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lg-fs01\01_110_030_000\工業振興係共有\工業関係（旧商工課）\★公社から移管\展示会等出展事業助成制度\★公開用HP\掲載中のデータ\"/>
    </mc:Choice>
  </mc:AlternateContent>
  <xr:revisionPtr revIDLastSave="0" documentId="13_ncr:1_{F361283D-B11E-430D-B81A-29C0E2899E5D}" xr6:coauthVersionLast="36" xr6:coauthVersionMax="47" xr10:uidLastSave="{00000000-0000-0000-0000-000000000000}"/>
  <bookViews>
    <workbookView xWindow="-120" yWindow="-120" windowWidth="29040" windowHeight="15720" xr2:uid="{577DD47C-4143-476D-8D98-8EC2444D0260}"/>
  </bookViews>
  <sheets>
    <sheet name="金額計算ツール(通常)" sheetId="34" r:id="rId1"/>
    <sheet name="海外展示会(外貨支払) " sheetId="38" r:id="rId2"/>
    <sheet name="※海外展示会(外貨支払) 説明" sheetId="39" r:id="rId3"/>
  </sheets>
  <definedNames>
    <definedName name="_xlnm.Print_Area" localSheetId="2">'※海外展示会(外貨支払) 説明'!$A$1:$H$22</definedName>
    <definedName name="_xlnm.Print_Area" localSheetId="1">'海外展示会(外貨支払) '!$A$1:$H$21</definedName>
    <definedName name="_xlnm.Print_Area" localSheetId="0">'金額計算ツール(通常)'!$A$1:$AE$19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39" l="1"/>
  <c r="D16" i="39"/>
  <c r="K13" i="39"/>
  <c r="F13" i="39"/>
  <c r="K16" i="38"/>
  <c r="D16" i="38"/>
  <c r="F14" i="38"/>
  <c r="K13" i="38"/>
  <c r="F13" i="38"/>
  <c r="Z16" i="34"/>
  <c r="V16" i="34"/>
  <c r="R16" i="34"/>
  <c r="R10" i="34"/>
  <c r="V10" i="34" s="1"/>
  <c r="Z10" i="34" s="1"/>
  <c r="R4" i="34"/>
  <c r="V4" i="34" s="1"/>
  <c r="Z4" i="34" s="1"/>
</calcChain>
</file>

<file path=xl/sharedStrings.xml><?xml version="1.0" encoding="utf-8"?>
<sst xmlns="http://schemas.openxmlformats.org/spreadsheetml/2006/main" count="113" uniqueCount="52">
  <si>
    <t>円</t>
    <rPh sb="0" eb="1">
      <t>エン</t>
    </rPh>
    <phoneticPr fontId="2"/>
  </si>
  <si>
    <t>申請金額計算ツール</t>
    <rPh sb="0" eb="4">
      <t>シンセイキンガク</t>
    </rPh>
    <rPh sb="4" eb="6">
      <t>ケイサン</t>
    </rPh>
    <phoneticPr fontId="2"/>
  </si>
  <si>
    <t>申請上限額</t>
  </si>
  <si>
    <t>該当するⒶⒷⒸいずれかの表にて、</t>
    <rPh sb="0" eb="2">
      <t>ガイトウ</t>
    </rPh>
    <rPh sb="12" eb="13">
      <t>ヒョウ</t>
    </rPh>
    <phoneticPr fontId="2"/>
  </si>
  <si>
    <r>
      <t>１小間あたりの小間代金</t>
    </r>
    <r>
      <rPr>
        <b/>
        <u val="double"/>
        <sz val="14"/>
        <color theme="5" tint="-0.249977111117893"/>
        <rFont val="Meiryo UI"/>
        <family val="3"/>
        <charset val="128"/>
      </rPr>
      <t>(税抜)</t>
    </r>
    <rPh sb="12" eb="14">
      <t>ゼイヌ</t>
    </rPh>
    <phoneticPr fontId="2"/>
  </si>
  <si>
    <t>出展小間数</t>
    <rPh sb="0" eb="5">
      <t>シュッテンコマスウ</t>
    </rPh>
    <phoneticPr fontId="2"/>
  </si>
  <si>
    <t>出展金額合計(a)</t>
    <phoneticPr fontId="2"/>
  </si>
  <si>
    <t>(a)×1/2の額</t>
    <phoneticPr fontId="2"/>
  </si>
  <si>
    <t>申請上限額</t>
    <rPh sb="0" eb="5">
      <t>シンセイジョウゲンガク</t>
    </rPh>
    <phoneticPr fontId="2"/>
  </si>
  <si>
    <r>
      <t>１小間あたりの</t>
    </r>
    <r>
      <rPr>
        <b/>
        <sz val="16"/>
        <color theme="5" tint="-0.249977111117893"/>
        <rFont val="Meiryo UI"/>
        <family val="3"/>
        <charset val="128"/>
      </rPr>
      <t>小間代金(税抜)・出展小間数</t>
    </r>
    <rPh sb="1" eb="3">
      <t>コマ</t>
    </rPh>
    <rPh sb="7" eb="9">
      <t>コマ</t>
    </rPh>
    <rPh sb="9" eb="11">
      <t>ダイキン</t>
    </rPh>
    <rPh sb="12" eb="14">
      <t>ゼイヌ</t>
    </rPh>
    <rPh sb="16" eb="18">
      <t>シュッテン</t>
    </rPh>
    <rPh sb="18" eb="20">
      <t>コマ</t>
    </rPh>
    <rPh sb="20" eb="21">
      <t>スウ</t>
    </rPh>
    <phoneticPr fontId="2"/>
  </si>
  <si>
    <t>を入力してください。</t>
    <phoneticPr fontId="2"/>
  </si>
  <si>
    <t>一番右に表示された「申請上限額」の範囲内</t>
    <rPh sb="0" eb="3">
      <t>イチバンミギ</t>
    </rPh>
    <rPh sb="4" eb="6">
      <t>ヒョウジ</t>
    </rPh>
    <rPh sb="10" eb="15">
      <t>シンセイジョウゲンガク</t>
    </rPh>
    <rPh sb="17" eb="19">
      <t>ハンイ</t>
    </rPh>
    <rPh sb="19" eb="20">
      <t>ナイ</t>
    </rPh>
    <phoneticPr fontId="2"/>
  </si>
  <si>
    <t>（単位：円）</t>
    <rPh sb="1" eb="3">
      <t>タンイ</t>
    </rPh>
    <rPh sb="4" eb="5">
      <t>エン</t>
    </rPh>
    <phoneticPr fontId="2"/>
  </si>
  <si>
    <t>（単位：小間）</t>
    <rPh sb="1" eb="3">
      <t>タンイ</t>
    </rPh>
    <rPh sb="4" eb="6">
      <t>コマ</t>
    </rPh>
    <phoneticPr fontId="2"/>
  </si>
  <si>
    <t>（単位：円）</t>
  </si>
  <si>
    <t>で申請することができます。</t>
    <rPh sb="1" eb="3">
      <t>シンセイ</t>
    </rPh>
    <phoneticPr fontId="2"/>
  </si>
  <si>
    <t>Ⓑ川口市地域貢献事業者のかた</t>
    <phoneticPr fontId="2"/>
  </si>
  <si>
    <t>出展金額合計(a)</t>
    <rPh sb="0" eb="2">
      <t>シュッテン</t>
    </rPh>
    <rPh sb="2" eb="4">
      <t>キンガク</t>
    </rPh>
    <rPh sb="4" eb="6">
      <t>ゴウケイ</t>
    </rPh>
    <phoneticPr fontId="2"/>
  </si>
  <si>
    <t>(a)×1/2の額</t>
    <rPh sb="8" eb="9">
      <t>ガク</t>
    </rPh>
    <phoneticPr fontId="2"/>
  </si>
  <si>
    <t>（単位：円／千円未満切捨）</t>
    <phoneticPr fontId="2"/>
  </si>
  <si>
    <r>
      <rPr>
        <b/>
        <sz val="28"/>
        <color theme="4" tint="-0.499984740745262"/>
        <rFont val="Meiryo UI"/>
        <family val="3"/>
        <charset val="128"/>
      </rPr>
      <t>Ⓐ通常の申請のかた</t>
    </r>
    <r>
      <rPr>
        <b/>
        <sz val="14"/>
        <color rgb="FFFF0000"/>
        <rFont val="Meiryo UI"/>
        <family val="3"/>
        <charset val="128"/>
      </rPr>
      <t>（海外展示会への出展や川口市地域貢献事業者</t>
    </r>
    <r>
      <rPr>
        <b/>
        <u/>
        <sz val="14"/>
        <color rgb="FFFF0000"/>
        <rFont val="Meiryo UI"/>
        <family val="3"/>
        <charset val="128"/>
      </rPr>
      <t>ではない</t>
    </r>
    <r>
      <rPr>
        <b/>
        <sz val="14"/>
        <color rgb="FFFF0000"/>
        <rFont val="Meiryo UI"/>
        <family val="3"/>
        <charset val="128"/>
      </rPr>
      <t>かた）</t>
    </r>
    <rPh sb="1" eb="3">
      <t>ツウジョウ</t>
    </rPh>
    <rPh sb="4" eb="6">
      <t>シンセイ</t>
    </rPh>
    <rPh sb="10" eb="15">
      <t>カイガイテンジカイ</t>
    </rPh>
    <rPh sb="17" eb="19">
      <t>シュッテン</t>
    </rPh>
    <rPh sb="20" eb="23">
      <t>カワグチシ</t>
    </rPh>
    <rPh sb="23" eb="30">
      <t>チイキコウケンジギョウシャ</t>
    </rPh>
    <phoneticPr fontId="2"/>
  </si>
  <si>
    <t>通貨記号</t>
    <phoneticPr fontId="34"/>
  </si>
  <si>
    <t>　　金額※外貨額は補助通貨単位まで</t>
    <rPh sb="2" eb="4">
      <t>キンガク</t>
    </rPh>
    <rPh sb="5" eb="7">
      <t>ガイカ</t>
    </rPh>
    <rPh sb="7" eb="8">
      <t>ガク</t>
    </rPh>
    <rPh sb="9" eb="13">
      <t>ホジョツウカ</t>
    </rPh>
    <rPh sb="13" eb="15">
      <t>タンイ</t>
    </rPh>
    <phoneticPr fontId="34"/>
  </si>
  <si>
    <t>為替レート(※仲値)
支払済の場合は支払時のレート、支払未済の場合は直近のレート</t>
    <rPh sb="0" eb="2">
      <t>カワセ</t>
    </rPh>
    <rPh sb="7" eb="8">
      <t>ナカ</t>
    </rPh>
    <rPh sb="11" eb="13">
      <t>シハラ</t>
    </rPh>
    <rPh sb="13" eb="14">
      <t>スミ</t>
    </rPh>
    <rPh sb="15" eb="17">
      <t>バアイ</t>
    </rPh>
    <rPh sb="18" eb="21">
      <t>シハライジ</t>
    </rPh>
    <rPh sb="26" eb="28">
      <t>シハラ</t>
    </rPh>
    <rPh sb="28" eb="30">
      <t>ミサイ</t>
    </rPh>
    <rPh sb="31" eb="33">
      <t>バアイ</t>
    </rPh>
    <rPh sb="34" eb="36">
      <t>チョッキン</t>
    </rPh>
    <phoneticPr fontId="34"/>
  </si>
  <si>
    <t>円</t>
    <rPh sb="0" eb="1">
      <t>エン</t>
    </rPh>
    <phoneticPr fontId="34"/>
  </si>
  <si>
    <t>円貨ベース</t>
    <rPh sb="0" eb="2">
      <t>エンカ</t>
    </rPh>
    <phoneticPr fontId="34"/>
  </si>
  <si>
    <t>　　金額</t>
    <rPh sb="2" eb="4">
      <t>キンガク</t>
    </rPh>
    <phoneticPr fontId="34"/>
  </si>
  <si>
    <t>円（※）</t>
    <rPh sb="0" eb="1">
      <t>エン</t>
    </rPh>
    <phoneticPr fontId="34"/>
  </si>
  <si>
    <t>※千円未満切り捨て</t>
    <rPh sb="1" eb="3">
      <t>センエン</t>
    </rPh>
    <rPh sb="3" eb="5">
      <t>ミマン</t>
    </rPh>
    <rPh sb="5" eb="6">
      <t>キ</t>
    </rPh>
    <rPh sb="7" eb="8">
      <t>ス</t>
    </rPh>
    <phoneticPr fontId="34"/>
  </si>
  <si>
    <t>USD</t>
  </si>
  <si>
    <t>例：1,000,00</t>
    <rPh sb="0" eb="1">
      <t>レイ</t>
    </rPh>
    <phoneticPr fontId="2"/>
  </si>
  <si>
    <t>￥</t>
    <phoneticPr fontId="2"/>
  </si>
  <si>
    <t>※申請上限額</t>
    <rPh sb="1" eb="6">
      <t>シンセイジョウゲンガク</t>
    </rPh>
    <phoneticPr fontId="2"/>
  </si>
  <si>
    <t>1回目の支払</t>
    <rPh sb="1" eb="3">
      <t>カイメ</t>
    </rPh>
    <rPh sb="4" eb="6">
      <t>シハラ</t>
    </rPh>
    <phoneticPr fontId="2"/>
  </si>
  <si>
    <t>2回目の支払
※分割払の場合のみ</t>
    <rPh sb="1" eb="3">
      <t>カイメ</t>
    </rPh>
    <rPh sb="4" eb="6">
      <t>シハラ</t>
    </rPh>
    <rPh sb="8" eb="10">
      <t>ブンカツ</t>
    </rPh>
    <rPh sb="10" eb="11">
      <t>ハラ</t>
    </rPh>
    <rPh sb="12" eb="14">
      <t>バアイ</t>
    </rPh>
    <phoneticPr fontId="2"/>
  </si>
  <si>
    <t>円　</t>
    <rPh sb="0" eb="1">
      <t>エン</t>
    </rPh>
    <phoneticPr fontId="34"/>
  </si>
  <si>
    <t>(入力)支払為替レート</t>
    <rPh sb="1" eb="3">
      <t>ニュウリョク</t>
    </rPh>
    <rPh sb="4" eb="6">
      <t>シハライ</t>
    </rPh>
    <rPh sb="6" eb="8">
      <t>カワセ</t>
    </rPh>
    <phoneticPr fontId="2"/>
  </si>
  <si>
    <t>(自動計算)出展料
＊円貨ベース</t>
    <rPh sb="1" eb="5">
      <t>ジドウケイサン</t>
    </rPh>
    <rPh sb="6" eb="9">
      <t>シュッテンリョウ</t>
    </rPh>
    <rPh sb="11" eb="13">
      <t>エンカ</t>
    </rPh>
    <phoneticPr fontId="34"/>
  </si>
  <si>
    <t>出展料金は２回に分けて支払されていますか？</t>
    <rPh sb="0" eb="4">
      <t>シュッテンリョウキン</t>
    </rPh>
    <rPh sb="6" eb="7">
      <t>カイ</t>
    </rPh>
    <rPh sb="8" eb="9">
      <t>ワ</t>
    </rPh>
    <rPh sb="11" eb="13">
      <t>シハライ</t>
    </rPh>
    <phoneticPr fontId="2"/>
  </si>
  <si>
    <t>自動計算　※円ベース</t>
    <rPh sb="0" eb="4">
      <t>ジドウケイサン</t>
    </rPh>
    <rPh sb="6" eb="7">
      <t>エン</t>
    </rPh>
    <phoneticPr fontId="2"/>
  </si>
  <si>
    <t>補助対象経費
(①＋②)</t>
    <rPh sb="0" eb="2">
      <t>ホジョ</t>
    </rPh>
    <rPh sb="2" eb="4">
      <t>タイショウ</t>
    </rPh>
    <rPh sb="4" eb="6">
      <t>ケイヒ</t>
    </rPh>
    <phoneticPr fontId="2"/>
  </si>
  <si>
    <t>補助対象経費
×1/2　</t>
    <rPh sb="0" eb="6">
      <t>ホジョタイショウケイヒ</t>
    </rPh>
    <phoneticPr fontId="2"/>
  </si>
  <si>
    <t>2回目の支払
※分割払の場合のみ表示</t>
    <rPh sb="1" eb="3">
      <t>カイメ</t>
    </rPh>
    <rPh sb="4" eb="6">
      <t>シハラ</t>
    </rPh>
    <rPh sb="8" eb="10">
      <t>ブンカツ</t>
    </rPh>
    <rPh sb="10" eb="11">
      <t>ハラ</t>
    </rPh>
    <rPh sb="12" eb="14">
      <t>バアイ</t>
    </rPh>
    <rPh sb="16" eb="18">
      <t>ヒョウジ</t>
    </rPh>
    <phoneticPr fontId="2"/>
  </si>
  <si>
    <t>■白抜き部分のみ入力</t>
    <rPh sb="1" eb="3">
      <t>シロヌ</t>
    </rPh>
    <rPh sb="4" eb="6">
      <t>ブブン</t>
    </rPh>
    <rPh sb="8" eb="10">
      <t>ニュウリョク</t>
    </rPh>
    <phoneticPr fontId="2"/>
  </si>
  <si>
    <t>■最初に確認</t>
    <rPh sb="1" eb="3">
      <t>サイショ</t>
    </rPh>
    <rPh sb="4" eb="6">
      <t>カクニン</t>
    </rPh>
    <phoneticPr fontId="2"/>
  </si>
  <si>
    <t>1回で支払(予定)</t>
  </si>
  <si>
    <t>海外展示会への出展　補助金計算ツール(出展料金を外貨ベースで支払)</t>
    <rPh sb="0" eb="2">
      <t>カイガイ</t>
    </rPh>
    <rPh sb="2" eb="5">
      <t>テンジカイ</t>
    </rPh>
    <rPh sb="7" eb="9">
      <t>シュッテン</t>
    </rPh>
    <rPh sb="10" eb="13">
      <t>ホジョキン</t>
    </rPh>
    <rPh sb="13" eb="15">
      <t>ケイサン</t>
    </rPh>
    <rPh sb="19" eb="23">
      <t>シュッテンリョウキン</t>
    </rPh>
    <rPh sb="24" eb="26">
      <t>ガイカ</t>
    </rPh>
    <rPh sb="30" eb="32">
      <t>シハラ</t>
    </rPh>
    <phoneticPr fontId="34"/>
  </si>
  <si>
    <r>
      <rPr>
        <sz val="12"/>
        <color theme="1"/>
        <rFont val="游ゴシック"/>
        <family val="3"/>
        <charset val="128"/>
      </rPr>
      <t xml:space="preserve">出展費用
</t>
    </r>
    <r>
      <rPr>
        <sz val="10"/>
        <color rgb="FFFF0000"/>
        <rFont val="游ゴシック"/>
        <family val="3"/>
        <charset val="128"/>
      </rPr>
      <t xml:space="preserve">※主催者作成の出展要領、資料、請求書などの記載と一致を確認する。
</t>
    </r>
    <rPh sb="0" eb="4">
      <t>シュッテンヒヨウ</t>
    </rPh>
    <rPh sb="6" eb="9">
      <t>シュサイシャ</t>
    </rPh>
    <rPh sb="9" eb="11">
      <t>サクセイ</t>
    </rPh>
    <rPh sb="12" eb="14">
      <t>シュッテン</t>
    </rPh>
    <rPh sb="14" eb="16">
      <t>ヨウリョウ</t>
    </rPh>
    <rPh sb="17" eb="19">
      <t>シリョウ</t>
    </rPh>
    <rPh sb="20" eb="23">
      <t>セイキュウショ</t>
    </rPh>
    <rPh sb="26" eb="28">
      <t>キサイ</t>
    </rPh>
    <rPh sb="29" eb="31">
      <t>イッチ</t>
    </rPh>
    <rPh sb="32" eb="34">
      <t>カクニン</t>
    </rPh>
    <phoneticPr fontId="34"/>
  </si>
  <si>
    <r>
      <t>(入力)出展料＊外貨ベース</t>
    </r>
    <r>
      <rPr>
        <sz val="8"/>
        <color theme="1"/>
        <rFont val="游ゴシック"/>
        <family val="3"/>
        <charset val="128"/>
      </rPr>
      <t>　</t>
    </r>
    <rPh sb="1" eb="3">
      <t>ニュウリョク</t>
    </rPh>
    <rPh sb="4" eb="7">
      <t>シュッテンリョウ</t>
    </rPh>
    <rPh sb="8" eb="10">
      <t>ガイカ</t>
    </rPh>
    <phoneticPr fontId="34"/>
  </si>
  <si>
    <r>
      <t xml:space="preserve">(自動計算)申請金額上限
</t>
    </r>
    <r>
      <rPr>
        <b/>
        <sz val="10"/>
        <color theme="1"/>
        <rFont val="游ゴシック"/>
        <family val="3"/>
        <charset val="128"/>
      </rPr>
      <t xml:space="preserve">補助対象経費の1/2以内の金額
</t>
    </r>
    <r>
      <rPr>
        <b/>
        <sz val="10"/>
        <color rgb="FFFF0000"/>
        <rFont val="游ゴシック"/>
        <family val="3"/>
        <charset val="128"/>
      </rPr>
      <t>40万円を超える場合は40万円</t>
    </r>
    <r>
      <rPr>
        <b/>
        <sz val="10"/>
        <color theme="1"/>
        <rFont val="游ゴシック"/>
        <family val="3"/>
        <charset val="128"/>
      </rPr>
      <t xml:space="preserve">
</t>
    </r>
    <rPh sb="1" eb="5">
      <t>ジドウケイサン</t>
    </rPh>
    <rPh sb="6" eb="8">
      <t>シンセイ</t>
    </rPh>
    <rPh sb="8" eb="10">
      <t>キンガク</t>
    </rPh>
    <rPh sb="10" eb="12">
      <t>ジョウゲン</t>
    </rPh>
    <rPh sb="13" eb="19">
      <t>ホジョタイショウケイヒ</t>
    </rPh>
    <rPh sb="23" eb="25">
      <t>イナイ</t>
    </rPh>
    <rPh sb="26" eb="28">
      <t>キンガク</t>
    </rPh>
    <rPh sb="31" eb="33">
      <t>マンエン</t>
    </rPh>
    <rPh sb="34" eb="35">
      <t>コ</t>
    </rPh>
    <rPh sb="37" eb="39">
      <t>バアイ</t>
    </rPh>
    <rPh sb="42" eb="44">
      <t>マンエン</t>
    </rPh>
    <phoneticPr fontId="34"/>
  </si>
  <si>
    <t>Ⓒ海外展示会へ出展の場合(円貨ベースで支払の場合)</t>
    <rPh sb="1" eb="2">
      <t>ウミ</t>
    </rPh>
    <rPh sb="2" eb="3">
      <t>ガイ</t>
    </rPh>
    <rPh sb="3" eb="6">
      <t>テンジカイ</t>
    </rPh>
    <rPh sb="7" eb="9">
      <t>シュッテン</t>
    </rPh>
    <rPh sb="10" eb="12">
      <t>バアイ</t>
    </rPh>
    <rPh sb="13" eb="15">
      <t>エンカ</t>
    </rPh>
    <rPh sb="19" eb="21">
      <t>シハラ</t>
    </rPh>
    <rPh sb="22" eb="24">
      <t>バアイ</t>
    </rPh>
    <phoneticPr fontId="2"/>
  </si>
  <si>
    <r>
      <t xml:space="preserve">(自動計算)申請上限金額
</t>
    </r>
    <r>
      <rPr>
        <b/>
        <sz val="10"/>
        <color theme="1"/>
        <rFont val="游ゴシック"/>
        <family val="3"/>
        <charset val="128"/>
      </rPr>
      <t xml:space="preserve">補助対象経費の1/2以内の金額
</t>
    </r>
    <r>
      <rPr>
        <b/>
        <sz val="10"/>
        <color rgb="FFFF0000"/>
        <rFont val="游ゴシック"/>
        <family val="3"/>
        <charset val="128"/>
      </rPr>
      <t>40万円を超える場合は40万円</t>
    </r>
    <r>
      <rPr>
        <b/>
        <sz val="10"/>
        <color theme="1"/>
        <rFont val="游ゴシック"/>
        <family val="3"/>
        <charset val="128"/>
      </rPr>
      <t xml:space="preserve">
</t>
    </r>
    <rPh sb="1" eb="5">
      <t>ジドウケイサン</t>
    </rPh>
    <rPh sb="6" eb="8">
      <t>シンセイ</t>
    </rPh>
    <rPh sb="8" eb="10">
      <t>ジョウゲン</t>
    </rPh>
    <rPh sb="10" eb="12">
      <t>キンガク</t>
    </rPh>
    <rPh sb="13" eb="19">
      <t>ホジョタイショウケイヒ</t>
    </rPh>
    <rPh sb="23" eb="25">
      <t>イナイ</t>
    </rPh>
    <rPh sb="26" eb="28">
      <t>キンガク</t>
    </rPh>
    <rPh sb="31" eb="33">
      <t>マンエン</t>
    </rPh>
    <rPh sb="34" eb="35">
      <t>コ</t>
    </rPh>
    <rPh sb="37" eb="39">
      <t>バアイ</t>
    </rPh>
    <rPh sb="42" eb="44">
      <t>マンエン</t>
    </rPh>
    <phoneticPr fontId="3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</si>
</sst>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.00_ "/>
    <numFmt numFmtId="178" formatCode="&quot;¥&quot;#,##0_);[Red]\(&quot;¥&quot;#,##0\)"/>
  </numFmts>
  <fonts count="63" x14ac:knownFonts="1">
    <font>
      <sz val="11"/>
      <color theme="1"/>
      <name val="ＭＳ 明朝"/>
      <family val="2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明朝"/>
      <family val="2"/>
      <charset val="128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1"/>
      <color theme="4" tint="-0.499984740745262"/>
      <name val="Meiryo UI"/>
      <family val="3"/>
      <charset val="128"/>
    </font>
    <font>
      <b/>
      <sz val="11"/>
      <color theme="1" tint="4.9989318521683403E-2"/>
      <name val="Meiryo UI"/>
      <family val="3"/>
      <charset val="128"/>
    </font>
    <font>
      <sz val="11"/>
      <color theme="8" tint="-0.499984740745262"/>
      <name val="Meiryo UI"/>
      <family val="3"/>
      <charset val="128"/>
    </font>
    <font>
      <b/>
      <sz val="14"/>
      <color theme="8" tint="-0.499984740745262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1"/>
      <color theme="5" tint="-0.249977111117893"/>
      <name val="Meiryo UI"/>
      <family val="3"/>
      <charset val="128"/>
    </font>
    <font>
      <b/>
      <sz val="28"/>
      <color theme="8" tint="-0.499984740745262"/>
      <name val="Meiryo UI"/>
      <family val="3"/>
      <charset val="128"/>
    </font>
    <font>
      <b/>
      <sz val="20"/>
      <color theme="4" tint="-0.499984740745262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b/>
      <sz val="16"/>
      <color theme="5" tint="-0.249977111117893"/>
      <name val="Meiryo UI"/>
      <family val="3"/>
      <charset val="128"/>
    </font>
    <font>
      <sz val="16"/>
      <color theme="4" tint="-0.499984740745262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u val="double"/>
      <sz val="14"/>
      <color theme="5" tint="-0.249977111117893"/>
      <name val="Meiryo UI"/>
      <family val="3"/>
      <charset val="128"/>
    </font>
    <font>
      <sz val="14"/>
      <color rgb="FFFF0000"/>
      <name val="Meiryo UI"/>
      <family val="3"/>
      <charset val="128"/>
    </font>
    <font>
      <sz val="18"/>
      <color theme="1"/>
      <name val="Meiryo UI"/>
      <family val="3"/>
      <charset val="128"/>
    </font>
    <font>
      <sz val="18"/>
      <color theme="1" tint="0.34998626667073579"/>
      <name val="Meiryo UI"/>
      <family val="3"/>
      <charset val="128"/>
    </font>
    <font>
      <sz val="20"/>
      <color theme="2" tint="-0.89999084444715716"/>
      <name val="Meiryo UI"/>
      <family val="3"/>
      <charset val="128"/>
    </font>
    <font>
      <b/>
      <sz val="20"/>
      <color theme="1"/>
      <name val="Meiryo UI"/>
      <family val="3"/>
      <charset val="128"/>
    </font>
    <font>
      <b/>
      <sz val="18"/>
      <color theme="8" tint="-0.499984740745262"/>
      <name val="Meiryo UI"/>
      <family val="3"/>
      <charset val="128"/>
    </font>
    <font>
      <b/>
      <sz val="11"/>
      <color theme="8" tint="-0.499984740745262"/>
      <name val="Meiryo UI"/>
      <family val="3"/>
      <charset val="128"/>
    </font>
    <font>
      <sz val="18"/>
      <color theme="2" tint="-0.749992370372631"/>
      <name val="Meiryo UI"/>
      <family val="3"/>
      <charset val="128"/>
    </font>
    <font>
      <b/>
      <sz val="12"/>
      <color theme="8" tint="-0.499984740745262"/>
      <name val="Meiryo UI"/>
      <family val="3"/>
      <charset val="128"/>
    </font>
    <font>
      <sz val="14"/>
      <color theme="8" tint="-0.499984740745262"/>
      <name val="Meiryo UI"/>
      <family val="3"/>
      <charset val="128"/>
    </font>
    <font>
      <b/>
      <sz val="28"/>
      <color theme="4" tint="-0.499984740745262"/>
      <name val="Meiryo UI"/>
      <family val="3"/>
      <charset val="128"/>
    </font>
    <font>
      <b/>
      <u/>
      <sz val="14"/>
      <color rgb="FFFF0000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b/>
      <sz val="18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10"/>
      <color rgb="FFFF0000"/>
      <name val="游ゴシック"/>
      <family val="3"/>
      <charset val="128"/>
    </font>
    <font>
      <sz val="8"/>
      <color theme="1"/>
      <name val="游ゴシック"/>
      <family val="3"/>
      <charset val="128"/>
    </font>
    <font>
      <b/>
      <sz val="9"/>
      <color theme="1"/>
      <name val="游ゴシック"/>
      <family val="3"/>
      <charset val="128"/>
    </font>
    <font>
      <sz val="11"/>
      <color theme="0"/>
      <name val="游ゴシック"/>
      <family val="3"/>
      <charset val="128"/>
    </font>
    <font>
      <b/>
      <sz val="12"/>
      <color theme="4"/>
      <name val="游ゴシック"/>
      <family val="3"/>
      <charset val="128"/>
    </font>
    <font>
      <b/>
      <sz val="14"/>
      <color theme="4"/>
      <name val="游ゴシック"/>
      <family val="3"/>
      <charset val="128"/>
    </font>
    <font>
      <b/>
      <sz val="10"/>
      <color theme="1" tint="0.34998626667073579"/>
      <name val="游ゴシック"/>
      <family val="3"/>
      <charset val="128"/>
    </font>
    <font>
      <sz val="9"/>
      <color theme="0"/>
      <name val="游ゴシック"/>
      <family val="3"/>
      <charset val="128"/>
    </font>
    <font>
      <sz val="9"/>
      <color theme="1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b/>
      <sz val="16"/>
      <color theme="4"/>
      <name val="游ゴシック"/>
      <family val="3"/>
      <charset val="128"/>
    </font>
    <font>
      <b/>
      <sz val="14"/>
      <color theme="1" tint="0.34998626667073579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b/>
      <sz val="10"/>
      <color rgb="FFFF0000"/>
      <name val="游ゴシック"/>
      <family val="3"/>
      <charset val="128"/>
    </font>
    <font>
      <sz val="9"/>
      <color rgb="FFFF0000"/>
      <name val="游ゴシック"/>
      <family val="3"/>
      <charset val="128"/>
    </font>
    <font>
      <b/>
      <sz val="24"/>
      <color theme="4"/>
      <name val="游ゴシック"/>
      <family val="3"/>
      <charset val="128"/>
    </font>
    <font>
      <b/>
      <sz val="12"/>
      <color rgb="FFFF0000"/>
      <name val="游ゴシック"/>
      <family val="3"/>
      <charset val="128"/>
    </font>
    <font>
      <b/>
      <sz val="14"/>
      <color rgb="FFFF0000"/>
      <name val="游ゴシック"/>
      <family val="3"/>
      <charset val="128"/>
    </font>
    <font>
      <b/>
      <sz val="14"/>
      <color rgb="FF002060"/>
      <name val="游ゴシック"/>
      <family val="3"/>
      <charset val="128"/>
    </font>
    <font>
      <b/>
      <sz val="24"/>
      <color rgb="FF002060"/>
      <name val="游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FFCFF"/>
        <bgColor indexed="64"/>
      </patternFill>
    </fill>
  </fills>
  <borders count="7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ck">
        <color theme="3"/>
      </left>
      <right style="hair">
        <color auto="1"/>
      </right>
      <top style="thick">
        <color theme="3"/>
      </top>
      <bottom/>
      <diagonal/>
    </border>
    <border>
      <left style="hair">
        <color auto="1"/>
      </left>
      <right/>
      <top style="thick">
        <color theme="3"/>
      </top>
      <bottom style="hair">
        <color auto="1"/>
      </bottom>
      <diagonal/>
    </border>
    <border>
      <left/>
      <right/>
      <top style="thick">
        <color theme="3"/>
      </top>
      <bottom style="hair">
        <color auto="1"/>
      </bottom>
      <diagonal/>
    </border>
    <border>
      <left/>
      <right style="thick">
        <color theme="3"/>
      </right>
      <top style="thick">
        <color theme="3"/>
      </top>
      <bottom style="hair">
        <color auto="1"/>
      </bottom>
      <diagonal/>
    </border>
    <border>
      <left style="thick">
        <color theme="3"/>
      </left>
      <right style="hair">
        <color auto="1"/>
      </right>
      <top/>
      <bottom/>
      <diagonal/>
    </border>
    <border>
      <left/>
      <right style="thick">
        <color theme="3"/>
      </right>
      <top style="hair">
        <color auto="1"/>
      </top>
      <bottom/>
      <diagonal/>
    </border>
    <border>
      <left style="thick">
        <color theme="3"/>
      </left>
      <right style="hair">
        <color auto="1"/>
      </right>
      <top/>
      <bottom style="thick">
        <color theme="3"/>
      </bottom>
      <diagonal/>
    </border>
    <border>
      <left style="hair">
        <color auto="1"/>
      </left>
      <right/>
      <top/>
      <bottom style="thick">
        <color theme="3"/>
      </bottom>
      <diagonal/>
    </border>
    <border>
      <left/>
      <right/>
      <top/>
      <bottom style="thick">
        <color theme="3"/>
      </bottom>
      <diagonal/>
    </border>
    <border>
      <left/>
      <right style="thick">
        <color theme="3"/>
      </right>
      <top/>
      <bottom style="thick">
        <color theme="3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00">
    <xf numFmtId="0" fontId="0" fillId="0" borderId="0" xfId="0">
      <alignment vertical="center"/>
    </xf>
    <xf numFmtId="0" fontId="3" fillId="3" borderId="0" xfId="0" applyFont="1" applyFill="1">
      <alignment vertical="center"/>
    </xf>
    <xf numFmtId="0" fontId="3" fillId="0" borderId="0" xfId="0" applyFont="1">
      <alignment vertical="center"/>
    </xf>
    <xf numFmtId="0" fontId="3" fillId="5" borderId="0" xfId="0" applyFont="1" applyFill="1">
      <alignment vertical="center"/>
    </xf>
    <xf numFmtId="0" fontId="12" fillId="5" borderId="0" xfId="0" applyFont="1" applyFill="1">
      <alignment vertical="center"/>
    </xf>
    <xf numFmtId="0" fontId="7" fillId="3" borderId="0" xfId="0" applyFont="1" applyFill="1" applyAlignment="1">
      <alignment horizontal="left" vertical="center" indent="1"/>
    </xf>
    <xf numFmtId="0" fontId="4" fillId="3" borderId="0" xfId="0" applyFont="1" applyFill="1" applyAlignment="1">
      <alignment horizontal="left" vertical="center" indent="1"/>
    </xf>
    <xf numFmtId="0" fontId="15" fillId="5" borderId="0" xfId="0" applyFont="1" applyFill="1">
      <alignment vertical="center"/>
    </xf>
    <xf numFmtId="0" fontId="11" fillId="5" borderId="0" xfId="0" applyFont="1" applyFill="1">
      <alignment vertical="center"/>
    </xf>
    <xf numFmtId="0" fontId="16" fillId="3" borderId="0" xfId="0" applyFont="1" applyFill="1" applyAlignment="1">
      <alignment horizontal="left" vertical="center" indent="1"/>
    </xf>
    <xf numFmtId="0" fontId="14" fillId="3" borderId="0" xfId="0" applyFont="1" applyFill="1">
      <alignment vertical="center"/>
    </xf>
    <xf numFmtId="0" fontId="1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20" fillId="5" borderId="0" xfId="0" applyFont="1" applyFill="1" applyAlignment="1">
      <alignment horizontal="left" vertical="center" indent="1"/>
    </xf>
    <xf numFmtId="0" fontId="22" fillId="3" borderId="0" xfId="0" applyFont="1" applyFill="1" applyAlignment="1">
      <alignment horizontal="right" vertical="center"/>
    </xf>
    <xf numFmtId="0" fontId="8" fillId="3" borderId="0" xfId="0" applyFont="1" applyFill="1">
      <alignment vertical="center"/>
    </xf>
    <xf numFmtId="176" fontId="6" fillId="3" borderId="0" xfId="0" applyNumberFormat="1" applyFont="1" applyFill="1" applyAlignment="1">
      <alignment horizontal="right" vertical="center"/>
    </xf>
    <xf numFmtId="0" fontId="25" fillId="3" borderId="0" xfId="0" applyFont="1" applyFill="1" applyAlignment="1">
      <alignment horizontal="left" vertical="center" indent="1"/>
    </xf>
    <xf numFmtId="0" fontId="8" fillId="3" borderId="0" xfId="0" applyFont="1" applyFill="1" applyAlignment="1">
      <alignment vertical="top"/>
    </xf>
    <xf numFmtId="0" fontId="26" fillId="3" borderId="0" xfId="0" applyFont="1" applyFill="1" applyAlignment="1">
      <alignment horizontal="left" vertical="center"/>
    </xf>
    <xf numFmtId="0" fontId="8" fillId="0" borderId="0" xfId="0" applyFont="1">
      <alignment vertical="center"/>
    </xf>
    <xf numFmtId="0" fontId="27" fillId="5" borderId="0" xfId="0" applyFont="1" applyFill="1">
      <alignment vertical="center"/>
    </xf>
    <xf numFmtId="0" fontId="13" fillId="3" borderId="16" xfId="0" applyFont="1" applyFill="1" applyBorder="1" applyAlignment="1">
      <alignment horizontal="right" vertical="center"/>
    </xf>
    <xf numFmtId="0" fontId="28" fillId="5" borderId="0" xfId="0" applyFont="1" applyFill="1">
      <alignment vertical="center"/>
    </xf>
    <xf numFmtId="0" fontId="12" fillId="5" borderId="0" xfId="0" applyFont="1" applyFill="1" applyAlignment="1">
      <alignment horizontal="left" vertical="center" indent="1"/>
    </xf>
    <xf numFmtId="0" fontId="10" fillId="3" borderId="0" xfId="0" applyFont="1" applyFill="1">
      <alignment vertical="center"/>
    </xf>
    <xf numFmtId="0" fontId="30" fillId="5" borderId="0" xfId="0" applyFont="1" applyFill="1">
      <alignment vertical="center"/>
    </xf>
    <xf numFmtId="0" fontId="31" fillId="5" borderId="0" xfId="0" applyFont="1" applyFill="1">
      <alignment vertical="center"/>
    </xf>
    <xf numFmtId="0" fontId="3" fillId="7" borderId="0" xfId="0" applyFont="1" applyFill="1">
      <alignment vertical="center"/>
    </xf>
    <xf numFmtId="0" fontId="15" fillId="0" borderId="0" xfId="0" applyFont="1" applyAlignment="1">
      <alignment horizontal="left" vertical="center" indent="1"/>
    </xf>
    <xf numFmtId="0" fontId="15" fillId="3" borderId="0" xfId="0" applyFont="1" applyFill="1" applyAlignment="1">
      <alignment horizontal="left" vertical="center" indent="1"/>
    </xf>
    <xf numFmtId="0" fontId="37" fillId="0" borderId="0" xfId="1" applyFont="1" applyAlignment="1">
      <alignment horizontal="left" vertical="center"/>
    </xf>
    <xf numFmtId="0" fontId="38" fillId="0" borderId="0" xfId="1" applyFont="1" applyAlignment="1">
      <alignment horizontal="left" vertical="center"/>
    </xf>
    <xf numFmtId="0" fontId="39" fillId="0" borderId="0" xfId="1" applyFont="1">
      <alignment vertical="center"/>
    </xf>
    <xf numFmtId="0" fontId="38" fillId="0" borderId="0" xfId="1" applyFont="1" applyAlignment="1">
      <alignment horizontal="center" vertical="center"/>
    </xf>
    <xf numFmtId="0" fontId="39" fillId="8" borderId="62" xfId="1" applyFont="1" applyFill="1" applyBorder="1" applyAlignment="1">
      <alignment horizontal="left" vertical="center"/>
    </xf>
    <xf numFmtId="0" fontId="38" fillId="8" borderId="63" xfId="1" applyFont="1" applyFill="1" applyBorder="1" applyAlignment="1">
      <alignment horizontal="center" vertical="center"/>
    </xf>
    <xf numFmtId="0" fontId="38" fillId="8" borderId="64" xfId="1" applyFont="1" applyFill="1" applyBorder="1" applyAlignment="1">
      <alignment horizontal="center" vertical="center"/>
    </xf>
    <xf numFmtId="0" fontId="40" fillId="0" borderId="0" xfId="1" applyFont="1" applyAlignment="1">
      <alignment horizontal="left" vertical="center"/>
    </xf>
    <xf numFmtId="0" fontId="45" fillId="5" borderId="69" xfId="1" applyFont="1" applyFill="1" applyBorder="1" applyAlignment="1">
      <alignment horizontal="center" vertical="center"/>
    </xf>
    <xf numFmtId="0" fontId="45" fillId="0" borderId="0" xfId="1" applyFont="1" applyAlignment="1">
      <alignment horizontal="left" vertical="center"/>
    </xf>
    <xf numFmtId="0" fontId="46" fillId="0" borderId="0" xfId="1" applyFont="1">
      <alignment vertical="center"/>
    </xf>
    <xf numFmtId="0" fontId="39" fillId="8" borderId="16" xfId="1" applyFont="1" applyFill="1" applyBorder="1" applyAlignment="1">
      <alignment vertical="top"/>
    </xf>
    <xf numFmtId="0" fontId="39" fillId="8" borderId="19" xfId="1" applyFont="1" applyFill="1" applyBorder="1" applyAlignment="1">
      <alignment vertical="top"/>
    </xf>
    <xf numFmtId="0" fontId="47" fillId="3" borderId="25" xfId="1" applyFont="1" applyFill="1" applyBorder="1" applyAlignment="1">
      <alignment horizontal="center" vertical="center"/>
    </xf>
    <xf numFmtId="177" fontId="48" fillId="3" borderId="25" xfId="1" applyNumberFormat="1" applyFont="1" applyFill="1" applyBorder="1" applyAlignment="1">
      <alignment horizontal="center" vertical="center"/>
    </xf>
    <xf numFmtId="0" fontId="49" fillId="9" borderId="26" xfId="1" applyFont="1" applyFill="1" applyBorder="1">
      <alignment vertical="center"/>
    </xf>
    <xf numFmtId="0" fontId="49" fillId="0" borderId="0" xfId="1" applyFont="1">
      <alignment vertical="center"/>
    </xf>
    <xf numFmtId="0" fontId="50" fillId="0" borderId="0" xfId="1" applyFont="1">
      <alignment vertical="center"/>
    </xf>
    <xf numFmtId="0" fontId="47" fillId="3" borderId="43" xfId="1" applyFont="1" applyFill="1" applyBorder="1" applyAlignment="1">
      <alignment horizontal="center" vertical="center"/>
    </xf>
    <xf numFmtId="0" fontId="49" fillId="9" borderId="32" xfId="1" applyFont="1" applyFill="1" applyBorder="1">
      <alignment vertical="center"/>
    </xf>
    <xf numFmtId="0" fontId="39" fillId="5" borderId="27" xfId="0" applyFont="1" applyFill="1" applyBorder="1" applyAlignment="1">
      <alignment horizontal="left" vertical="center"/>
    </xf>
    <xf numFmtId="0" fontId="39" fillId="5" borderId="61" xfId="0" applyFont="1" applyFill="1" applyBorder="1" applyAlignment="1">
      <alignment horizontal="left" vertical="center"/>
    </xf>
    <xf numFmtId="0" fontId="51" fillId="0" borderId="0" xfId="1" applyFont="1" applyAlignment="1">
      <alignment horizontal="left" vertical="center" indent="1"/>
    </xf>
    <xf numFmtId="177" fontId="52" fillId="9" borderId="24" xfId="1" applyNumberFormat="1" applyFont="1" applyFill="1" applyBorder="1" applyAlignment="1">
      <alignment horizontal="left" vertical="center"/>
    </xf>
    <xf numFmtId="177" fontId="51" fillId="9" borderId="22" xfId="1" applyNumberFormat="1" applyFont="1" applyFill="1" applyBorder="1" applyAlignment="1">
      <alignment horizontal="left" vertical="center"/>
    </xf>
    <xf numFmtId="0" fontId="49" fillId="9" borderId="23" xfId="1" applyFont="1" applyFill="1" applyBorder="1">
      <alignment vertical="center"/>
    </xf>
    <xf numFmtId="177" fontId="48" fillId="3" borderId="41" xfId="1" applyNumberFormat="1" applyFont="1" applyFill="1" applyBorder="1" applyAlignment="1">
      <alignment horizontal="center" vertical="center"/>
    </xf>
    <xf numFmtId="177" fontId="52" fillId="9" borderId="36" xfId="1" applyNumberFormat="1" applyFont="1" applyFill="1" applyBorder="1" applyAlignment="1">
      <alignment horizontal="left" vertical="center"/>
    </xf>
    <xf numFmtId="177" fontId="51" fillId="9" borderId="0" xfId="1" applyNumberFormat="1" applyFont="1" applyFill="1" applyAlignment="1">
      <alignment horizontal="left" vertical="center"/>
    </xf>
    <xf numFmtId="0" fontId="53" fillId="8" borderId="28" xfId="1" applyFont="1" applyFill="1" applyBorder="1" applyAlignment="1">
      <alignment horizontal="right" vertical="center"/>
    </xf>
    <xf numFmtId="0" fontId="54" fillId="9" borderId="31" xfId="1" applyFont="1" applyFill="1" applyBorder="1" applyAlignment="1">
      <alignment vertical="center" wrapText="1"/>
    </xf>
    <xf numFmtId="0" fontId="54" fillId="0" borderId="0" xfId="1" applyFont="1" applyAlignment="1">
      <alignment vertical="center" wrapText="1"/>
    </xf>
    <xf numFmtId="0" fontId="53" fillId="10" borderId="28" xfId="1" applyFont="1" applyFill="1" applyBorder="1" applyAlignment="1">
      <alignment horizontal="center" vertical="center"/>
    </xf>
    <xf numFmtId="0" fontId="54" fillId="9" borderId="11" xfId="1" applyFont="1" applyFill="1" applyBorder="1" applyAlignment="1">
      <alignment vertical="center" wrapText="1"/>
    </xf>
    <xf numFmtId="0" fontId="39" fillId="5" borderId="47" xfId="1" applyFont="1" applyFill="1" applyBorder="1" applyAlignment="1">
      <alignment horizontal="center" vertical="center"/>
    </xf>
    <xf numFmtId="0" fontId="57" fillId="0" borderId="0" xfId="1" applyFont="1" applyAlignment="1">
      <alignment horizontal="center" vertical="center"/>
    </xf>
    <xf numFmtId="0" fontId="39" fillId="9" borderId="27" xfId="1" applyFont="1" applyFill="1" applyBorder="1">
      <alignment vertical="center"/>
    </xf>
    <xf numFmtId="0" fontId="39" fillId="9" borderId="17" xfId="1" applyFont="1" applyFill="1" applyBorder="1">
      <alignment vertical="center"/>
    </xf>
    <xf numFmtId="0" fontId="39" fillId="9" borderId="61" xfId="1" applyFont="1" applyFill="1" applyBorder="1">
      <alignment vertical="center"/>
    </xf>
    <xf numFmtId="0" fontId="40" fillId="0" borderId="0" xfId="1" applyFont="1">
      <alignment vertical="center"/>
    </xf>
    <xf numFmtId="0" fontId="56" fillId="0" borderId="0" xfId="1" applyFont="1">
      <alignment vertical="center"/>
    </xf>
    <xf numFmtId="0" fontId="35" fillId="0" borderId="0" xfId="1" applyFont="1">
      <alignment vertical="center"/>
    </xf>
    <xf numFmtId="3" fontId="35" fillId="0" borderId="0" xfId="1" applyNumberFormat="1" applyFont="1" applyProtection="1">
      <alignment vertical="center"/>
      <protection locked="0"/>
    </xf>
    <xf numFmtId="0" fontId="59" fillId="3" borderId="25" xfId="1" applyFont="1" applyFill="1" applyBorder="1" applyAlignment="1">
      <alignment horizontal="center" vertical="center"/>
    </xf>
    <xf numFmtId="177" fontId="60" fillId="3" borderId="25" xfId="1" applyNumberFormat="1" applyFont="1" applyFill="1" applyBorder="1" applyAlignment="1">
      <alignment horizontal="center" vertical="center"/>
    </xf>
    <xf numFmtId="0" fontId="36" fillId="9" borderId="17" xfId="1" applyFont="1" applyFill="1" applyBorder="1">
      <alignment vertical="center"/>
    </xf>
    <xf numFmtId="0" fontId="36" fillId="9" borderId="61" xfId="1" applyFont="1" applyFill="1" applyBorder="1">
      <alignment vertical="center"/>
    </xf>
    <xf numFmtId="3" fontId="23" fillId="3" borderId="10" xfId="0" applyNumberFormat="1" applyFont="1" applyFill="1" applyBorder="1" applyAlignment="1" applyProtection="1">
      <alignment horizontal="right" vertical="center"/>
      <protection locked="0"/>
    </xf>
    <xf numFmtId="3" fontId="23" fillId="3" borderId="1" xfId="0" applyNumberFormat="1" applyFont="1" applyFill="1" applyBorder="1" applyAlignment="1" applyProtection="1">
      <alignment horizontal="right" vertical="center"/>
      <protection locked="0"/>
    </xf>
    <xf numFmtId="3" fontId="23" fillId="3" borderId="3" xfId="0" applyNumberFormat="1" applyFont="1" applyFill="1" applyBorder="1" applyAlignment="1" applyProtection="1">
      <alignment horizontal="right" vertical="center"/>
      <protection locked="0"/>
    </xf>
    <xf numFmtId="3" fontId="23" fillId="3" borderId="12" xfId="0" applyNumberFormat="1" applyFont="1" applyFill="1" applyBorder="1" applyAlignment="1" applyProtection="1">
      <alignment horizontal="right" vertical="center"/>
      <protection locked="0"/>
    </xf>
    <xf numFmtId="3" fontId="23" fillId="3" borderId="4" xfId="0" applyNumberFormat="1" applyFont="1" applyFill="1" applyBorder="1" applyAlignment="1" applyProtection="1">
      <alignment horizontal="right" vertical="center"/>
      <protection locked="0"/>
    </xf>
    <xf numFmtId="3" fontId="23" fillId="3" borderId="13" xfId="0" applyNumberFormat="1" applyFont="1" applyFill="1" applyBorder="1" applyAlignment="1" applyProtection="1">
      <alignment horizontal="right" vertical="center"/>
      <protection locked="0"/>
    </xf>
    <xf numFmtId="0" fontId="23" fillId="3" borderId="2" xfId="0" applyFont="1" applyFill="1" applyBorder="1" applyAlignment="1" applyProtection="1">
      <alignment horizontal="right" vertical="center"/>
      <protection locked="0"/>
    </xf>
    <xf numFmtId="0" fontId="23" fillId="3" borderId="3" xfId="0" applyFont="1" applyFill="1" applyBorder="1" applyAlignment="1" applyProtection="1">
      <alignment horizontal="right" vertical="center"/>
      <protection locked="0"/>
    </xf>
    <xf numFmtId="0" fontId="23" fillId="3" borderId="14" xfId="0" applyFont="1" applyFill="1" applyBorder="1" applyAlignment="1" applyProtection="1">
      <alignment horizontal="right" vertical="center"/>
      <protection locked="0"/>
    </xf>
    <xf numFmtId="0" fontId="23" fillId="3" borderId="13" xfId="0" applyFont="1" applyFill="1" applyBorder="1" applyAlignment="1" applyProtection="1">
      <alignment horizontal="right" vertical="center"/>
      <protection locked="0"/>
    </xf>
    <xf numFmtId="176" fontId="24" fillId="4" borderId="2" xfId="0" applyNumberFormat="1" applyFont="1" applyFill="1" applyBorder="1" applyAlignment="1">
      <alignment horizontal="right" vertical="center"/>
    </xf>
    <xf numFmtId="176" fontId="24" fillId="4" borderId="1" xfId="0" applyNumberFormat="1" applyFont="1" applyFill="1" applyBorder="1" applyAlignment="1">
      <alignment horizontal="right" vertical="center"/>
    </xf>
    <xf numFmtId="176" fontId="24" fillId="4" borderId="3" xfId="0" applyNumberFormat="1" applyFont="1" applyFill="1" applyBorder="1" applyAlignment="1">
      <alignment horizontal="right" vertical="center"/>
    </xf>
    <xf numFmtId="176" fontId="24" fillId="4" borderId="14" xfId="0" applyNumberFormat="1" applyFont="1" applyFill="1" applyBorder="1" applyAlignment="1">
      <alignment horizontal="right" vertical="center"/>
    </xf>
    <xf numFmtId="176" fontId="24" fillId="4" borderId="4" xfId="0" applyNumberFormat="1" applyFont="1" applyFill="1" applyBorder="1" applyAlignment="1">
      <alignment horizontal="right" vertical="center"/>
    </xf>
    <xf numFmtId="176" fontId="24" fillId="4" borderId="13" xfId="0" applyNumberFormat="1" applyFont="1" applyFill="1" applyBorder="1" applyAlignment="1">
      <alignment horizontal="right" vertical="center"/>
    </xf>
    <xf numFmtId="176" fontId="5" fillId="6" borderId="2" xfId="0" applyNumberFormat="1" applyFont="1" applyFill="1" applyBorder="1" applyAlignment="1">
      <alignment horizontal="right" vertical="center"/>
    </xf>
    <xf numFmtId="176" fontId="5" fillId="6" borderId="1" xfId="0" applyNumberFormat="1" applyFont="1" applyFill="1" applyBorder="1" applyAlignment="1">
      <alignment horizontal="right" vertical="center"/>
    </xf>
    <xf numFmtId="176" fontId="5" fillId="6" borderId="11" xfId="0" applyNumberFormat="1" applyFont="1" applyFill="1" applyBorder="1" applyAlignment="1">
      <alignment horizontal="right" vertical="center"/>
    </xf>
    <xf numFmtId="176" fontId="5" fillId="6" borderId="14" xfId="0" applyNumberFormat="1" applyFont="1" applyFill="1" applyBorder="1" applyAlignment="1">
      <alignment horizontal="right" vertical="center"/>
    </xf>
    <xf numFmtId="176" fontId="5" fillId="6" borderId="4" xfId="0" applyNumberFormat="1" applyFont="1" applyFill="1" applyBorder="1" applyAlignment="1">
      <alignment horizontal="right" vertical="center"/>
    </xf>
    <xf numFmtId="176" fontId="5" fillId="6" borderId="15" xfId="0" applyNumberFormat="1" applyFont="1" applyFill="1" applyBorder="1" applyAlignment="1">
      <alignment horizontal="right" vertical="center"/>
    </xf>
    <xf numFmtId="3" fontId="14" fillId="3" borderId="4" xfId="0" applyNumberFormat="1" applyFont="1" applyFill="1" applyBorder="1" applyAlignment="1">
      <alignment horizontal="center" vertical="center"/>
    </xf>
    <xf numFmtId="3" fontId="18" fillId="3" borderId="4" xfId="0" applyNumberFormat="1" applyFont="1" applyFill="1" applyBorder="1">
      <alignment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176" fontId="29" fillId="4" borderId="2" xfId="0" applyNumberFormat="1" applyFont="1" applyFill="1" applyBorder="1" applyAlignment="1">
      <alignment horizontal="right" vertical="center"/>
    </xf>
    <xf numFmtId="176" fontId="29" fillId="4" borderId="1" xfId="0" applyNumberFormat="1" applyFont="1" applyFill="1" applyBorder="1" applyAlignment="1">
      <alignment horizontal="right" vertical="center"/>
    </xf>
    <xf numFmtId="176" fontId="29" fillId="4" borderId="3" xfId="0" applyNumberFormat="1" applyFont="1" applyFill="1" applyBorder="1" applyAlignment="1">
      <alignment horizontal="right" vertical="center"/>
    </xf>
    <xf numFmtId="176" fontId="29" fillId="4" borderId="14" xfId="0" applyNumberFormat="1" applyFont="1" applyFill="1" applyBorder="1" applyAlignment="1">
      <alignment horizontal="right" vertical="center"/>
    </xf>
    <xf numFmtId="176" fontId="29" fillId="4" borderId="4" xfId="0" applyNumberFormat="1" applyFont="1" applyFill="1" applyBorder="1" applyAlignment="1">
      <alignment horizontal="right" vertical="center"/>
    </xf>
    <xf numFmtId="176" fontId="29" fillId="4" borderId="13" xfId="0" applyNumberFormat="1" applyFont="1" applyFill="1" applyBorder="1" applyAlignment="1">
      <alignment horizontal="right" vertical="center"/>
    </xf>
    <xf numFmtId="178" fontId="52" fillId="8" borderId="0" xfId="1" applyNumberFormat="1" applyFont="1" applyFill="1" applyAlignment="1">
      <alignment horizontal="center" vertical="center"/>
    </xf>
    <xf numFmtId="0" fontId="52" fillId="8" borderId="0" xfId="0" applyFont="1" applyFill="1" applyAlignment="1">
      <alignment horizontal="center" vertical="center"/>
    </xf>
    <xf numFmtId="0" fontId="52" fillId="8" borderId="19" xfId="0" applyFont="1" applyFill="1" applyBorder="1" applyAlignment="1">
      <alignment horizontal="center" vertical="center"/>
    </xf>
    <xf numFmtId="0" fontId="52" fillId="8" borderId="66" xfId="0" applyFont="1" applyFill="1" applyBorder="1" applyAlignment="1">
      <alignment horizontal="center" vertical="center"/>
    </xf>
    <xf numFmtId="0" fontId="52" fillId="8" borderId="20" xfId="0" applyFont="1" applyFill="1" applyBorder="1" applyAlignment="1">
      <alignment horizontal="center" vertical="center"/>
    </xf>
    <xf numFmtId="0" fontId="39" fillId="5" borderId="55" xfId="1" applyFont="1" applyFill="1" applyBorder="1" applyAlignment="1">
      <alignment horizontal="left" vertical="center" wrapText="1"/>
    </xf>
    <xf numFmtId="0" fontId="39" fillId="0" borderId="56" xfId="0" applyFont="1" applyBorder="1" applyAlignment="1">
      <alignment horizontal="left" vertical="center"/>
    </xf>
    <xf numFmtId="0" fontId="39" fillId="5" borderId="57" xfId="0" applyFont="1" applyFill="1" applyBorder="1" applyAlignment="1">
      <alignment horizontal="right" vertical="center"/>
    </xf>
    <xf numFmtId="0" fontId="39" fillId="0" borderId="58" xfId="0" applyFont="1" applyBorder="1" applyAlignment="1">
      <alignment horizontal="right" vertical="center"/>
    </xf>
    <xf numFmtId="0" fontId="36" fillId="5" borderId="59" xfId="0" applyFont="1" applyFill="1" applyBorder="1" applyAlignment="1">
      <alignment horizontal="right" vertical="center" wrapText="1"/>
    </xf>
    <xf numFmtId="0" fontId="36" fillId="5" borderId="60" xfId="0" applyFont="1" applyFill="1" applyBorder="1" applyAlignment="1">
      <alignment horizontal="right" vertical="center"/>
    </xf>
    <xf numFmtId="0" fontId="39" fillId="5" borderId="2" xfId="1" applyFont="1" applyFill="1" applyBorder="1" applyAlignment="1">
      <alignment horizontal="left" vertical="center" wrapText="1"/>
    </xf>
    <xf numFmtId="0" fontId="39" fillId="0" borderId="3" xfId="0" applyFont="1" applyBorder="1" applyAlignment="1">
      <alignment horizontal="left" vertical="center"/>
    </xf>
    <xf numFmtId="0" fontId="39" fillId="8" borderId="39" xfId="1" applyFont="1" applyFill="1" applyBorder="1" applyAlignment="1">
      <alignment horizontal="center" vertical="center"/>
    </xf>
    <xf numFmtId="0" fontId="39" fillId="0" borderId="38" xfId="0" applyFont="1" applyBorder="1" applyAlignment="1">
      <alignment horizontal="center" vertical="center"/>
    </xf>
    <xf numFmtId="0" fontId="39" fillId="0" borderId="40" xfId="0" applyFont="1" applyBorder="1" applyAlignment="1">
      <alignment horizontal="center" vertical="center"/>
    </xf>
    <xf numFmtId="178" fontId="52" fillId="8" borderId="1" xfId="1" applyNumberFormat="1" applyFont="1" applyFill="1" applyBorder="1" applyAlignment="1">
      <alignment horizontal="center" vertical="center"/>
    </xf>
    <xf numFmtId="178" fontId="52" fillId="8" borderId="1" xfId="0" applyNumberFormat="1" applyFont="1" applyFill="1" applyBorder="1" applyAlignment="1">
      <alignment horizontal="center" vertical="center"/>
    </xf>
    <xf numFmtId="178" fontId="52" fillId="8" borderId="3" xfId="0" applyNumberFormat="1" applyFont="1" applyFill="1" applyBorder="1" applyAlignment="1">
      <alignment horizontal="center" vertical="center"/>
    </xf>
    <xf numFmtId="178" fontId="52" fillId="8" borderId="66" xfId="0" applyNumberFormat="1" applyFont="1" applyFill="1" applyBorder="1" applyAlignment="1">
      <alignment horizontal="center" vertical="center"/>
    </xf>
    <xf numFmtId="178" fontId="52" fillId="8" borderId="20" xfId="0" applyNumberFormat="1" applyFont="1" applyFill="1" applyBorder="1" applyAlignment="1">
      <alignment horizontal="center" vertical="center"/>
    </xf>
    <xf numFmtId="176" fontId="48" fillId="8" borderId="30" xfId="1" applyNumberFormat="1" applyFont="1" applyFill="1" applyBorder="1" applyAlignment="1">
      <alignment horizontal="center" vertical="center"/>
    </xf>
    <xf numFmtId="176" fontId="48" fillId="8" borderId="28" xfId="1" applyNumberFormat="1" applyFont="1" applyFill="1" applyBorder="1" applyAlignment="1">
      <alignment horizontal="center" vertical="center"/>
    </xf>
    <xf numFmtId="0" fontId="39" fillId="5" borderId="33" xfId="1" applyFont="1" applyFill="1" applyBorder="1" applyAlignment="1">
      <alignment vertical="center" wrapText="1"/>
    </xf>
    <xf numFmtId="0" fontId="39" fillId="5" borderId="21" xfId="0" applyFont="1" applyFill="1" applyBorder="1">
      <alignment vertical="center"/>
    </xf>
    <xf numFmtId="0" fontId="40" fillId="8" borderId="10" xfId="1" applyFont="1" applyFill="1" applyBorder="1" applyAlignment="1">
      <alignment horizontal="left" vertical="center" wrapText="1"/>
    </xf>
    <xf numFmtId="0" fontId="40" fillId="0" borderId="1" xfId="1" applyFont="1" applyBorder="1">
      <alignment vertical="center"/>
    </xf>
    <xf numFmtId="0" fontId="40" fillId="8" borderId="16" xfId="1" applyFont="1" applyFill="1" applyBorder="1" applyAlignment="1">
      <alignment horizontal="left" vertical="center" wrapText="1"/>
    </xf>
    <xf numFmtId="0" fontId="40" fillId="0" borderId="0" xfId="1" applyFont="1">
      <alignment vertical="center"/>
    </xf>
    <xf numFmtId="0" fontId="40" fillId="8" borderId="12" xfId="1" applyFont="1" applyFill="1" applyBorder="1" applyAlignment="1">
      <alignment horizontal="left" vertical="center"/>
    </xf>
    <xf numFmtId="0" fontId="40" fillId="0" borderId="4" xfId="1" applyFont="1" applyBorder="1">
      <alignment vertical="center"/>
    </xf>
    <xf numFmtId="0" fontId="39" fillId="5" borderId="45" xfId="1" applyFont="1" applyFill="1" applyBorder="1" applyAlignment="1">
      <alignment horizontal="center" vertical="center"/>
    </xf>
    <xf numFmtId="0" fontId="39" fillId="5" borderId="49" xfId="1" applyFont="1" applyFill="1" applyBorder="1" applyAlignment="1">
      <alignment horizontal="center" vertical="center"/>
    </xf>
    <xf numFmtId="0" fontId="39" fillId="5" borderId="51" xfId="1" applyFont="1" applyFill="1" applyBorder="1" applyAlignment="1">
      <alignment horizontal="center" vertical="center"/>
    </xf>
    <xf numFmtId="0" fontId="51" fillId="5" borderId="46" xfId="1" applyFont="1" applyFill="1" applyBorder="1" applyAlignment="1">
      <alignment horizontal="center" vertical="center"/>
    </xf>
    <xf numFmtId="0" fontId="39" fillId="5" borderId="47" xfId="1" applyFont="1" applyFill="1" applyBorder="1" applyAlignment="1">
      <alignment horizontal="center" vertical="center"/>
    </xf>
    <xf numFmtId="0" fontId="57" fillId="5" borderId="47" xfId="1" applyFont="1" applyFill="1" applyBorder="1" applyAlignment="1">
      <alignment horizontal="center" vertical="center"/>
    </xf>
    <xf numFmtId="0" fontId="57" fillId="5" borderId="48" xfId="1" applyFont="1" applyFill="1" applyBorder="1" applyAlignment="1">
      <alignment horizontal="center" vertical="center"/>
    </xf>
    <xf numFmtId="176" fontId="58" fillId="10" borderId="34" xfId="1" applyNumberFormat="1" applyFont="1" applyFill="1" applyBorder="1" applyAlignment="1">
      <alignment horizontal="center" vertical="center"/>
    </xf>
    <xf numFmtId="176" fontId="58" fillId="10" borderId="35" xfId="1" applyNumberFormat="1" applyFont="1" applyFill="1" applyBorder="1" applyAlignment="1">
      <alignment horizontal="center" vertical="center"/>
    </xf>
    <xf numFmtId="176" fontId="58" fillId="10" borderId="52" xfId="1" applyNumberFormat="1" applyFont="1" applyFill="1" applyBorder="1" applyAlignment="1">
      <alignment horizontal="center" vertical="center"/>
    </xf>
    <xf numFmtId="176" fontId="58" fillId="10" borderId="53" xfId="1" applyNumberFormat="1" applyFont="1" applyFill="1" applyBorder="1" applyAlignment="1">
      <alignment horizontal="center" vertical="center"/>
    </xf>
    <xf numFmtId="0" fontId="52" fillId="9" borderId="35" xfId="1" applyFont="1" applyFill="1" applyBorder="1" applyAlignment="1">
      <alignment horizontal="left" vertical="center" wrapText="1"/>
    </xf>
    <xf numFmtId="0" fontId="52" fillId="9" borderId="53" xfId="1" applyFont="1" applyFill="1" applyBorder="1" applyAlignment="1">
      <alignment horizontal="left" vertical="center"/>
    </xf>
    <xf numFmtId="0" fontId="35" fillId="9" borderId="35" xfId="1" applyFont="1" applyFill="1" applyBorder="1" applyAlignment="1">
      <alignment vertical="center" wrapText="1"/>
    </xf>
    <xf numFmtId="0" fontId="40" fillId="9" borderId="50" xfId="1" applyFont="1" applyFill="1" applyBorder="1">
      <alignment vertical="center"/>
    </xf>
    <xf numFmtId="0" fontId="40" fillId="9" borderId="53" xfId="1" applyFont="1" applyFill="1" applyBorder="1">
      <alignment vertical="center"/>
    </xf>
    <xf numFmtId="0" fontId="40" fillId="9" borderId="54" xfId="1" applyFont="1" applyFill="1" applyBorder="1">
      <alignment vertical="center"/>
    </xf>
    <xf numFmtId="0" fontId="37" fillId="0" borderId="0" xfId="1" applyFont="1" applyAlignment="1">
      <alignment horizontal="left" vertical="center"/>
    </xf>
    <xf numFmtId="0" fontId="41" fillId="8" borderId="68" xfId="1" applyFont="1" applyFill="1" applyBorder="1" applyAlignment="1">
      <alignment vertical="top" wrapText="1"/>
    </xf>
    <xf numFmtId="0" fontId="39" fillId="8" borderId="42" xfId="1" applyFont="1" applyFill="1" applyBorder="1" applyAlignment="1">
      <alignment vertical="top"/>
    </xf>
    <xf numFmtId="0" fontId="39" fillId="8" borderId="16" xfId="1" applyFont="1" applyFill="1" applyBorder="1" applyAlignment="1">
      <alignment vertical="top"/>
    </xf>
    <xf numFmtId="0" fontId="39" fillId="8" borderId="19" xfId="1" applyFont="1" applyFill="1" applyBorder="1" applyAlignment="1">
      <alignment vertical="top"/>
    </xf>
    <xf numFmtId="0" fontId="45" fillId="5" borderId="70" xfId="1" applyFont="1" applyFill="1" applyBorder="1" applyAlignment="1">
      <alignment horizontal="left" vertical="center"/>
    </xf>
    <xf numFmtId="0" fontId="45" fillId="5" borderId="71" xfId="1" applyFont="1" applyFill="1" applyBorder="1" applyAlignment="1">
      <alignment horizontal="left" vertical="center"/>
    </xf>
    <xf numFmtId="0" fontId="45" fillId="5" borderId="72" xfId="1" applyFont="1" applyFill="1" applyBorder="1" applyAlignment="1">
      <alignment horizontal="left" vertical="center"/>
    </xf>
    <xf numFmtId="177" fontId="48" fillId="3" borderId="24" xfId="1" applyNumberFormat="1" applyFont="1" applyFill="1" applyBorder="1" applyAlignment="1">
      <alignment horizontal="center" vertical="center"/>
    </xf>
    <xf numFmtId="177" fontId="48" fillId="3" borderId="25" xfId="1" applyNumberFormat="1" applyFont="1" applyFill="1" applyBorder="1" applyAlignment="1">
      <alignment horizontal="center" vertical="center"/>
    </xf>
    <xf numFmtId="0" fontId="50" fillId="0" borderId="0" xfId="1" applyFont="1">
      <alignment vertical="center"/>
    </xf>
    <xf numFmtId="177" fontId="48" fillId="3" borderId="37" xfId="1" applyNumberFormat="1" applyFont="1" applyFill="1" applyBorder="1" applyAlignment="1">
      <alignment horizontal="center" vertical="center"/>
    </xf>
    <xf numFmtId="0" fontId="39" fillId="0" borderId="44" xfId="0" applyFont="1" applyBorder="1" applyAlignment="1">
      <alignment horizontal="center" vertical="center"/>
    </xf>
    <xf numFmtId="0" fontId="45" fillId="5" borderId="17" xfId="1" applyFont="1" applyFill="1" applyBorder="1" applyAlignment="1">
      <alignment horizontal="left" vertical="center" wrapText="1" indent="1"/>
    </xf>
    <xf numFmtId="0" fontId="51" fillId="5" borderId="17" xfId="1" applyFont="1" applyFill="1" applyBorder="1" applyAlignment="1">
      <alignment horizontal="left" vertical="center" indent="1"/>
    </xf>
    <xf numFmtId="0" fontId="51" fillId="5" borderId="18" xfId="1" applyFont="1" applyFill="1" applyBorder="1" applyAlignment="1">
      <alignment horizontal="left" vertical="center" indent="1"/>
    </xf>
    <xf numFmtId="0" fontId="39" fillId="5" borderId="29" xfId="1" applyFont="1" applyFill="1" applyBorder="1" applyAlignment="1">
      <alignment vertical="center" wrapText="1"/>
    </xf>
    <xf numFmtId="0" fontId="40" fillId="3" borderId="65" xfId="1" applyFont="1" applyFill="1" applyBorder="1" applyAlignment="1">
      <alignment horizontal="center" vertical="center"/>
    </xf>
    <xf numFmtId="0" fontId="39" fillId="3" borderId="67" xfId="0" applyFont="1" applyFill="1" applyBorder="1" applyAlignment="1">
      <alignment horizontal="center" vertical="center"/>
    </xf>
    <xf numFmtId="177" fontId="60" fillId="3" borderId="24" xfId="1" applyNumberFormat="1" applyFont="1" applyFill="1" applyBorder="1" applyAlignment="1">
      <alignment horizontal="center" vertical="center"/>
    </xf>
    <xf numFmtId="177" fontId="60" fillId="3" borderId="25" xfId="1" applyNumberFormat="1" applyFont="1" applyFill="1" applyBorder="1" applyAlignment="1">
      <alignment horizontal="center" vertical="center"/>
    </xf>
    <xf numFmtId="176" fontId="61" fillId="8" borderId="30" xfId="1" applyNumberFormat="1" applyFont="1" applyFill="1" applyBorder="1" applyAlignment="1">
      <alignment horizontal="center" vertical="center"/>
    </xf>
    <xf numFmtId="176" fontId="61" fillId="8" borderId="28" xfId="1" applyNumberFormat="1" applyFont="1" applyFill="1" applyBorder="1" applyAlignment="1">
      <alignment horizontal="center" vertical="center"/>
    </xf>
    <xf numFmtId="176" fontId="62" fillId="10" borderId="34" xfId="1" applyNumberFormat="1" applyFont="1" applyFill="1" applyBorder="1" applyAlignment="1">
      <alignment horizontal="center" vertical="center"/>
    </xf>
    <xf numFmtId="176" fontId="62" fillId="10" borderId="35" xfId="1" applyNumberFormat="1" applyFont="1" applyFill="1" applyBorder="1" applyAlignment="1">
      <alignment horizontal="center" vertical="center"/>
    </xf>
    <xf numFmtId="176" fontId="62" fillId="10" borderId="52" xfId="1" applyNumberFormat="1" applyFont="1" applyFill="1" applyBorder="1" applyAlignment="1">
      <alignment horizontal="center" vertical="center"/>
    </xf>
    <xf numFmtId="176" fontId="62" fillId="10" borderId="53" xfId="1" applyNumberFormat="1" applyFont="1" applyFill="1" applyBorder="1" applyAlignment="1">
      <alignment horizontal="center" vertical="center"/>
    </xf>
    <xf numFmtId="178" fontId="61" fillId="8" borderId="0" xfId="1" applyNumberFormat="1" applyFont="1" applyFill="1" applyAlignment="1">
      <alignment horizontal="center" vertical="center"/>
    </xf>
    <xf numFmtId="0" fontId="61" fillId="8" borderId="0" xfId="0" applyFont="1" applyFill="1" applyAlignment="1">
      <alignment horizontal="center" vertical="center"/>
    </xf>
    <xf numFmtId="0" fontId="61" fillId="8" borderId="19" xfId="0" applyFont="1" applyFill="1" applyBorder="1" applyAlignment="1">
      <alignment horizontal="center" vertical="center"/>
    </xf>
    <xf numFmtId="0" fontId="61" fillId="8" borderId="66" xfId="0" applyFont="1" applyFill="1" applyBorder="1" applyAlignment="1">
      <alignment horizontal="center" vertical="center"/>
    </xf>
    <xf numFmtId="0" fontId="61" fillId="8" borderId="20" xfId="0" applyFont="1" applyFill="1" applyBorder="1" applyAlignment="1">
      <alignment horizontal="center" vertical="center"/>
    </xf>
    <xf numFmtId="178" fontId="61" fillId="8" borderId="1" xfId="1" applyNumberFormat="1" applyFont="1" applyFill="1" applyBorder="1" applyAlignment="1">
      <alignment horizontal="center" vertical="center"/>
    </xf>
    <xf numFmtId="178" fontId="61" fillId="8" borderId="1" xfId="0" applyNumberFormat="1" applyFont="1" applyFill="1" applyBorder="1" applyAlignment="1">
      <alignment horizontal="center" vertical="center"/>
    </xf>
    <xf numFmtId="178" fontId="61" fillId="8" borderId="3" xfId="0" applyNumberFormat="1" applyFont="1" applyFill="1" applyBorder="1" applyAlignment="1">
      <alignment horizontal="center" vertical="center"/>
    </xf>
    <xf numFmtId="178" fontId="61" fillId="8" borderId="66" xfId="0" applyNumberFormat="1" applyFont="1" applyFill="1" applyBorder="1" applyAlignment="1">
      <alignment horizontal="center" vertical="center"/>
    </xf>
    <xf numFmtId="178" fontId="61" fillId="8" borderId="20" xfId="0" applyNumberFormat="1" applyFont="1" applyFill="1" applyBorder="1" applyAlignment="1">
      <alignment horizontal="center" vertical="center"/>
    </xf>
    <xf numFmtId="176" fontId="48" fillId="10" borderId="30" xfId="1" applyNumberFormat="1" applyFont="1" applyFill="1" applyBorder="1" applyAlignment="1">
      <alignment horizontal="center" vertical="center"/>
    </xf>
    <xf numFmtId="176" fontId="48" fillId="10" borderId="28" xfId="1" applyNumberFormat="1" applyFont="1" applyFill="1" applyBorder="1" applyAlignment="1">
      <alignment horizontal="center" vertical="center"/>
    </xf>
  </cellXfs>
  <cellStyles count="2">
    <cellStyle name="標準" xfId="0" builtinId="0"/>
    <cellStyle name="標準 2" xfId="1" xr:uid="{21C4C16D-14D2-4CF6-86A7-D469977B1DD6}"/>
  </cellStyles>
  <dxfs count="5">
    <dxf>
      <fill>
        <patternFill>
          <bgColor theme="2" tint="-0.24994659260841701"/>
        </patternFill>
      </fill>
    </dxf>
    <dxf>
      <fill>
        <patternFill>
          <bgColor theme="0" tint="-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EFFCFF"/>
      <color rgb="FFFFFFCC"/>
      <color rgb="FFCCFFCC"/>
      <color rgb="FFFD7B91"/>
      <color rgb="FFFBCDC1"/>
      <color rgb="FFFCB2C7"/>
      <color rgb="FFF75762"/>
      <color rgb="FFFCD1D0"/>
      <color rgb="FFFECEC6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12</xdr:row>
      <xdr:rowOff>15082</xdr:rowOff>
    </xdr:from>
    <xdr:to>
      <xdr:col>8</xdr:col>
      <xdr:colOff>495299</xdr:colOff>
      <xdr:row>18</xdr:row>
      <xdr:rowOff>14907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38100" y="5566371"/>
          <a:ext cx="4326730" cy="2768028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18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注意事項</a:t>
          </a:r>
          <a:r>
            <a:rPr kumimoji="1" lang="en-US" altLang="ja-JP" sz="18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</a:p>
        <a:p>
          <a:r>
            <a:rPr kumimoji="1" lang="ja-JP" altLang="en-US" sz="1400" b="1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・半小間の場合には、</a:t>
          </a:r>
          <a:r>
            <a:rPr kumimoji="1" lang="en-US" altLang="ja-JP" sz="1400" b="1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0.5</a:t>
          </a:r>
          <a:r>
            <a:rPr kumimoji="1" lang="ja-JP" altLang="en-US" sz="1400" b="1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小間と入力してください。</a:t>
          </a:r>
          <a:endParaRPr kumimoji="1" lang="en-US" altLang="ja-JP" sz="1400" b="1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en-US" altLang="ja-JP" sz="1400" b="1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400" b="1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・実際の交付額は予算の範囲内で決定します。</a:t>
          </a:r>
          <a:r>
            <a:rPr kumimoji="1" lang="ja-JP" altLang="en-US" sz="1400" b="1" baseline="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r>
            <a:rPr kumimoji="1" lang="ja-JP" altLang="en-US" sz="1400" b="1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右記の上限額で申請できない可能性もございます。</a:t>
          </a:r>
          <a:endParaRPr kumimoji="1" lang="en-US" altLang="ja-JP" sz="1400" b="1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en-US" altLang="ja-JP" sz="1400" b="1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400" b="1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・税込金額で計算されるなど、入力内容に相違があった場合、申請上限額が正しく計算されません。</a:t>
          </a:r>
          <a:endParaRPr kumimoji="1" lang="en-US" altLang="ja-JP" sz="1400" b="1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en-US" altLang="ja-JP" sz="1400" b="1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en-US" altLang="ja-JP" sz="1400" b="1">
            <a:solidFill>
              <a:schemeClr val="tx1">
                <a:lumMod val="95000"/>
                <a:lumOff val="5000"/>
              </a:schemeClr>
            </a:solidFill>
          </a:endParaRPr>
        </a:p>
        <a:p>
          <a:endParaRPr kumimoji="1" lang="en-US" altLang="ja-JP" sz="1400" b="1">
            <a:solidFill>
              <a:schemeClr val="tx1">
                <a:lumMod val="95000"/>
                <a:lumOff val="5000"/>
              </a:schemeClr>
            </a:solidFill>
          </a:endParaRPr>
        </a:p>
        <a:p>
          <a:endParaRPr kumimoji="1" lang="en-US" altLang="ja-JP" sz="1800" b="1"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371475</xdr:colOff>
      <xdr:row>17</xdr:row>
      <xdr:rowOff>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DB97A62-BEF2-4D33-9322-00599048ADA4}"/>
            </a:ext>
          </a:extLst>
        </xdr:cNvPr>
        <xdr:cNvSpPr txBox="1"/>
      </xdr:nvSpPr>
      <xdr:spPr>
        <a:xfrm>
          <a:off x="7677150" y="726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371475</xdr:colOff>
      <xdr:row>17</xdr:row>
      <xdr:rowOff>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5EBF2E4-148F-4505-8339-2FE020F2CE88}"/>
            </a:ext>
          </a:extLst>
        </xdr:cNvPr>
        <xdr:cNvSpPr txBox="1"/>
      </xdr:nvSpPr>
      <xdr:spPr>
        <a:xfrm>
          <a:off x="8058150" y="6105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6</xdr:col>
      <xdr:colOff>685799</xdr:colOff>
      <xdr:row>0</xdr:row>
      <xdr:rowOff>333375</xdr:rowOff>
    </xdr:from>
    <xdr:to>
      <xdr:col>11</xdr:col>
      <xdr:colOff>352424</xdr:colOff>
      <xdr:row>4</xdr:row>
      <xdr:rowOff>104775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26BAC4C2-8BF3-98F7-EB42-BDE9BB5ED252}"/>
            </a:ext>
          </a:extLst>
        </xdr:cNvPr>
        <xdr:cNvSpPr/>
      </xdr:nvSpPr>
      <xdr:spPr>
        <a:xfrm>
          <a:off x="6200774" y="333375"/>
          <a:ext cx="3476625" cy="1028700"/>
        </a:xfrm>
        <a:prstGeom prst="wedgeRectCallout">
          <a:avLst>
            <a:gd name="adj1" fmla="val -70374"/>
            <a:gd name="adj2" fmla="val 25765"/>
          </a:avLst>
        </a:prstGeom>
        <a:solidFill>
          <a:schemeClr val="bg1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 kern="1200">
              <a:solidFill>
                <a:schemeClr val="accent1">
                  <a:lumMod val="50000"/>
                </a:schemeClr>
              </a:solidFill>
            </a:rPr>
            <a:t>稀に２回に分けて出展料金をお支払いしている時があり、その場合は「２回に分けて支払</a:t>
          </a:r>
          <a:r>
            <a:rPr kumimoji="1" lang="en-US" altLang="ja-JP" sz="1100" b="1" kern="1200">
              <a:solidFill>
                <a:schemeClr val="accent1">
                  <a:lumMod val="50000"/>
                </a:schemeClr>
              </a:solidFill>
            </a:rPr>
            <a:t>(</a:t>
          </a:r>
          <a:r>
            <a:rPr kumimoji="1" lang="ja-JP" altLang="en-US" sz="1100" b="1" kern="1200">
              <a:solidFill>
                <a:schemeClr val="accent1">
                  <a:lumMod val="50000"/>
                </a:schemeClr>
              </a:solidFill>
            </a:rPr>
            <a:t>予定</a:t>
          </a:r>
          <a:r>
            <a:rPr kumimoji="1" lang="en-US" altLang="ja-JP" sz="1100" b="1" kern="1200">
              <a:solidFill>
                <a:schemeClr val="accent1">
                  <a:lumMod val="50000"/>
                </a:schemeClr>
              </a:solidFill>
            </a:rPr>
            <a:t>)</a:t>
          </a:r>
          <a:r>
            <a:rPr kumimoji="1" lang="ja-JP" altLang="en-US" sz="1100" b="1" kern="1200">
              <a:solidFill>
                <a:schemeClr val="accent1">
                  <a:lumMod val="50000"/>
                </a:schemeClr>
              </a:solidFill>
            </a:rPr>
            <a:t>」を選択してください。下の表で「２回目の支払」部分も入力のこと。</a:t>
          </a:r>
        </a:p>
      </xdr:txBody>
    </xdr:sp>
    <xdr:clientData/>
  </xdr:twoCellAnchor>
  <xdr:twoCellAnchor>
    <xdr:from>
      <xdr:col>9</xdr:col>
      <xdr:colOff>285750</xdr:colOff>
      <xdr:row>6</xdr:row>
      <xdr:rowOff>104775</xdr:rowOff>
    </xdr:from>
    <xdr:to>
      <xdr:col>14</xdr:col>
      <xdr:colOff>152400</xdr:colOff>
      <xdr:row>7</xdr:row>
      <xdr:rowOff>361950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C276C111-18C7-41F1-8088-914556C6AF33}"/>
            </a:ext>
          </a:extLst>
        </xdr:cNvPr>
        <xdr:cNvSpPr/>
      </xdr:nvSpPr>
      <xdr:spPr>
        <a:xfrm>
          <a:off x="7972425" y="1876425"/>
          <a:ext cx="3562350" cy="619125"/>
        </a:xfrm>
        <a:prstGeom prst="wedgeRectCallout">
          <a:avLst>
            <a:gd name="adj1" fmla="val -70374"/>
            <a:gd name="adj2" fmla="val 25765"/>
          </a:avLst>
        </a:prstGeom>
        <a:solidFill>
          <a:schemeClr val="bg1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 kern="1200">
              <a:solidFill>
                <a:schemeClr val="accent1">
                  <a:lumMod val="50000"/>
                </a:schemeClr>
              </a:solidFill>
            </a:rPr>
            <a:t>申請者より提出のあった出展料金</a:t>
          </a:r>
          <a:r>
            <a:rPr kumimoji="1" lang="en-US" altLang="ja-JP" sz="1100" b="1" kern="1200">
              <a:solidFill>
                <a:schemeClr val="accent1">
                  <a:lumMod val="50000"/>
                </a:schemeClr>
              </a:solidFill>
            </a:rPr>
            <a:t>(</a:t>
          </a:r>
          <a:r>
            <a:rPr kumimoji="1" lang="ja-JP" altLang="en-US" sz="1100" b="1" kern="1200">
              <a:solidFill>
                <a:schemeClr val="accent1">
                  <a:lumMod val="50000"/>
                </a:schemeClr>
              </a:solidFill>
            </a:rPr>
            <a:t>外貨ベース</a:t>
          </a:r>
          <a:r>
            <a:rPr kumimoji="1" lang="en-US" altLang="ja-JP" sz="1100" b="1" kern="1200">
              <a:solidFill>
                <a:schemeClr val="accent1">
                  <a:lumMod val="50000"/>
                </a:schemeClr>
              </a:solidFill>
            </a:rPr>
            <a:t>)</a:t>
          </a:r>
          <a:r>
            <a:rPr kumimoji="1" lang="ja-JP" altLang="en-US" sz="1100" b="1" kern="1200">
              <a:solidFill>
                <a:schemeClr val="accent1">
                  <a:lumMod val="50000"/>
                </a:schemeClr>
              </a:solidFill>
            </a:rPr>
            <a:t>を入力</a:t>
          </a:r>
          <a:r>
            <a:rPr kumimoji="1" lang="en-US" altLang="ja-JP" sz="1100" b="1" kern="1200">
              <a:solidFill>
                <a:schemeClr val="accent1">
                  <a:lumMod val="50000"/>
                </a:schemeClr>
              </a:solidFill>
            </a:rPr>
            <a:t>(</a:t>
          </a:r>
          <a:r>
            <a:rPr kumimoji="1" lang="ja-JP" altLang="en-US" sz="1100" b="1" kern="1200">
              <a:solidFill>
                <a:schemeClr val="accent1">
                  <a:lumMod val="50000"/>
                </a:schemeClr>
              </a:solidFill>
            </a:rPr>
            <a:t>補助通貨単位まで＊米ドルならセントまで</a:t>
          </a:r>
          <a:r>
            <a:rPr kumimoji="1" lang="en-US" altLang="ja-JP" sz="1100" b="1" kern="1200">
              <a:solidFill>
                <a:schemeClr val="accent1">
                  <a:lumMod val="50000"/>
                </a:schemeClr>
              </a:solidFill>
            </a:rPr>
            <a:t>)</a:t>
          </a:r>
          <a:endParaRPr kumimoji="1" lang="ja-JP" altLang="en-US" sz="1100" b="1" kern="1200">
            <a:solidFill>
              <a:schemeClr val="accent1">
                <a:lumMod val="50000"/>
              </a:schemeClr>
            </a:solidFill>
          </a:endParaRPr>
        </a:p>
      </xdr:txBody>
    </xdr:sp>
    <xdr:clientData/>
  </xdr:twoCellAnchor>
  <xdr:twoCellAnchor>
    <xdr:from>
      <xdr:col>8</xdr:col>
      <xdr:colOff>142875</xdr:colOff>
      <xdr:row>9</xdr:row>
      <xdr:rowOff>95250</xdr:rowOff>
    </xdr:from>
    <xdr:to>
      <xdr:col>13</xdr:col>
      <xdr:colOff>314325</xdr:colOff>
      <xdr:row>10</xdr:row>
      <xdr:rowOff>323850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3AA57F15-2A1C-44A4-93C5-9EB2AD52E141}"/>
            </a:ext>
          </a:extLst>
        </xdr:cNvPr>
        <xdr:cNvSpPr/>
      </xdr:nvSpPr>
      <xdr:spPr>
        <a:xfrm>
          <a:off x="7448550" y="3086100"/>
          <a:ext cx="3562350" cy="619125"/>
        </a:xfrm>
        <a:prstGeom prst="wedgeRectCallout">
          <a:avLst>
            <a:gd name="adj1" fmla="val -70374"/>
            <a:gd name="adj2" fmla="val 25765"/>
          </a:avLst>
        </a:prstGeom>
        <a:solidFill>
          <a:schemeClr val="bg1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 kern="1200">
              <a:solidFill>
                <a:schemeClr val="accent1">
                  <a:lumMod val="50000"/>
                </a:schemeClr>
              </a:solidFill>
            </a:rPr>
            <a:t>申請者より提出のあった出展料金</a:t>
          </a:r>
          <a:r>
            <a:rPr kumimoji="1" lang="en-US" altLang="ja-JP" sz="1100" b="1" kern="1200">
              <a:solidFill>
                <a:schemeClr val="accent1">
                  <a:lumMod val="50000"/>
                </a:schemeClr>
              </a:solidFill>
            </a:rPr>
            <a:t>(</a:t>
          </a:r>
          <a:r>
            <a:rPr kumimoji="1" lang="ja-JP" altLang="en-US" sz="1100" b="1" kern="1200">
              <a:solidFill>
                <a:schemeClr val="accent1">
                  <a:lumMod val="50000"/>
                </a:schemeClr>
              </a:solidFill>
            </a:rPr>
            <a:t>外貨ベース</a:t>
          </a:r>
          <a:r>
            <a:rPr kumimoji="1" lang="en-US" altLang="ja-JP" sz="1100" b="1" kern="1200">
              <a:solidFill>
                <a:schemeClr val="accent1">
                  <a:lumMod val="50000"/>
                </a:schemeClr>
              </a:solidFill>
            </a:rPr>
            <a:t>)</a:t>
          </a:r>
          <a:r>
            <a:rPr kumimoji="1" lang="ja-JP" altLang="en-US" sz="1100" b="1" kern="1200">
              <a:solidFill>
                <a:schemeClr val="accent1">
                  <a:lumMod val="50000"/>
                </a:schemeClr>
              </a:solidFill>
            </a:rPr>
            <a:t>を入力</a:t>
          </a:r>
          <a:r>
            <a:rPr kumimoji="1" lang="en-US" altLang="ja-JP" sz="1100" b="1" kern="1200">
              <a:solidFill>
                <a:schemeClr val="accent1">
                  <a:lumMod val="50000"/>
                </a:schemeClr>
              </a:solidFill>
            </a:rPr>
            <a:t>(</a:t>
          </a:r>
          <a:r>
            <a:rPr kumimoji="1" lang="ja-JP" altLang="en-US" sz="1100" b="1" kern="1200">
              <a:solidFill>
                <a:schemeClr val="accent1">
                  <a:lumMod val="50000"/>
                </a:schemeClr>
              </a:solidFill>
            </a:rPr>
            <a:t>補助通貨単位まで＊米ドルならセントまで</a:t>
          </a:r>
          <a:r>
            <a:rPr kumimoji="1" lang="en-US" altLang="ja-JP" sz="1100" b="1" kern="1200">
              <a:solidFill>
                <a:schemeClr val="accent1">
                  <a:lumMod val="50000"/>
                </a:schemeClr>
              </a:solidFill>
            </a:rPr>
            <a:t>)</a:t>
          </a:r>
          <a:endParaRPr kumimoji="1" lang="ja-JP" altLang="en-US" sz="1100" b="1" kern="1200">
            <a:solidFill>
              <a:schemeClr val="accent1">
                <a:lumMod val="50000"/>
              </a:schemeClr>
            </a:solidFill>
          </a:endParaRPr>
        </a:p>
      </xdr:txBody>
    </xdr:sp>
    <xdr:clientData/>
  </xdr:twoCellAnchor>
  <xdr:twoCellAnchor>
    <xdr:from>
      <xdr:col>13</xdr:col>
      <xdr:colOff>180975</xdr:colOff>
      <xdr:row>12</xdr:row>
      <xdr:rowOff>180976</xdr:rowOff>
    </xdr:from>
    <xdr:to>
      <xdr:col>16</xdr:col>
      <xdr:colOff>619125</xdr:colOff>
      <xdr:row>13</xdr:row>
      <xdr:rowOff>190501</xdr:rowOff>
    </xdr:to>
    <xdr:sp macro="" textlink="">
      <xdr:nvSpPr>
        <xdr:cNvPr id="7" name="吹き出し: 四角形 6">
          <a:extLst>
            <a:ext uri="{FF2B5EF4-FFF2-40B4-BE49-F238E27FC236}">
              <a16:creationId xmlns:a16="http://schemas.microsoft.com/office/drawing/2014/main" id="{C5A4FB72-97E9-4238-BD00-91392C841DE5}"/>
            </a:ext>
          </a:extLst>
        </xdr:cNvPr>
        <xdr:cNvSpPr/>
      </xdr:nvSpPr>
      <xdr:spPr>
        <a:xfrm>
          <a:off x="10877550" y="4419601"/>
          <a:ext cx="2495550" cy="438150"/>
        </a:xfrm>
        <a:prstGeom prst="wedgeRectCallout">
          <a:avLst>
            <a:gd name="adj1" fmla="val -70374"/>
            <a:gd name="adj2" fmla="val 25765"/>
          </a:avLst>
        </a:prstGeom>
        <a:solidFill>
          <a:schemeClr val="bg1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 kern="1200">
              <a:solidFill>
                <a:schemeClr val="accent1">
                  <a:lumMod val="50000"/>
                </a:schemeClr>
              </a:solidFill>
            </a:rPr>
            <a:t>円貨での出展料金が自動計算される</a:t>
          </a:r>
        </a:p>
      </xdr:txBody>
    </xdr:sp>
    <xdr:clientData/>
  </xdr:twoCellAnchor>
  <xdr:twoCellAnchor>
    <xdr:from>
      <xdr:col>13</xdr:col>
      <xdr:colOff>314325</xdr:colOff>
      <xdr:row>15</xdr:row>
      <xdr:rowOff>76200</xdr:rowOff>
    </xdr:from>
    <xdr:to>
      <xdr:col>17</xdr:col>
      <xdr:colOff>66675</xdr:colOff>
      <xdr:row>16</xdr:row>
      <xdr:rowOff>190500</xdr:rowOff>
    </xdr:to>
    <xdr:sp macro="" textlink="">
      <xdr:nvSpPr>
        <xdr:cNvPr id="8" name="吹き出し: 四角形 7">
          <a:extLst>
            <a:ext uri="{FF2B5EF4-FFF2-40B4-BE49-F238E27FC236}">
              <a16:creationId xmlns:a16="http://schemas.microsoft.com/office/drawing/2014/main" id="{C74A1306-4258-4118-AB66-AAB4EB953EC4}"/>
            </a:ext>
          </a:extLst>
        </xdr:cNvPr>
        <xdr:cNvSpPr/>
      </xdr:nvSpPr>
      <xdr:spPr>
        <a:xfrm>
          <a:off x="11010900" y="5495925"/>
          <a:ext cx="2495550" cy="438150"/>
        </a:xfrm>
        <a:prstGeom prst="wedgeRectCallout">
          <a:avLst>
            <a:gd name="adj1" fmla="val -70374"/>
            <a:gd name="adj2" fmla="val 25765"/>
          </a:avLst>
        </a:prstGeom>
        <a:solidFill>
          <a:schemeClr val="bg1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 kern="1200">
              <a:solidFill>
                <a:schemeClr val="accent1">
                  <a:lumMod val="50000"/>
                </a:schemeClr>
              </a:solidFill>
            </a:rPr>
            <a:t>円貨での出展料金</a:t>
          </a:r>
          <a:r>
            <a:rPr kumimoji="1" lang="en-US" altLang="ja-JP" sz="1100" b="1" kern="1200">
              <a:solidFill>
                <a:schemeClr val="accent1">
                  <a:lumMod val="50000"/>
                </a:schemeClr>
              </a:solidFill>
            </a:rPr>
            <a:t>×1/2</a:t>
          </a:r>
          <a:r>
            <a:rPr kumimoji="1" lang="ja-JP" altLang="en-US" sz="1100" b="1" kern="1200">
              <a:solidFill>
                <a:schemeClr val="accent1">
                  <a:lumMod val="50000"/>
                </a:schemeClr>
              </a:solidFill>
            </a:rPr>
            <a:t>の金額</a:t>
          </a:r>
        </a:p>
      </xdr:txBody>
    </xdr:sp>
    <xdr:clientData/>
  </xdr:twoCellAnchor>
  <xdr:twoCellAnchor>
    <xdr:from>
      <xdr:col>5</xdr:col>
      <xdr:colOff>9525</xdr:colOff>
      <xdr:row>16</xdr:row>
      <xdr:rowOff>238124</xdr:rowOff>
    </xdr:from>
    <xdr:to>
      <xdr:col>7</xdr:col>
      <xdr:colOff>714375</xdr:colOff>
      <xdr:row>20</xdr:row>
      <xdr:rowOff>152399</xdr:rowOff>
    </xdr:to>
    <xdr:sp macro="" textlink="">
      <xdr:nvSpPr>
        <xdr:cNvPr id="9" name="吹き出し: 四角形 8">
          <a:extLst>
            <a:ext uri="{FF2B5EF4-FFF2-40B4-BE49-F238E27FC236}">
              <a16:creationId xmlns:a16="http://schemas.microsoft.com/office/drawing/2014/main" id="{258457E0-3F06-4769-A92B-ABC8D232211A}"/>
            </a:ext>
          </a:extLst>
        </xdr:cNvPr>
        <xdr:cNvSpPr/>
      </xdr:nvSpPr>
      <xdr:spPr>
        <a:xfrm>
          <a:off x="4629150" y="5981699"/>
          <a:ext cx="2495550" cy="752475"/>
        </a:xfrm>
        <a:prstGeom prst="wedgeRectCallout">
          <a:avLst>
            <a:gd name="adj1" fmla="val -56252"/>
            <a:gd name="adj2" fmla="val -76099"/>
          </a:avLst>
        </a:prstGeom>
        <a:solidFill>
          <a:schemeClr val="bg1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 kern="1200">
              <a:solidFill>
                <a:schemeClr val="accent1">
                  <a:lumMod val="50000"/>
                </a:schemeClr>
              </a:solidFill>
            </a:rPr>
            <a:t>円貨での出展料金</a:t>
          </a:r>
          <a:r>
            <a:rPr kumimoji="1" lang="en-US" altLang="ja-JP" sz="1100" b="1" kern="1200">
              <a:solidFill>
                <a:schemeClr val="accent1">
                  <a:lumMod val="50000"/>
                </a:schemeClr>
              </a:solidFill>
            </a:rPr>
            <a:t>×1/2</a:t>
          </a:r>
          <a:r>
            <a:rPr kumimoji="1" lang="ja-JP" altLang="en-US" sz="1100" b="1" kern="1200">
              <a:solidFill>
                <a:schemeClr val="accent1">
                  <a:lumMod val="50000"/>
                </a:schemeClr>
              </a:solidFill>
            </a:rPr>
            <a:t>もしくは</a:t>
          </a:r>
          <a:r>
            <a:rPr kumimoji="1" lang="en-US" altLang="ja-JP" sz="1100" b="1" kern="1200">
              <a:solidFill>
                <a:schemeClr val="accent1">
                  <a:lumMod val="50000"/>
                </a:schemeClr>
              </a:solidFill>
            </a:rPr>
            <a:t>40</a:t>
          </a:r>
          <a:r>
            <a:rPr kumimoji="1" lang="ja-JP" altLang="en-US" sz="1100" b="1" kern="1200">
              <a:solidFill>
                <a:schemeClr val="accent1">
                  <a:lumMod val="50000"/>
                </a:schemeClr>
              </a:solidFill>
            </a:rPr>
            <a:t>万円のいずれか大きい金額が表示</a:t>
          </a:r>
          <a:endParaRPr kumimoji="1" lang="en-US" altLang="ja-JP" sz="1100" b="1" kern="1200">
            <a:solidFill>
              <a:schemeClr val="accent1">
                <a:lumMod val="50000"/>
              </a:schemeClr>
            </a:solidFill>
          </a:endParaRPr>
        </a:p>
        <a:p>
          <a:pPr algn="l"/>
          <a:r>
            <a:rPr kumimoji="1" lang="en-US" altLang="ja-JP" sz="1100" b="1" kern="1200">
              <a:solidFill>
                <a:srgbClr val="FF0000"/>
              </a:solidFill>
            </a:rPr>
            <a:t>=</a:t>
          </a:r>
          <a:r>
            <a:rPr kumimoji="1" lang="ja-JP" altLang="en-US" sz="1100" b="1" kern="1200">
              <a:solidFill>
                <a:srgbClr val="FF0000"/>
              </a:solidFill>
            </a:rPr>
            <a:t>申請上限金額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1EC61-E3EA-417F-B9F1-0184A9941E00}">
  <sheetPr codeName="Sheet11">
    <tabColor rgb="FFFD7B91"/>
    <pageSetUpPr fitToPage="1"/>
  </sheetPr>
  <dimension ref="A1:AQ23"/>
  <sheetViews>
    <sheetView tabSelected="1" zoomScale="64" zoomScaleNormal="64" workbookViewId="0">
      <selection activeCell="AI2" sqref="AI2"/>
    </sheetView>
  </sheetViews>
  <sheetFormatPr defaultColWidth="6.25" defaultRowHeight="37.5" customHeight="1" x14ac:dyDescent="0.15"/>
  <cols>
    <col min="1" max="7" width="6.25" style="2"/>
    <col min="8" max="10" width="7.125" style="2" customWidth="1"/>
    <col min="11" max="14" width="6.25" style="2"/>
    <col min="15" max="15" width="16" style="2" customWidth="1"/>
    <col min="16" max="16" width="6.25" style="2"/>
    <col min="17" max="17" width="12.875" style="2" customWidth="1"/>
    <col min="18" max="28" width="6.25" style="2"/>
    <col min="29" max="29" width="17.375" style="2" customWidth="1"/>
    <col min="30" max="39" width="6.25" style="2"/>
    <col min="40" max="40" width="6.375" style="2" customWidth="1"/>
    <col min="41" max="41" width="7.75" style="2" customWidth="1"/>
    <col min="42" max="16384" width="6.25" style="2"/>
  </cols>
  <sheetData>
    <row r="1" spans="1:43" ht="37.5" customHeight="1" x14ac:dyDescent="0.15">
      <c r="A1" s="3"/>
      <c r="B1" s="3"/>
      <c r="C1" s="3"/>
      <c r="D1" s="3"/>
      <c r="E1" s="3"/>
      <c r="F1" s="3"/>
      <c r="G1" s="3"/>
      <c r="H1" s="3"/>
      <c r="I1" s="3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43" ht="36.75" customHeight="1" thickBot="1" x14ac:dyDescent="0.2">
      <c r="A2" s="7" t="s">
        <v>1</v>
      </c>
      <c r="B2" s="8"/>
      <c r="C2" s="8"/>
      <c r="D2" s="8"/>
      <c r="E2" s="8"/>
      <c r="F2" s="8"/>
      <c r="G2" s="8"/>
      <c r="H2" s="8"/>
      <c r="I2" s="8"/>
      <c r="J2" s="1"/>
      <c r="K2" s="9" t="s">
        <v>20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00" t="s">
        <v>2</v>
      </c>
      <c r="AA2" s="100"/>
      <c r="AB2" s="101">
        <v>300000</v>
      </c>
      <c r="AC2" s="101"/>
      <c r="AD2" s="10" t="s">
        <v>0</v>
      </c>
      <c r="AE2" s="1"/>
      <c r="AH2" s="11"/>
      <c r="AI2" s="11"/>
      <c r="AJ2" s="11"/>
      <c r="AK2" s="12"/>
      <c r="AL2" s="12"/>
      <c r="AM2" s="12"/>
      <c r="AN2" s="12"/>
      <c r="AO2" s="12"/>
      <c r="AP2" s="12"/>
      <c r="AQ2" s="12"/>
    </row>
    <row r="3" spans="1:43" ht="36.75" customHeight="1" x14ac:dyDescent="0.15">
      <c r="A3" s="13" t="s">
        <v>3</v>
      </c>
      <c r="B3" s="8"/>
      <c r="C3" s="8"/>
      <c r="D3" s="8"/>
      <c r="E3" s="8"/>
      <c r="F3" s="8"/>
      <c r="G3" s="8"/>
      <c r="H3" s="8"/>
      <c r="I3" s="8"/>
      <c r="J3" s="1"/>
      <c r="K3" s="5"/>
      <c r="L3" s="102" t="s">
        <v>4</v>
      </c>
      <c r="M3" s="103"/>
      <c r="N3" s="103"/>
      <c r="O3" s="104"/>
      <c r="P3" s="105" t="s">
        <v>5</v>
      </c>
      <c r="Q3" s="104"/>
      <c r="R3" s="105" t="s">
        <v>6</v>
      </c>
      <c r="S3" s="103"/>
      <c r="T3" s="103"/>
      <c r="U3" s="104"/>
      <c r="V3" s="105" t="s">
        <v>7</v>
      </c>
      <c r="W3" s="103"/>
      <c r="X3" s="103"/>
      <c r="Y3" s="104"/>
      <c r="Z3" s="105" t="s">
        <v>8</v>
      </c>
      <c r="AA3" s="103"/>
      <c r="AB3" s="103"/>
      <c r="AC3" s="106"/>
      <c r="AD3" s="14"/>
      <c r="AE3" s="15"/>
      <c r="AH3" s="11"/>
      <c r="AI3" s="11"/>
      <c r="AJ3" s="11"/>
      <c r="AK3" s="12"/>
      <c r="AL3" s="12"/>
      <c r="AM3" s="12"/>
      <c r="AN3" s="12"/>
      <c r="AO3" s="12"/>
      <c r="AP3" s="12"/>
      <c r="AQ3" s="12"/>
    </row>
    <row r="4" spans="1:43" ht="36.75" customHeight="1" x14ac:dyDescent="0.15">
      <c r="A4" s="13" t="s">
        <v>9</v>
      </c>
      <c r="B4" s="4"/>
      <c r="C4" s="8"/>
      <c r="D4" s="8"/>
      <c r="E4" s="8"/>
      <c r="F4" s="8"/>
      <c r="G4" s="8"/>
      <c r="H4" s="8"/>
      <c r="I4" s="8"/>
      <c r="J4" s="1"/>
      <c r="K4" s="6"/>
      <c r="L4" s="78"/>
      <c r="M4" s="79"/>
      <c r="N4" s="79"/>
      <c r="O4" s="80"/>
      <c r="P4" s="84"/>
      <c r="Q4" s="85"/>
      <c r="R4" s="88">
        <f>PRODUCT(L4,P4)</f>
        <v>0</v>
      </c>
      <c r="S4" s="89"/>
      <c r="T4" s="89"/>
      <c r="U4" s="90"/>
      <c r="V4" s="88">
        <f>R4/2</f>
        <v>0</v>
      </c>
      <c r="W4" s="89"/>
      <c r="X4" s="89"/>
      <c r="Y4" s="90"/>
      <c r="Z4" s="94">
        <f>ROUNDDOWN(MIN(V4,$AB$2),-3)</f>
        <v>0</v>
      </c>
      <c r="AA4" s="95"/>
      <c r="AB4" s="95"/>
      <c r="AC4" s="96"/>
      <c r="AD4" s="16"/>
      <c r="AE4" s="1"/>
      <c r="AH4" s="11"/>
      <c r="AI4" s="11"/>
      <c r="AJ4" s="11"/>
      <c r="AK4" s="12"/>
      <c r="AL4" s="12"/>
      <c r="AM4" s="12"/>
      <c r="AN4" s="12"/>
      <c r="AO4" s="12"/>
      <c r="AP4" s="12"/>
      <c r="AQ4" s="12"/>
    </row>
    <row r="5" spans="1:43" ht="36.75" customHeight="1" thickBot="1" x14ac:dyDescent="0.2">
      <c r="A5" s="13" t="s">
        <v>10</v>
      </c>
      <c r="B5" s="4"/>
      <c r="C5" s="8"/>
      <c r="D5" s="8"/>
      <c r="E5" s="8"/>
      <c r="F5" s="8"/>
      <c r="G5" s="8"/>
      <c r="H5" s="8"/>
      <c r="I5" s="8"/>
      <c r="J5" s="1"/>
      <c r="K5" s="6"/>
      <c r="L5" s="81"/>
      <c r="M5" s="82"/>
      <c r="N5" s="82"/>
      <c r="O5" s="83"/>
      <c r="P5" s="86"/>
      <c r="Q5" s="87"/>
      <c r="R5" s="91"/>
      <c r="S5" s="92"/>
      <c r="T5" s="92"/>
      <c r="U5" s="93"/>
      <c r="V5" s="91"/>
      <c r="W5" s="92"/>
      <c r="X5" s="92"/>
      <c r="Y5" s="93"/>
      <c r="Z5" s="97"/>
      <c r="AA5" s="98"/>
      <c r="AB5" s="98"/>
      <c r="AC5" s="99"/>
      <c r="AD5" s="16"/>
      <c r="AE5" s="1"/>
      <c r="AH5" s="11"/>
      <c r="AI5" s="11"/>
      <c r="AJ5" s="11"/>
      <c r="AK5" s="12"/>
      <c r="AL5" s="12"/>
      <c r="AM5" s="12"/>
      <c r="AN5" s="12"/>
      <c r="AO5" s="12"/>
      <c r="AP5" s="12"/>
      <c r="AQ5" s="12"/>
    </row>
    <row r="6" spans="1:43" ht="36.75" customHeight="1" x14ac:dyDescent="0.15">
      <c r="A6" s="13" t="s">
        <v>11</v>
      </c>
      <c r="B6" s="4"/>
      <c r="C6" s="8"/>
      <c r="D6" s="8"/>
      <c r="E6" s="8"/>
      <c r="F6" s="8"/>
      <c r="G6" s="8"/>
      <c r="H6" s="8"/>
      <c r="I6" s="8"/>
      <c r="J6" s="1"/>
      <c r="K6" s="17"/>
      <c r="L6" s="15"/>
      <c r="M6" s="15"/>
      <c r="N6" s="18" t="s">
        <v>12</v>
      </c>
      <c r="O6" s="15"/>
      <c r="P6" s="18" t="s">
        <v>13</v>
      </c>
      <c r="Q6" s="15"/>
      <c r="R6" s="15"/>
      <c r="S6" s="15"/>
      <c r="T6" s="18" t="s">
        <v>14</v>
      </c>
      <c r="U6" s="15"/>
      <c r="V6" s="15"/>
      <c r="W6" s="15"/>
      <c r="X6" s="18" t="s">
        <v>14</v>
      </c>
      <c r="Y6" s="15"/>
      <c r="Z6" s="15"/>
      <c r="AA6" s="18" t="s">
        <v>19</v>
      </c>
      <c r="AB6" s="18"/>
      <c r="AC6" s="15"/>
      <c r="AD6" s="1"/>
      <c r="AE6" s="1"/>
    </row>
    <row r="7" spans="1:43" ht="36.75" customHeight="1" x14ac:dyDescent="0.15">
      <c r="A7" s="13" t="s">
        <v>15</v>
      </c>
      <c r="B7" s="4"/>
      <c r="C7" s="8"/>
      <c r="D7" s="8"/>
      <c r="E7" s="8"/>
      <c r="F7" s="8"/>
      <c r="G7" s="8"/>
      <c r="H7" s="8"/>
      <c r="I7" s="8"/>
      <c r="J7" s="1"/>
      <c r="K7" s="17"/>
      <c r="L7" s="15"/>
      <c r="M7" s="15"/>
      <c r="N7" s="18"/>
      <c r="O7" s="15"/>
      <c r="P7" s="15"/>
      <c r="Q7" s="15"/>
      <c r="R7" s="15"/>
      <c r="S7" s="15"/>
      <c r="T7" s="18"/>
      <c r="U7" s="15"/>
      <c r="V7" s="15"/>
      <c r="W7" s="15"/>
      <c r="X7" s="18"/>
      <c r="Y7" s="15"/>
      <c r="Z7" s="15"/>
      <c r="AA7" s="15"/>
      <c r="AB7" s="18"/>
      <c r="AC7" s="15"/>
      <c r="AD7" s="1"/>
      <c r="AE7" s="1"/>
    </row>
    <row r="8" spans="1:43" ht="36.75" customHeight="1" thickBot="1" x14ac:dyDescent="0.2">
      <c r="A8" s="8"/>
      <c r="B8" s="4"/>
      <c r="C8" s="8"/>
      <c r="D8" s="8"/>
      <c r="E8" s="8"/>
      <c r="F8" s="8"/>
      <c r="G8" s="8"/>
      <c r="H8" s="8"/>
      <c r="I8" s="8"/>
      <c r="J8" s="1"/>
      <c r="K8" s="29" t="s">
        <v>16</v>
      </c>
      <c r="L8" s="19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00" t="s">
        <v>2</v>
      </c>
      <c r="AA8" s="100"/>
      <c r="AB8" s="101">
        <v>400000</v>
      </c>
      <c r="AC8" s="101"/>
      <c r="AD8" s="10" t="s">
        <v>0</v>
      </c>
      <c r="AE8" s="1"/>
      <c r="AF8" s="20"/>
      <c r="AG8" s="20"/>
    </row>
    <row r="9" spans="1:43" s="20" customFormat="1" ht="36.75" customHeight="1" x14ac:dyDescent="0.15">
      <c r="A9" s="8"/>
      <c r="B9" s="8"/>
      <c r="C9" s="21"/>
      <c r="D9" s="8"/>
      <c r="E9" s="21"/>
      <c r="F9" s="8"/>
      <c r="G9" s="8"/>
      <c r="H9" s="8"/>
      <c r="I9" s="8"/>
      <c r="J9" s="1"/>
      <c r="K9" s="6"/>
      <c r="L9" s="102" t="s">
        <v>4</v>
      </c>
      <c r="M9" s="103"/>
      <c r="N9" s="103"/>
      <c r="O9" s="104"/>
      <c r="P9" s="105" t="s">
        <v>5</v>
      </c>
      <c r="Q9" s="104"/>
      <c r="R9" s="105" t="s">
        <v>17</v>
      </c>
      <c r="S9" s="103"/>
      <c r="T9" s="103"/>
      <c r="U9" s="104"/>
      <c r="V9" s="105" t="s">
        <v>18</v>
      </c>
      <c r="W9" s="103"/>
      <c r="X9" s="103"/>
      <c r="Y9" s="104"/>
      <c r="Z9" s="105" t="s">
        <v>8</v>
      </c>
      <c r="AA9" s="103"/>
      <c r="AB9" s="103"/>
      <c r="AC9" s="106"/>
      <c r="AD9" s="22"/>
      <c r="AE9" s="1"/>
    </row>
    <row r="10" spans="1:43" s="20" customFormat="1" ht="36.75" customHeight="1" x14ac:dyDescent="0.15">
      <c r="A10" s="23"/>
      <c r="B10" s="8"/>
      <c r="C10" s="8"/>
      <c r="D10" s="8"/>
      <c r="E10" s="8"/>
      <c r="F10" s="8"/>
      <c r="G10" s="8"/>
      <c r="H10" s="8"/>
      <c r="I10" s="23"/>
      <c r="J10" s="1"/>
      <c r="K10" s="6"/>
      <c r="L10" s="78"/>
      <c r="M10" s="79"/>
      <c r="N10" s="79"/>
      <c r="O10" s="80"/>
      <c r="P10" s="84"/>
      <c r="Q10" s="85"/>
      <c r="R10" s="107">
        <f>PRODUCT(L10,P10)</f>
        <v>0</v>
      </c>
      <c r="S10" s="108"/>
      <c r="T10" s="108"/>
      <c r="U10" s="109"/>
      <c r="V10" s="107">
        <f>R10/2</f>
        <v>0</v>
      </c>
      <c r="W10" s="108"/>
      <c r="X10" s="108"/>
      <c r="Y10" s="109"/>
      <c r="Z10" s="94">
        <f>ROUNDDOWN(MIN(V10,$AB$8),-3)</f>
        <v>0</v>
      </c>
      <c r="AA10" s="95"/>
      <c r="AB10" s="95"/>
      <c r="AC10" s="96"/>
      <c r="AD10" s="16"/>
      <c r="AE10" s="1"/>
      <c r="AF10" s="2"/>
      <c r="AG10" s="2"/>
    </row>
    <row r="11" spans="1:43" s="20" customFormat="1" ht="36.75" customHeight="1" thickBot="1" x14ac:dyDescent="0.2">
      <c r="A11" s="23"/>
      <c r="B11" s="8"/>
      <c r="C11" s="8"/>
      <c r="D11" s="8"/>
      <c r="E11" s="8"/>
      <c r="F11" s="8"/>
      <c r="G11" s="8"/>
      <c r="H11" s="8"/>
      <c r="I11" s="23"/>
      <c r="J11" s="1"/>
      <c r="K11" s="6"/>
      <c r="L11" s="81"/>
      <c r="M11" s="82"/>
      <c r="N11" s="82"/>
      <c r="O11" s="83"/>
      <c r="P11" s="86"/>
      <c r="Q11" s="87"/>
      <c r="R11" s="110"/>
      <c r="S11" s="111"/>
      <c r="T11" s="111"/>
      <c r="U11" s="112"/>
      <c r="V11" s="110"/>
      <c r="W11" s="111"/>
      <c r="X11" s="111"/>
      <c r="Y11" s="112"/>
      <c r="Z11" s="97"/>
      <c r="AA11" s="98"/>
      <c r="AB11" s="98"/>
      <c r="AC11" s="99"/>
      <c r="AD11" s="16"/>
      <c r="AE11" s="1"/>
      <c r="AF11" s="2"/>
      <c r="AG11" s="2"/>
    </row>
    <row r="12" spans="1:43" ht="36.75" customHeight="1" x14ac:dyDescent="0.15">
      <c r="A12" s="24"/>
      <c r="B12" s="8"/>
      <c r="C12" s="8"/>
      <c r="D12" s="8"/>
      <c r="E12" s="8"/>
      <c r="F12" s="8"/>
      <c r="G12" s="8"/>
      <c r="H12" s="8"/>
      <c r="I12" s="23"/>
      <c r="J12" s="1"/>
      <c r="K12" s="17"/>
      <c r="L12" s="15"/>
      <c r="M12" s="15"/>
      <c r="N12" s="18" t="s">
        <v>12</v>
      </c>
      <c r="O12" s="15"/>
      <c r="P12" s="18" t="s">
        <v>13</v>
      </c>
      <c r="Q12" s="15"/>
      <c r="R12" s="15"/>
      <c r="S12" s="15"/>
      <c r="T12" s="18" t="s">
        <v>14</v>
      </c>
      <c r="U12" s="15"/>
      <c r="V12" s="15"/>
      <c r="W12" s="15"/>
      <c r="X12" s="18" t="s">
        <v>14</v>
      </c>
      <c r="Y12" s="15"/>
      <c r="Z12" s="15"/>
      <c r="AA12" s="18" t="s">
        <v>19</v>
      </c>
      <c r="AB12" s="18"/>
      <c r="AC12" s="15"/>
      <c r="AD12" s="1"/>
      <c r="AE12" s="1"/>
    </row>
    <row r="13" spans="1:43" ht="36.75" customHeight="1" x14ac:dyDescent="0.15">
      <c r="A13" s="23"/>
      <c r="B13" s="8"/>
      <c r="C13" s="8"/>
      <c r="D13" s="8"/>
      <c r="E13" s="8"/>
      <c r="F13" s="8"/>
      <c r="G13" s="8"/>
      <c r="H13" s="8"/>
      <c r="I13" s="23"/>
      <c r="J13" s="1"/>
      <c r="K13" s="17"/>
      <c r="L13" s="15"/>
      <c r="M13" s="15"/>
      <c r="N13" s="18"/>
      <c r="O13" s="15"/>
      <c r="P13" s="15"/>
      <c r="Q13" s="15"/>
      <c r="R13" s="15"/>
      <c r="S13" s="15"/>
      <c r="T13" s="18"/>
      <c r="U13" s="15"/>
      <c r="V13" s="15"/>
      <c r="W13" s="15"/>
      <c r="X13" s="18"/>
      <c r="Y13" s="15"/>
      <c r="Z13" s="15"/>
      <c r="AA13" s="15"/>
      <c r="AB13" s="18"/>
      <c r="AC13" s="15"/>
      <c r="AD13" s="1"/>
      <c r="AE13" s="1"/>
    </row>
    <row r="14" spans="1:43" ht="36.75" customHeight="1" thickBot="1" x14ac:dyDescent="0.2">
      <c r="A14" s="8"/>
      <c r="B14" s="8"/>
      <c r="C14" s="8"/>
      <c r="D14" s="8"/>
      <c r="E14" s="8"/>
      <c r="F14" s="8"/>
      <c r="G14" s="8"/>
      <c r="H14" s="8"/>
      <c r="I14" s="8"/>
      <c r="J14" s="25"/>
      <c r="K14" s="30" t="s">
        <v>50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00" t="s">
        <v>2</v>
      </c>
      <c r="AA14" s="100"/>
      <c r="AB14" s="101">
        <v>400000</v>
      </c>
      <c r="AC14" s="101"/>
      <c r="AD14" s="10" t="s">
        <v>0</v>
      </c>
      <c r="AE14" s="1"/>
    </row>
    <row r="15" spans="1:43" ht="36.75" customHeight="1" x14ac:dyDescent="0.15">
      <c r="A15" s="24"/>
      <c r="B15" s="8"/>
      <c r="C15" s="26"/>
      <c r="D15" s="8"/>
      <c r="E15" s="26"/>
      <c r="F15" s="8"/>
      <c r="G15" s="8"/>
      <c r="H15" s="8"/>
      <c r="I15" s="8"/>
      <c r="J15" s="25"/>
      <c r="K15" s="6"/>
      <c r="L15" s="102" t="s">
        <v>4</v>
      </c>
      <c r="M15" s="103"/>
      <c r="N15" s="103"/>
      <c r="O15" s="104"/>
      <c r="P15" s="105" t="s">
        <v>5</v>
      </c>
      <c r="Q15" s="104"/>
      <c r="R15" s="105" t="s">
        <v>6</v>
      </c>
      <c r="S15" s="103"/>
      <c r="T15" s="103"/>
      <c r="U15" s="104"/>
      <c r="V15" s="105" t="s">
        <v>7</v>
      </c>
      <c r="W15" s="103"/>
      <c r="X15" s="103"/>
      <c r="Y15" s="104"/>
      <c r="Z15" s="105" t="s">
        <v>8</v>
      </c>
      <c r="AA15" s="103"/>
      <c r="AB15" s="103"/>
      <c r="AC15" s="106"/>
      <c r="AD15" s="22"/>
      <c r="AE15" s="1"/>
    </row>
    <row r="16" spans="1:43" ht="36.75" customHeight="1" x14ac:dyDescent="0.15">
      <c r="A16" s="8"/>
      <c r="B16" s="27"/>
      <c r="C16" s="27"/>
      <c r="D16" s="27"/>
      <c r="E16" s="27"/>
      <c r="F16" s="27"/>
      <c r="G16" s="27"/>
      <c r="H16" s="27"/>
      <c r="I16" s="8"/>
      <c r="J16" s="25"/>
      <c r="K16" s="6"/>
      <c r="L16" s="78"/>
      <c r="M16" s="79"/>
      <c r="N16" s="79"/>
      <c r="O16" s="80"/>
      <c r="P16" s="84"/>
      <c r="Q16" s="85"/>
      <c r="R16" s="88">
        <f>PRODUCT(L16,P16)</f>
        <v>0</v>
      </c>
      <c r="S16" s="89"/>
      <c r="T16" s="89"/>
      <c r="U16" s="90"/>
      <c r="V16" s="88">
        <f>R16/2</f>
        <v>0</v>
      </c>
      <c r="W16" s="89"/>
      <c r="X16" s="89"/>
      <c r="Y16" s="90"/>
      <c r="Z16" s="94">
        <f>ROUNDDOWN(MIN(V16,$AB$14),-3)</f>
        <v>0</v>
      </c>
      <c r="AA16" s="95"/>
      <c r="AB16" s="95"/>
      <c r="AC16" s="96"/>
      <c r="AD16" s="16"/>
      <c r="AE16" s="1"/>
    </row>
    <row r="17" spans="1:31" ht="36.75" customHeight="1" thickBot="1" x14ac:dyDescent="0.2">
      <c r="A17" s="8"/>
      <c r="B17" s="27"/>
      <c r="C17" s="27"/>
      <c r="D17" s="27"/>
      <c r="E17" s="27"/>
      <c r="F17" s="27"/>
      <c r="G17" s="27"/>
      <c r="H17" s="27"/>
      <c r="I17" s="8"/>
      <c r="J17" s="25"/>
      <c r="K17" s="6"/>
      <c r="L17" s="81"/>
      <c r="M17" s="82"/>
      <c r="N17" s="82"/>
      <c r="O17" s="83"/>
      <c r="P17" s="86"/>
      <c r="Q17" s="87"/>
      <c r="R17" s="91"/>
      <c r="S17" s="92"/>
      <c r="T17" s="92"/>
      <c r="U17" s="93"/>
      <c r="V17" s="91"/>
      <c r="W17" s="92"/>
      <c r="X17" s="92"/>
      <c r="Y17" s="93"/>
      <c r="Z17" s="97"/>
      <c r="AA17" s="98"/>
      <c r="AB17" s="98"/>
      <c r="AC17" s="99"/>
      <c r="AD17" s="16"/>
      <c r="AE17" s="1"/>
    </row>
    <row r="18" spans="1:31" ht="36.75" customHeight="1" x14ac:dyDescent="0.15">
      <c r="A18" s="8"/>
      <c r="B18" s="27"/>
      <c r="C18" s="27"/>
      <c r="D18" s="27"/>
      <c r="E18" s="27"/>
      <c r="F18" s="27"/>
      <c r="G18" s="27"/>
      <c r="H18" s="27"/>
      <c r="I18" s="8"/>
      <c r="J18" s="1"/>
      <c r="K18" s="17"/>
      <c r="L18" s="15"/>
      <c r="M18" s="15"/>
      <c r="N18" s="18" t="s">
        <v>12</v>
      </c>
      <c r="O18" s="15"/>
      <c r="P18" s="18" t="s">
        <v>13</v>
      </c>
      <c r="Q18" s="15"/>
      <c r="R18" s="15"/>
      <c r="S18" s="15"/>
      <c r="T18" s="18" t="s">
        <v>14</v>
      </c>
      <c r="U18" s="15"/>
      <c r="V18" s="15"/>
      <c r="W18" s="15"/>
      <c r="X18" s="18" t="s">
        <v>14</v>
      </c>
      <c r="Y18" s="15"/>
      <c r="Z18" s="15"/>
      <c r="AA18" s="18" t="s">
        <v>19</v>
      </c>
      <c r="AB18" s="18"/>
      <c r="AC18" s="15"/>
      <c r="AD18" s="1"/>
      <c r="AE18" s="1"/>
    </row>
    <row r="19" spans="1:31" ht="38.25" customHeight="1" x14ac:dyDescent="0.15">
      <c r="A19" s="28"/>
      <c r="B19" s="28"/>
      <c r="C19" s="28"/>
      <c r="D19" s="28"/>
      <c r="E19" s="28"/>
      <c r="F19" s="28"/>
      <c r="G19" s="28"/>
      <c r="H19" s="28"/>
      <c r="I19" s="28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1:31" ht="30" customHeight="1" x14ac:dyDescent="0.15">
      <c r="J20" s="1"/>
    </row>
    <row r="21" spans="1:31" ht="38.25" customHeight="1" x14ac:dyDescent="0.15">
      <c r="J21" s="1"/>
    </row>
    <row r="22" spans="1:31" ht="38.25" customHeight="1" x14ac:dyDescent="0.15">
      <c r="J22" s="1"/>
    </row>
    <row r="23" spans="1:31" ht="30" customHeight="1" x14ac:dyDescent="0.15"/>
  </sheetData>
  <mergeCells count="36">
    <mergeCell ref="Z8:AA8"/>
    <mergeCell ref="AB8:AC8"/>
    <mergeCell ref="Z2:AA2"/>
    <mergeCell ref="AB2:AC2"/>
    <mergeCell ref="L3:O3"/>
    <mergeCell ref="P3:Q3"/>
    <mergeCell ref="R3:U3"/>
    <mergeCell ref="V3:Y3"/>
    <mergeCell ref="Z3:AC3"/>
    <mergeCell ref="L4:O5"/>
    <mergeCell ref="P4:Q5"/>
    <mergeCell ref="R4:U5"/>
    <mergeCell ref="V4:Y5"/>
    <mergeCell ref="Z4:AC5"/>
    <mergeCell ref="L10:O11"/>
    <mergeCell ref="P10:Q11"/>
    <mergeCell ref="R10:U11"/>
    <mergeCell ref="V10:Y11"/>
    <mergeCell ref="Z10:AC11"/>
    <mergeCell ref="L9:O9"/>
    <mergeCell ref="P9:Q9"/>
    <mergeCell ref="R9:U9"/>
    <mergeCell ref="V9:Y9"/>
    <mergeCell ref="Z9:AC9"/>
    <mergeCell ref="Z14:AA14"/>
    <mergeCell ref="AB14:AC14"/>
    <mergeCell ref="L15:O15"/>
    <mergeCell ref="P15:Q15"/>
    <mergeCell ref="R15:U15"/>
    <mergeCell ref="V15:Y15"/>
    <mergeCell ref="Z15:AC15"/>
    <mergeCell ref="L16:O17"/>
    <mergeCell ref="P16:Q17"/>
    <mergeCell ref="R16:U17"/>
    <mergeCell ref="V16:Y17"/>
    <mergeCell ref="Z16:AC17"/>
  </mergeCells>
  <phoneticPr fontId="2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D903D-BFC6-484D-91CD-007CA4DC9728}">
  <sheetPr>
    <tabColor rgb="FFCCFFCC"/>
    <pageSetUpPr fitToPage="1"/>
  </sheetPr>
  <dimension ref="A1:M22"/>
  <sheetViews>
    <sheetView zoomScaleNormal="100" zoomScaleSheetLayoutView="100" workbookViewId="0">
      <selection activeCell="D3" sqref="D3"/>
    </sheetView>
  </sheetViews>
  <sheetFormatPr defaultRowHeight="18.75" x14ac:dyDescent="0.15"/>
  <cols>
    <col min="1" max="4" width="11.75" style="33" customWidth="1"/>
    <col min="5" max="5" width="13.625" style="33" customWidth="1"/>
    <col min="6" max="8" width="11.75" style="33" customWidth="1"/>
    <col min="9" max="9" width="5" style="33" customWidth="1"/>
    <col min="10" max="10" width="12.5" style="33" customWidth="1"/>
    <col min="11" max="16384" width="9" style="33"/>
  </cols>
  <sheetData>
    <row r="1" spans="1:13" ht="30" x14ac:dyDescent="0.15">
      <c r="A1" s="161" t="s">
        <v>46</v>
      </c>
      <c r="B1" s="161"/>
      <c r="C1" s="161"/>
      <c r="D1" s="161"/>
      <c r="E1" s="161"/>
      <c r="F1" s="161"/>
      <c r="G1" s="161"/>
      <c r="H1" s="161"/>
      <c r="I1" s="32"/>
    </row>
    <row r="2" spans="1:13" ht="12" customHeight="1" x14ac:dyDescent="0.15">
      <c r="A2" s="34"/>
      <c r="B2" s="34"/>
      <c r="C2" s="34"/>
      <c r="D2" s="34"/>
      <c r="E2" s="34"/>
      <c r="F2" s="34"/>
      <c r="G2" s="34"/>
      <c r="H2" s="34"/>
      <c r="I2" s="34"/>
    </row>
    <row r="3" spans="1:13" ht="20.25" customHeight="1" thickBot="1" x14ac:dyDescent="0.2">
      <c r="A3" s="31" t="s">
        <v>44</v>
      </c>
      <c r="B3" s="34"/>
      <c r="C3" s="34"/>
      <c r="D3" s="34"/>
      <c r="E3" s="34"/>
      <c r="F3" s="34"/>
      <c r="G3" s="34"/>
      <c r="H3" s="34"/>
      <c r="I3" s="34"/>
    </row>
    <row r="4" spans="1:13" ht="36.75" customHeight="1" thickBot="1" x14ac:dyDescent="0.2">
      <c r="A4" s="35" t="s">
        <v>38</v>
      </c>
      <c r="B4" s="36"/>
      <c r="C4" s="36"/>
      <c r="D4" s="37"/>
      <c r="E4" s="178" t="s">
        <v>45</v>
      </c>
      <c r="F4" s="179"/>
      <c r="G4" s="34"/>
    </row>
    <row r="5" spans="1:13" ht="12" customHeight="1" x14ac:dyDescent="0.15">
      <c r="A5" s="34"/>
      <c r="B5" s="34"/>
      <c r="C5" s="34"/>
      <c r="D5" s="34"/>
      <c r="E5" s="34"/>
      <c r="F5" s="34"/>
      <c r="G5" s="34"/>
      <c r="H5" s="34"/>
      <c r="I5" s="34"/>
    </row>
    <row r="6" spans="1:13" ht="28.5" customHeight="1" thickBot="1" x14ac:dyDescent="0.2">
      <c r="A6" s="38" t="s">
        <v>43</v>
      </c>
      <c r="B6" s="34"/>
      <c r="C6" s="34"/>
      <c r="D6" s="34"/>
      <c r="E6" s="34"/>
      <c r="F6" s="34"/>
      <c r="G6" s="34"/>
      <c r="H6" s="34"/>
      <c r="I6" s="34"/>
    </row>
    <row r="7" spans="1:13" ht="28.5" customHeight="1" x14ac:dyDescent="0.15">
      <c r="A7" s="162" t="s">
        <v>47</v>
      </c>
      <c r="B7" s="163"/>
      <c r="C7" s="118" t="s">
        <v>48</v>
      </c>
      <c r="D7" s="119"/>
      <c r="E7" s="39" t="s">
        <v>21</v>
      </c>
      <c r="F7" s="166" t="s">
        <v>22</v>
      </c>
      <c r="G7" s="167"/>
      <c r="H7" s="168"/>
      <c r="I7" s="40"/>
      <c r="J7" s="41"/>
      <c r="K7" s="41"/>
    </row>
    <row r="8" spans="1:13" ht="33.75" customHeight="1" x14ac:dyDescent="0.15">
      <c r="A8" s="164"/>
      <c r="B8" s="165"/>
      <c r="C8" s="120" t="s">
        <v>33</v>
      </c>
      <c r="D8" s="121"/>
      <c r="E8" s="44"/>
      <c r="F8" s="169"/>
      <c r="G8" s="170"/>
      <c r="H8" s="46" t="s">
        <v>30</v>
      </c>
      <c r="I8" s="47"/>
      <c r="J8" s="171" t="b">
        <v>0</v>
      </c>
      <c r="K8" s="171"/>
    </row>
    <row r="9" spans="1:13" ht="33.75" customHeight="1" x14ac:dyDescent="0.15">
      <c r="A9" s="164"/>
      <c r="B9" s="165"/>
      <c r="C9" s="122" t="s">
        <v>34</v>
      </c>
      <c r="D9" s="123"/>
      <c r="E9" s="49"/>
      <c r="F9" s="172"/>
      <c r="G9" s="173"/>
      <c r="H9" s="50"/>
      <c r="I9" s="47"/>
      <c r="J9" s="48"/>
      <c r="K9" s="48"/>
    </row>
    <row r="10" spans="1:13" ht="30.75" customHeight="1" x14ac:dyDescent="0.15">
      <c r="A10" s="164"/>
      <c r="B10" s="165"/>
      <c r="C10" s="51" t="s">
        <v>36</v>
      </c>
      <c r="D10" s="52"/>
      <c r="E10" s="174" t="s">
        <v>23</v>
      </c>
      <c r="F10" s="175"/>
      <c r="G10" s="175"/>
      <c r="H10" s="176"/>
      <c r="I10" s="53"/>
      <c r="J10" s="41"/>
      <c r="K10" s="41"/>
    </row>
    <row r="11" spans="1:13" ht="33.75" customHeight="1" x14ac:dyDescent="0.15">
      <c r="A11" s="164"/>
      <c r="B11" s="165"/>
      <c r="C11" s="120" t="s">
        <v>33</v>
      </c>
      <c r="D11" s="121"/>
      <c r="E11" s="45"/>
      <c r="F11" s="54" t="s">
        <v>35</v>
      </c>
      <c r="G11" s="55"/>
      <c r="H11" s="56"/>
      <c r="I11" s="47"/>
    </row>
    <row r="12" spans="1:13" ht="33.75" customHeight="1" x14ac:dyDescent="0.15">
      <c r="A12" s="164"/>
      <c r="B12" s="165"/>
      <c r="C12" s="122" t="s">
        <v>34</v>
      </c>
      <c r="D12" s="123"/>
      <c r="E12" s="57"/>
      <c r="F12" s="58" t="s">
        <v>35</v>
      </c>
      <c r="G12" s="59"/>
      <c r="H12" s="50"/>
      <c r="I12" s="47"/>
      <c r="J12" s="126" t="s">
        <v>39</v>
      </c>
      <c r="K12" s="127"/>
      <c r="L12" s="127"/>
      <c r="M12" s="128"/>
    </row>
    <row r="13" spans="1:13" ht="33.75" customHeight="1" x14ac:dyDescent="0.15">
      <c r="A13" s="164"/>
      <c r="B13" s="165"/>
      <c r="C13" s="124" t="s">
        <v>37</v>
      </c>
      <c r="D13" s="125"/>
      <c r="E13" s="60" t="s">
        <v>31</v>
      </c>
      <c r="F13" s="134">
        <f>F8*E11</f>
        <v>0</v>
      </c>
      <c r="G13" s="135"/>
      <c r="H13" s="61" t="s">
        <v>24</v>
      </c>
      <c r="I13" s="62"/>
      <c r="J13" s="177" t="s">
        <v>40</v>
      </c>
      <c r="K13" s="129">
        <f>SUM(F13:G14)</f>
        <v>0</v>
      </c>
      <c r="L13" s="130"/>
      <c r="M13" s="131"/>
    </row>
    <row r="14" spans="1:13" ht="33.75" customHeight="1" thickBot="1" x14ac:dyDescent="0.2">
      <c r="A14" s="42"/>
      <c r="B14" s="43"/>
      <c r="C14" s="122" t="s">
        <v>42</v>
      </c>
      <c r="D14" s="123"/>
      <c r="E14" s="60" t="s">
        <v>31</v>
      </c>
      <c r="F14" s="134">
        <f>F9*E12</f>
        <v>0</v>
      </c>
      <c r="G14" s="135"/>
      <c r="H14" s="64" t="s">
        <v>0</v>
      </c>
      <c r="I14" s="62"/>
      <c r="J14" s="137"/>
      <c r="K14" s="132"/>
      <c r="L14" s="132"/>
      <c r="M14" s="133"/>
    </row>
    <row r="15" spans="1:13" ht="25.5" customHeight="1" thickTop="1" x14ac:dyDescent="0.15">
      <c r="A15" s="138" t="s">
        <v>49</v>
      </c>
      <c r="B15" s="139"/>
      <c r="C15" s="144" t="s">
        <v>25</v>
      </c>
      <c r="D15" s="147" t="s">
        <v>26</v>
      </c>
      <c r="E15" s="148"/>
      <c r="F15" s="65"/>
      <c r="G15" s="149"/>
      <c r="H15" s="150"/>
      <c r="I15" s="66"/>
      <c r="J15" s="67"/>
      <c r="K15" s="68"/>
      <c r="L15" s="68"/>
      <c r="M15" s="69"/>
    </row>
    <row r="16" spans="1:13" ht="25.5" customHeight="1" x14ac:dyDescent="0.15">
      <c r="A16" s="140"/>
      <c r="B16" s="141"/>
      <c r="C16" s="145"/>
      <c r="D16" s="151">
        <f>ROUNDDOWN(MIN(K16,$B$18),-3)</f>
        <v>0</v>
      </c>
      <c r="E16" s="152"/>
      <c r="F16" s="155" t="s">
        <v>27</v>
      </c>
      <c r="G16" s="157" t="s">
        <v>28</v>
      </c>
      <c r="H16" s="158"/>
      <c r="I16" s="70"/>
      <c r="J16" s="136" t="s">
        <v>41</v>
      </c>
      <c r="K16" s="113">
        <f>K13/2</f>
        <v>0</v>
      </c>
      <c r="L16" s="114"/>
      <c r="M16" s="115"/>
    </row>
    <row r="17" spans="1:13" ht="28.5" customHeight="1" thickBot="1" x14ac:dyDescent="0.2">
      <c r="A17" s="142"/>
      <c r="B17" s="143"/>
      <c r="C17" s="146"/>
      <c r="D17" s="153"/>
      <c r="E17" s="154"/>
      <c r="F17" s="156"/>
      <c r="G17" s="159"/>
      <c r="H17" s="160"/>
      <c r="I17" s="70"/>
      <c r="J17" s="137"/>
      <c r="K17" s="116"/>
      <c r="L17" s="116"/>
      <c r="M17" s="117"/>
    </row>
    <row r="18" spans="1:13" x14ac:dyDescent="0.15">
      <c r="A18" s="71" t="s">
        <v>32</v>
      </c>
      <c r="B18" s="73">
        <v>400000</v>
      </c>
      <c r="C18" s="72" t="s">
        <v>0</v>
      </c>
    </row>
    <row r="20" spans="1:13" x14ac:dyDescent="0.15">
      <c r="A20" s="70"/>
    </row>
    <row r="22" spans="1:13" x14ac:dyDescent="0.15">
      <c r="B22"/>
    </row>
  </sheetData>
  <mergeCells count="29">
    <mergeCell ref="A1:H1"/>
    <mergeCell ref="A7:B13"/>
    <mergeCell ref="F7:H7"/>
    <mergeCell ref="F8:G8"/>
    <mergeCell ref="J8:K8"/>
    <mergeCell ref="C9:D9"/>
    <mergeCell ref="F9:G9"/>
    <mergeCell ref="E10:H10"/>
    <mergeCell ref="F13:G13"/>
    <mergeCell ref="J13:J14"/>
    <mergeCell ref="E4:F4"/>
    <mergeCell ref="C14:D14"/>
    <mergeCell ref="A15:B17"/>
    <mergeCell ref="C15:C17"/>
    <mergeCell ref="D15:E15"/>
    <mergeCell ref="G15:H15"/>
    <mergeCell ref="D16:E17"/>
    <mergeCell ref="F16:F17"/>
    <mergeCell ref="G16:H17"/>
    <mergeCell ref="K16:M17"/>
    <mergeCell ref="C7:D7"/>
    <mergeCell ref="C8:D8"/>
    <mergeCell ref="C11:D11"/>
    <mergeCell ref="C12:D12"/>
    <mergeCell ref="C13:D13"/>
    <mergeCell ref="J12:M12"/>
    <mergeCell ref="K13:M14"/>
    <mergeCell ref="F14:G14"/>
    <mergeCell ref="J16:J17"/>
  </mergeCells>
  <phoneticPr fontId="2"/>
  <conditionalFormatting sqref="E9:G9 E12">
    <cfRule type="expression" dxfId="4" priority="2">
      <formula>$E$4="1回で支払(予定)"</formula>
    </cfRule>
    <cfRule type="containsText" dxfId="3" priority="3" operator="containsText" text="1回で支払済(支払予定)">
      <formula>NOT(ISERROR(SEARCH("1回で支払済(支払予定)",E9)))</formula>
    </cfRule>
  </conditionalFormatting>
  <conditionalFormatting sqref="E14:G14">
    <cfRule type="expression" dxfId="2" priority="1">
      <formula>$E$4="1回で支払(予定)"</formula>
    </cfRule>
  </conditionalFormatting>
  <dataValidations count="2">
    <dataValidation type="list" allowBlank="1" showInputMessage="1" showErrorMessage="1" sqref="E8:E9" xr:uid="{8EE69F4C-897F-47E5-9C9C-A9679DF5FC40}">
      <formula1>"USD,EUR,GBP,SGD,AUD,CAD,HKD,その他(余白に補記)"</formula1>
    </dataValidation>
    <dataValidation type="list" allowBlank="1" showInputMessage="1" showErrorMessage="1" sqref="E4:F4" xr:uid="{2E968B48-57B3-4AD7-BBB7-AC3DF6F61B6C}">
      <formula1>"1回で支払(予定),2回に分けて支払(予定)"</formula1>
    </dataValidation>
  </dataValidations>
  <pageMargins left="0.19685039370078741" right="0.31496062992125984" top="0.55118110236220474" bottom="0.15748031496062992" header="0" footer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09C7F-154A-416D-90F9-7E341655E8AF}">
  <sheetPr>
    <tabColor rgb="FFFFC000"/>
    <pageSetUpPr fitToPage="1"/>
  </sheetPr>
  <dimension ref="A1:M23"/>
  <sheetViews>
    <sheetView zoomScaleNormal="100" zoomScaleSheetLayoutView="100" workbookViewId="0">
      <selection activeCell="D27" sqref="D27"/>
    </sheetView>
  </sheetViews>
  <sheetFormatPr defaultRowHeight="18.75" x14ac:dyDescent="0.15"/>
  <cols>
    <col min="1" max="4" width="11.75" style="33" customWidth="1"/>
    <col min="5" max="5" width="13.625" style="33" customWidth="1"/>
    <col min="6" max="8" width="11.75" style="33" customWidth="1"/>
    <col min="9" max="9" width="5" style="33" customWidth="1"/>
    <col min="10" max="10" width="12.5" style="33" customWidth="1"/>
    <col min="11" max="16384" width="9" style="33"/>
  </cols>
  <sheetData>
    <row r="1" spans="1:13" ht="30" x14ac:dyDescent="0.15">
      <c r="A1" s="161" t="s">
        <v>46</v>
      </c>
      <c r="B1" s="161"/>
      <c r="C1" s="161"/>
      <c r="D1" s="161"/>
      <c r="E1" s="161"/>
      <c r="F1" s="161"/>
      <c r="G1" s="161"/>
      <c r="H1" s="161"/>
      <c r="I1" s="32"/>
    </row>
    <row r="2" spans="1:13" ht="12" customHeight="1" x14ac:dyDescent="0.15">
      <c r="A2" s="34"/>
      <c r="B2" s="34"/>
      <c r="C2" s="34"/>
      <c r="D2" s="34"/>
      <c r="E2" s="34"/>
      <c r="F2" s="34"/>
      <c r="G2" s="34"/>
      <c r="H2" s="34"/>
      <c r="I2" s="34"/>
    </row>
    <row r="3" spans="1:13" ht="20.25" customHeight="1" thickBot="1" x14ac:dyDescent="0.2">
      <c r="A3" s="31" t="s">
        <v>44</v>
      </c>
      <c r="B3" s="34"/>
      <c r="C3" s="34"/>
      <c r="D3" s="34"/>
      <c r="E3" s="34"/>
      <c r="F3" s="34"/>
      <c r="G3" s="34"/>
      <c r="H3" s="34"/>
      <c r="I3" s="34"/>
    </row>
    <row r="4" spans="1:13" ht="36.75" customHeight="1" thickBot="1" x14ac:dyDescent="0.2">
      <c r="A4" s="35" t="s">
        <v>38</v>
      </c>
      <c r="B4" s="36"/>
      <c r="C4" s="36"/>
      <c r="D4" s="37"/>
      <c r="E4" s="178" t="s">
        <v>45</v>
      </c>
      <c r="F4" s="179"/>
      <c r="G4" s="34"/>
    </row>
    <row r="5" spans="1:13" ht="12" customHeight="1" x14ac:dyDescent="0.15">
      <c r="A5" s="34"/>
      <c r="B5" s="34"/>
      <c r="C5" s="34"/>
      <c r="D5" s="34"/>
      <c r="E5" s="34"/>
      <c r="F5" s="34"/>
      <c r="G5" s="34"/>
      <c r="H5" s="34"/>
      <c r="I5" s="34"/>
    </row>
    <row r="6" spans="1:13" ht="28.5" customHeight="1" thickBot="1" x14ac:dyDescent="0.2">
      <c r="A6" s="38" t="s">
        <v>43</v>
      </c>
      <c r="B6" s="34"/>
      <c r="C6" s="34"/>
      <c r="D6" s="34"/>
      <c r="E6" s="34"/>
      <c r="F6" s="34"/>
      <c r="G6" s="34"/>
      <c r="H6" s="34"/>
      <c r="I6" s="34"/>
    </row>
    <row r="7" spans="1:13" ht="28.5" customHeight="1" x14ac:dyDescent="0.15">
      <c r="A7" s="162" t="s">
        <v>47</v>
      </c>
      <c r="B7" s="163"/>
      <c r="C7" s="118" t="s">
        <v>48</v>
      </c>
      <c r="D7" s="119"/>
      <c r="E7" s="39" t="s">
        <v>21</v>
      </c>
      <c r="F7" s="166" t="s">
        <v>22</v>
      </c>
      <c r="G7" s="167"/>
      <c r="H7" s="168"/>
      <c r="I7" s="40"/>
      <c r="J7" s="41"/>
      <c r="K7" s="41"/>
    </row>
    <row r="8" spans="1:13" ht="33.75" customHeight="1" x14ac:dyDescent="0.15">
      <c r="A8" s="164"/>
      <c r="B8" s="165"/>
      <c r="C8" s="120" t="s">
        <v>33</v>
      </c>
      <c r="D8" s="121"/>
      <c r="E8" s="74" t="s">
        <v>29</v>
      </c>
      <c r="F8" s="180">
        <v>1000</v>
      </c>
      <c r="G8" s="181"/>
      <c r="H8" s="46" t="s">
        <v>30</v>
      </c>
      <c r="I8" s="47"/>
      <c r="J8" s="171" t="b">
        <v>0</v>
      </c>
      <c r="K8" s="171"/>
    </row>
    <row r="9" spans="1:13" ht="33.75" customHeight="1" x14ac:dyDescent="0.15">
      <c r="A9" s="164"/>
      <c r="B9" s="165"/>
      <c r="C9" s="122" t="s">
        <v>34</v>
      </c>
      <c r="D9" s="123"/>
      <c r="E9" s="49"/>
      <c r="F9" s="172"/>
      <c r="G9" s="173"/>
      <c r="H9" s="50"/>
      <c r="I9" s="47"/>
      <c r="J9" s="48"/>
      <c r="K9" s="48"/>
    </row>
    <row r="10" spans="1:13" ht="30.75" customHeight="1" x14ac:dyDescent="0.15">
      <c r="A10" s="164"/>
      <c r="B10" s="165"/>
      <c r="C10" s="51" t="s">
        <v>36</v>
      </c>
      <c r="D10" s="52"/>
      <c r="E10" s="174" t="s">
        <v>23</v>
      </c>
      <c r="F10" s="175"/>
      <c r="G10" s="175"/>
      <c r="H10" s="176"/>
      <c r="I10" s="53"/>
      <c r="J10" s="41"/>
      <c r="K10" s="41"/>
    </row>
    <row r="11" spans="1:13" ht="33.75" customHeight="1" x14ac:dyDescent="0.15">
      <c r="A11" s="164"/>
      <c r="B11" s="165"/>
      <c r="C11" s="120" t="s">
        <v>33</v>
      </c>
      <c r="D11" s="121"/>
      <c r="E11" s="75">
        <v>142.30000000000001</v>
      </c>
      <c r="F11" s="54" t="s">
        <v>35</v>
      </c>
      <c r="G11" s="55"/>
      <c r="H11" s="56"/>
      <c r="I11" s="47"/>
    </row>
    <row r="12" spans="1:13" ht="33.75" customHeight="1" x14ac:dyDescent="0.15">
      <c r="A12" s="164"/>
      <c r="B12" s="165"/>
      <c r="C12" s="122" t="s">
        <v>34</v>
      </c>
      <c r="D12" s="123"/>
      <c r="E12" s="57"/>
      <c r="F12" s="58" t="s">
        <v>35</v>
      </c>
      <c r="G12" s="59"/>
      <c r="H12" s="50"/>
      <c r="I12" s="47"/>
      <c r="J12" s="126" t="s">
        <v>39</v>
      </c>
      <c r="K12" s="127"/>
      <c r="L12" s="127"/>
      <c r="M12" s="128"/>
    </row>
    <row r="13" spans="1:13" ht="33.75" customHeight="1" x14ac:dyDescent="0.15">
      <c r="A13" s="164"/>
      <c r="B13" s="165"/>
      <c r="C13" s="124" t="s">
        <v>37</v>
      </c>
      <c r="D13" s="125"/>
      <c r="E13" s="60" t="s">
        <v>31</v>
      </c>
      <c r="F13" s="182">
        <f>F8*E11</f>
        <v>142300</v>
      </c>
      <c r="G13" s="183"/>
      <c r="H13" s="61" t="s">
        <v>24</v>
      </c>
      <c r="I13" s="62"/>
      <c r="J13" s="177" t="s">
        <v>40</v>
      </c>
      <c r="K13" s="193">
        <f>SUM(F13:G14)</f>
        <v>142300</v>
      </c>
      <c r="L13" s="194"/>
      <c r="M13" s="195"/>
    </row>
    <row r="14" spans="1:13" ht="33.75" customHeight="1" thickBot="1" x14ac:dyDescent="0.2">
      <c r="A14" s="42"/>
      <c r="B14" s="43"/>
      <c r="C14" s="122" t="s">
        <v>42</v>
      </c>
      <c r="D14" s="123"/>
      <c r="E14" s="63"/>
      <c r="F14" s="198"/>
      <c r="G14" s="199"/>
      <c r="H14" s="64" t="s">
        <v>0</v>
      </c>
      <c r="I14" s="62"/>
      <c r="J14" s="137"/>
      <c r="K14" s="196"/>
      <c r="L14" s="196"/>
      <c r="M14" s="197"/>
    </row>
    <row r="15" spans="1:13" ht="25.5" customHeight="1" thickTop="1" x14ac:dyDescent="0.15">
      <c r="A15" s="138" t="s">
        <v>51</v>
      </c>
      <c r="B15" s="139"/>
      <c r="C15" s="144" t="s">
        <v>25</v>
      </c>
      <c r="D15" s="147" t="s">
        <v>26</v>
      </c>
      <c r="E15" s="148"/>
      <c r="F15" s="65"/>
      <c r="G15" s="149"/>
      <c r="H15" s="150"/>
      <c r="I15" s="66"/>
      <c r="J15" s="67"/>
      <c r="K15" s="76"/>
      <c r="L15" s="76"/>
      <c r="M15" s="77"/>
    </row>
    <row r="16" spans="1:13" ht="25.5" customHeight="1" x14ac:dyDescent="0.15">
      <c r="A16" s="140"/>
      <c r="B16" s="141"/>
      <c r="C16" s="145"/>
      <c r="D16" s="184">
        <f>ROUNDDOWN(MIN(K16,$B$18),-3)</f>
        <v>71000</v>
      </c>
      <c r="E16" s="185"/>
      <c r="F16" s="155" t="s">
        <v>27</v>
      </c>
      <c r="G16" s="157" t="s">
        <v>28</v>
      </c>
      <c r="H16" s="158"/>
      <c r="I16" s="70"/>
      <c r="J16" s="136" t="s">
        <v>41</v>
      </c>
      <c r="K16" s="188">
        <f>K13/2</f>
        <v>71150</v>
      </c>
      <c r="L16" s="189"/>
      <c r="M16" s="190"/>
    </row>
    <row r="17" spans="1:13" ht="28.5" customHeight="1" thickBot="1" x14ac:dyDescent="0.2">
      <c r="A17" s="142"/>
      <c r="B17" s="143"/>
      <c r="C17" s="146"/>
      <c r="D17" s="186"/>
      <c r="E17" s="187"/>
      <c r="F17" s="156"/>
      <c r="G17" s="159"/>
      <c r="H17" s="160"/>
      <c r="I17" s="70"/>
      <c r="J17" s="137"/>
      <c r="K17" s="191"/>
      <c r="L17" s="191"/>
      <c r="M17" s="192"/>
    </row>
    <row r="18" spans="1:13" x14ac:dyDescent="0.15">
      <c r="A18" s="71" t="s">
        <v>32</v>
      </c>
      <c r="B18" s="73">
        <v>400000</v>
      </c>
      <c r="C18" s="72" t="s">
        <v>0</v>
      </c>
    </row>
    <row r="21" spans="1:13" x14ac:dyDescent="0.15">
      <c r="A21" s="70"/>
    </row>
    <row r="23" spans="1:13" x14ac:dyDescent="0.15">
      <c r="B23"/>
    </row>
  </sheetData>
  <mergeCells count="29">
    <mergeCell ref="J16:J17"/>
    <mergeCell ref="K16:M17"/>
    <mergeCell ref="J13:J14"/>
    <mergeCell ref="K13:M14"/>
    <mergeCell ref="C14:D14"/>
    <mergeCell ref="F14:G14"/>
    <mergeCell ref="A15:B17"/>
    <mergeCell ref="C15:C17"/>
    <mergeCell ref="D15:E15"/>
    <mergeCell ref="G15:H15"/>
    <mergeCell ref="D16:E17"/>
    <mergeCell ref="F16:F17"/>
    <mergeCell ref="G16:H17"/>
    <mergeCell ref="C12:D12"/>
    <mergeCell ref="J12:M12"/>
    <mergeCell ref="A1:H1"/>
    <mergeCell ref="E4:F4"/>
    <mergeCell ref="A7:B13"/>
    <mergeCell ref="C7:D7"/>
    <mergeCell ref="F7:H7"/>
    <mergeCell ref="C8:D8"/>
    <mergeCell ref="F8:G8"/>
    <mergeCell ref="C13:D13"/>
    <mergeCell ref="F13:G13"/>
    <mergeCell ref="J8:K8"/>
    <mergeCell ref="C9:D9"/>
    <mergeCell ref="F9:G9"/>
    <mergeCell ref="E10:H10"/>
    <mergeCell ref="C11:D11"/>
  </mergeCells>
  <phoneticPr fontId="2"/>
  <conditionalFormatting sqref="E9:G9 E12 E14:G14">
    <cfRule type="expression" dxfId="1" priority="1">
      <formula>$E$4="1回で支払(予定)"</formula>
    </cfRule>
    <cfRule type="containsText" dxfId="0" priority="2" operator="containsText" text="1回で支払済(支払予定)">
      <formula>NOT(ISERROR(SEARCH("1回で支払済(支払予定)",E9)))</formula>
    </cfRule>
  </conditionalFormatting>
  <dataValidations count="2">
    <dataValidation type="list" allowBlank="1" showInputMessage="1" showErrorMessage="1" sqref="E4:F4" xr:uid="{4F8DE401-17A2-4BC7-B30E-8C4F6AE771D6}">
      <formula1>"1回で支払(予定),2回に分けて支払(予定)"</formula1>
    </dataValidation>
    <dataValidation type="list" allowBlank="1" showInputMessage="1" showErrorMessage="1" sqref="E8:E9" xr:uid="{3E92D948-8F1A-441F-A315-62D75F81805C}">
      <formula1>"USD,EUR,GBP,SGD,AUD,CAD,HKD,その他(余白に補記)"</formula1>
    </dataValidation>
  </dataValidations>
  <pageMargins left="0.19685039370078741" right="0.31496062992125984" top="0.55118110236220474" bottom="0.15748031496062992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金額計算ツール(通常)</vt:lpstr>
      <vt:lpstr>海外展示会(外貨支払) </vt:lpstr>
      <vt:lpstr>※海外展示会(外貨支払) 説明</vt:lpstr>
      <vt:lpstr>'※海外展示会(外貨支払) 説明'!Print_Area</vt:lpstr>
      <vt:lpstr>'海外展示会(外貨支払) '!Print_Area</vt:lpstr>
      <vt:lpstr>'金額計算ツール(通常)'!Print_Area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津國　有可</dc:creator>
  <cp:lastModifiedBy>Windows ユーザー</cp:lastModifiedBy>
  <cp:lastPrinted>2023-03-22T00:36:46Z</cp:lastPrinted>
  <dcterms:created xsi:type="dcterms:W3CDTF">2022-12-15T01:04:37Z</dcterms:created>
  <dcterms:modified xsi:type="dcterms:W3CDTF">2025-03-26T06:51:35Z</dcterms:modified>
</cp:coreProperties>
</file>