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22986B27-2821-425B-A961-34130483C4C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（月単位）" sheetId="10" r:id="rId1"/>
    <sheet name="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'（月単位）'!$A$1:$L$31</definedName>
    <definedName name="_xlnm.Print_Area" localSheetId="1">'（週単位）'!$A$1:$K$51</definedName>
    <definedName name="_xlnm.Print_Titles" localSheetId="0">'（月単位）'!$1:$9</definedName>
    <definedName name="_xlnm.Print_Titles" localSheetId="1">'（週単位）'!$1:$9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0" l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K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A23" i="10" l="1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24" i="10"/>
  <c r="H17" i="10"/>
  <c r="H26" i="10"/>
  <c r="H23" i="10"/>
  <c r="H18" i="10"/>
  <c r="H27" i="10"/>
  <c r="P31" i="10"/>
  <c r="H31" i="10" s="1"/>
  <c r="I31" i="10" s="1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C12" i="8" l="1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<sst xmlns="http://schemas.openxmlformats.org/spreadsheetml/2006/main" count="299" uniqueCount="69">
  <si>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</si>
  <si>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</si>
  <si>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</si>
  <si>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</si>
  <si>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</si>
  <si>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</si>
  <si>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</si>
  <si>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</si>
  <si>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</si>
  <si>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</si>
  <si>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</si>
  <si>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</si>
  <si>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</si>
  <si>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</si>
  <si>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</si>
  <si>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</si>
  <si>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</si>
  <si>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</si>
  <si>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</si>
  <si>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</si>
  <si>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</si>
  <si>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</si>
  <si>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</si>
  <si>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</si>
  <si>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</si>
  <si>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</si>
  <si>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</si>
  <si>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</si>
  <si>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</si>
  <si>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</si>
  <si>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</si>
  <si>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</si>
  <si>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</si>
  <si>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</si>
  <si>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</si>
  <si>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</si>
  <si>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</si>
  <si>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</si>
  <si>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</si>
  <si>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</si>
  <si>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</si>
  <si>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</si>
  <si>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</si>
  <si>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</si>
  <si>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</si>
  <si>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</si>
  <si>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</si>
  <si>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</si>
  <si>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</si>
  <si>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備考</t>
    <rPh sb="0" eb="2">
      <t>ビコウ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</si>
  <si>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</si>
  <si>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</si>
  <si>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</si>
  <si>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</si>
  <si>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</si>
  <si>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</si>
  <si>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</si>
  <si>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</si>
  <si>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</si>
  <si>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</si>
  <si>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</si>
  <si>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</si>
  <si>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</si>
  <si>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</si>
  <si>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</si>
  <si>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</si>
  <si>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</si>
  <si>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週休２日制モデル工事（現場閉所型）　現場閉所実績報告書（月単位）</t>
    <rPh sb="11" eb="13">
      <t>ゲンバ</t>
    </rPh>
    <rPh sb="13" eb="15">
      <t>ヘイショ</t>
    </rPh>
    <rPh sb="15" eb="16">
      <t>ガタ</t>
    </rPh>
    <rPh sb="18" eb="20">
      <t>ゲンバ</t>
    </rPh>
    <rPh sb="20" eb="22">
      <t>ヘイショ</t>
    </rPh>
    <rPh sb="22" eb="24">
      <t>ジッセキ</t>
    </rPh>
    <rPh sb="24" eb="27">
      <t>ホウコクショ</t>
    </rPh>
    <rPh sb="28" eb="29">
      <t>ツキ</t>
    </rPh>
    <rPh sb="29" eb="31">
      <t>タンイ</t>
    </rPh>
    <phoneticPr fontId="14"/>
  </si>
  <si>
    <t>週休２日制モデル工事（現場閉所型）　現場閉所実績報告書（週単位）</t>
    <rPh sb="11" eb="13">
      <t>ゲンバ</t>
    </rPh>
    <rPh sb="13" eb="15">
      <t>ヘイショ</t>
    </rPh>
    <rPh sb="15" eb="16">
      <t>ガタ</t>
    </rPh>
    <rPh sb="18" eb="20">
      <t>ゲンバ</t>
    </rPh>
    <rPh sb="20" eb="22">
      <t>ヘイショ</t>
    </rPh>
    <rPh sb="22" eb="24">
      <t>ジッセキ</t>
    </rPh>
    <rPh sb="24" eb="27">
      <t>ホウコクショ</t>
    </rPh>
    <rPh sb="28" eb="29">
      <t>シュウ</t>
    </rPh>
    <rPh sb="29" eb="31">
      <t>タンイ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</si>
</sst>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67</v>
      </c>
      <c r="G1" s="29"/>
      <c r="H1" s="41"/>
      <c r="I1" s="41"/>
      <c r="J1" s="41"/>
      <c r="K1" s="33" t="s">
        <v>51</v>
      </c>
      <c r="L1" s="46">
        <v>45931</v>
      </c>
      <c r="O1" s="41" t="s">
        <v>45</v>
      </c>
      <c r="P1" s="31">
        <f>L1-WEEKDAY(L1,3)</f>
        <v>45929</v>
      </c>
    </row>
    <row r="2" spans="1:16" ht="16.149999999999999" customHeight="1" thickBot="1" x14ac:dyDescent="0.2">
      <c r="A2" s="28"/>
      <c r="G2" s="41"/>
      <c r="K2" s="33" t="s">
        <v>59</v>
      </c>
      <c r="L2" s="46">
        <v>46295</v>
      </c>
    </row>
    <row r="3" spans="1:16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1" t="s">
        <v>65</v>
      </c>
      <c r="B4" s="61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1" t="s">
        <v>17</v>
      </c>
      <c r="B6" s="61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2" t="s">
        <v>60</v>
      </c>
      <c r="B8" s="63"/>
      <c r="C8" s="63"/>
      <c r="D8" s="63"/>
      <c r="E8" s="68" t="s">
        <v>21</v>
      </c>
      <c r="F8" s="59" t="s">
        <v>26</v>
      </c>
      <c r="G8" s="59" t="s">
        <v>25</v>
      </c>
      <c r="H8" s="59" t="s">
        <v>61</v>
      </c>
      <c r="I8" s="62" t="s">
        <v>49</v>
      </c>
      <c r="J8" s="63"/>
      <c r="K8" s="63"/>
      <c r="L8" s="64"/>
    </row>
    <row r="9" spans="1:16" ht="16.5" customHeight="1" x14ac:dyDescent="0.15">
      <c r="A9" s="65"/>
      <c r="B9" s="66"/>
      <c r="C9" s="66"/>
      <c r="D9" s="66"/>
      <c r="E9" s="69"/>
      <c r="F9" s="59"/>
      <c r="G9" s="59"/>
      <c r="H9" s="59"/>
      <c r="I9" s="65"/>
      <c r="J9" s="66"/>
      <c r="K9" s="66"/>
      <c r="L9" s="67"/>
    </row>
    <row r="10" spans="1:16" ht="17.100000000000001" customHeight="1" x14ac:dyDescent="0.15">
      <c r="A10" s="47">
        <f>L1</f>
        <v>45931</v>
      </c>
      <c r="B10" s="49" t="s">
        <v>63</v>
      </c>
      <c r="C10" s="48">
        <f>L1</f>
        <v>45931</v>
      </c>
      <c r="D10" s="32" t="s">
        <v>64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2">IF(A10&gt;L$2,"",EDATE(A10,1))</f>
        <v>45962</v>
      </c>
      <c r="B11" s="49" t="s">
        <v>63</v>
      </c>
      <c r="C11" s="48">
        <f t="shared" ref="C11:C29" si="3">IF(C10&gt;L$2,"",EDATE(A10,1))</f>
        <v>45962</v>
      </c>
      <c r="D11" s="32" t="s">
        <v>64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2"/>
        <v>45992</v>
      </c>
      <c r="B12" s="49" t="s">
        <v>63</v>
      </c>
      <c r="C12" s="48">
        <f t="shared" si="3"/>
        <v>45992</v>
      </c>
      <c r="D12" s="32" t="s">
        <v>64</v>
      </c>
      <c r="E12" s="45"/>
      <c r="F12" s="45"/>
      <c r="G12" s="38" t="str">
        <f t="shared" si="0"/>
        <v/>
      </c>
      <c r="H12" s="37" t="str">
        <f t="shared" si="1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2"/>
        <v>46023</v>
      </c>
      <c r="B13" s="49" t="s">
        <v>63</v>
      </c>
      <c r="C13" s="48">
        <f t="shared" si="3"/>
        <v>46023</v>
      </c>
      <c r="D13" s="32" t="s">
        <v>64</v>
      </c>
      <c r="E13" s="45"/>
      <c r="F13" s="45"/>
      <c r="G13" s="38" t="str">
        <f t="shared" si="0"/>
        <v/>
      </c>
      <c r="H13" s="37" t="str">
        <f t="shared" si="1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2"/>
        <v>46054</v>
      </c>
      <c r="B14" s="49" t="s">
        <v>63</v>
      </c>
      <c r="C14" s="48">
        <f t="shared" si="3"/>
        <v>46054</v>
      </c>
      <c r="D14" s="32" t="s">
        <v>64</v>
      </c>
      <c r="E14" s="45"/>
      <c r="F14" s="45"/>
      <c r="G14" s="38" t="str">
        <f t="shared" si="0"/>
        <v/>
      </c>
      <c r="H14" s="37" t="str">
        <f t="shared" si="1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2"/>
        <v>46082</v>
      </c>
      <c r="B15" s="49" t="s">
        <v>63</v>
      </c>
      <c r="C15" s="48">
        <f t="shared" si="3"/>
        <v>46082</v>
      </c>
      <c r="D15" s="32" t="s">
        <v>64</v>
      </c>
      <c r="E15" s="45"/>
      <c r="F15" s="45"/>
      <c r="G15" s="38" t="str">
        <f t="shared" si="0"/>
        <v/>
      </c>
      <c r="H15" s="37" t="str">
        <f t="shared" si="1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2"/>
        <v>46113</v>
      </c>
      <c r="B16" s="49" t="s">
        <v>63</v>
      </c>
      <c r="C16" s="48">
        <f t="shared" si="3"/>
        <v>46113</v>
      </c>
      <c r="D16" s="32" t="s">
        <v>64</v>
      </c>
      <c r="E16" s="45"/>
      <c r="F16" s="45"/>
      <c r="G16" s="38" t="str">
        <f t="shared" si="0"/>
        <v/>
      </c>
      <c r="H16" s="37" t="str">
        <f t="shared" si="1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2"/>
        <v>46143</v>
      </c>
      <c r="B17" s="49" t="s">
        <v>63</v>
      </c>
      <c r="C17" s="48">
        <f t="shared" si="3"/>
        <v>46143</v>
      </c>
      <c r="D17" s="32" t="s">
        <v>64</v>
      </c>
      <c r="E17" s="45"/>
      <c r="F17" s="45"/>
      <c r="G17" s="38" t="str">
        <f t="shared" si="0"/>
        <v/>
      </c>
      <c r="H17" s="37" t="str">
        <f t="shared" si="1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2"/>
        <v>46174</v>
      </c>
      <c r="B18" s="49" t="s">
        <v>63</v>
      </c>
      <c r="C18" s="48">
        <f t="shared" si="3"/>
        <v>46174</v>
      </c>
      <c r="D18" s="32" t="s">
        <v>64</v>
      </c>
      <c r="E18" s="45"/>
      <c r="F18" s="45"/>
      <c r="G18" s="38" t="str">
        <f t="shared" si="0"/>
        <v/>
      </c>
      <c r="H18" s="37" t="str">
        <f t="shared" si="1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2"/>
        <v>46204</v>
      </c>
      <c r="B19" s="49" t="s">
        <v>63</v>
      </c>
      <c r="C19" s="48">
        <f t="shared" si="3"/>
        <v>46204</v>
      </c>
      <c r="D19" s="32" t="s">
        <v>64</v>
      </c>
      <c r="E19" s="45"/>
      <c r="F19" s="45"/>
      <c r="G19" s="38" t="str">
        <f t="shared" si="0"/>
        <v/>
      </c>
      <c r="H19" s="37" t="str">
        <f t="shared" si="1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2"/>
        <v>46235</v>
      </c>
      <c r="B20" s="49" t="s">
        <v>63</v>
      </c>
      <c r="C20" s="48">
        <f t="shared" si="3"/>
        <v>46235</v>
      </c>
      <c r="D20" s="32" t="s">
        <v>64</v>
      </c>
      <c r="E20" s="45"/>
      <c r="F20" s="45"/>
      <c r="G20" s="38" t="str">
        <f t="shared" si="0"/>
        <v/>
      </c>
      <c r="H20" s="37" t="str">
        <f t="shared" si="1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2"/>
        <v>46266</v>
      </c>
      <c r="B21" s="49" t="s">
        <v>63</v>
      </c>
      <c r="C21" s="48">
        <f t="shared" si="3"/>
        <v>46266</v>
      </c>
      <c r="D21" s="32" t="s">
        <v>64</v>
      </c>
      <c r="E21" s="45"/>
      <c r="F21" s="45"/>
      <c r="G21" s="38" t="str">
        <f t="shared" si="0"/>
        <v/>
      </c>
      <c r="H21" s="37" t="str">
        <f t="shared" si="1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63</v>
      </c>
      <c r="C22" s="48">
        <f t="shared" si="3"/>
        <v>46296</v>
      </c>
      <c r="D22" s="32" t="s">
        <v>64</v>
      </c>
      <c r="E22" s="45"/>
      <c r="F22" s="45"/>
      <c r="G22" s="38" t="str">
        <f t="shared" si="0"/>
        <v/>
      </c>
      <c r="H22" s="37" t="str">
        <f t="shared" si="1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2"/>
        <v/>
      </c>
      <c r="B23" s="49" t="s">
        <v>63</v>
      </c>
      <c r="C23" s="48" t="str">
        <f t="shared" si="3"/>
        <v/>
      </c>
      <c r="D23" s="32" t="s">
        <v>64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2"/>
        <v/>
      </c>
      <c r="B24" s="49" t="s">
        <v>63</v>
      </c>
      <c r="C24" s="48" t="str">
        <f t="shared" si="3"/>
        <v/>
      </c>
      <c r="D24" s="32" t="s">
        <v>64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2"/>
        <v/>
      </c>
      <c r="B25" s="49" t="s">
        <v>63</v>
      </c>
      <c r="C25" s="48" t="str">
        <f t="shared" si="3"/>
        <v/>
      </c>
      <c r="D25" s="32" t="s">
        <v>64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2"/>
        <v/>
      </c>
      <c r="B26" s="49" t="s">
        <v>63</v>
      </c>
      <c r="C26" s="48" t="str">
        <f t="shared" si="3"/>
        <v/>
      </c>
      <c r="D26" s="32" t="s">
        <v>64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2"/>
        <v/>
      </c>
      <c r="B27" s="49" t="s">
        <v>63</v>
      </c>
      <c r="C27" s="48" t="str">
        <f t="shared" si="3"/>
        <v/>
      </c>
      <c r="D27" s="32" t="s">
        <v>64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2"/>
        <v/>
      </c>
      <c r="B28" s="49" t="s">
        <v>63</v>
      </c>
      <c r="C28" s="48" t="str">
        <f t="shared" si="3"/>
        <v/>
      </c>
      <c r="D28" s="32" t="s">
        <v>64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2"/>
        <v/>
      </c>
      <c r="B29" s="49" t="s">
        <v>63</v>
      </c>
      <c r="C29" s="48" t="str">
        <f t="shared" si="3"/>
        <v/>
      </c>
      <c r="D29" s="32" t="s">
        <v>64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60" t="s">
        <v>58</v>
      </c>
      <c r="B31" s="61"/>
      <c r="C31" s="61"/>
      <c r="D31" s="61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0" t="str">
        <f>IF(H31="○","月単位週休２日達成",IF(G31&gt;28.5%,"通期の週休２日達成","週休２日未達成"))</f>
        <v>月単位週休２日達成</v>
      </c>
      <c r="J31" s="61"/>
      <c r="K31" s="61"/>
      <c r="L31" s="70"/>
      <c r="O31" s="41" t="s">
        <v>62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68</v>
      </c>
      <c r="I1" s="29"/>
      <c r="J1" s="33" t="s">
        <v>51</v>
      </c>
      <c r="K1" s="46">
        <v>45931</v>
      </c>
      <c r="N1" s="41" t="s">
        <v>45</v>
      </c>
      <c r="O1" s="31">
        <f>K1-WEEKDAY(K1,3)</f>
        <v>45929</v>
      </c>
    </row>
    <row r="2" spans="1:15" ht="16.149999999999999" customHeight="1" x14ac:dyDescent="0.15">
      <c r="A2" s="28"/>
      <c r="I2" s="41"/>
    </row>
    <row r="3" spans="1:15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1" t="s">
        <v>65</v>
      </c>
      <c r="B4" s="61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1" t="s">
        <v>16</v>
      </c>
      <c r="B6" s="61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2" t="s">
        <v>43</v>
      </c>
      <c r="B8" s="63"/>
      <c r="C8" s="63"/>
      <c r="D8" s="63"/>
      <c r="E8" s="64"/>
      <c r="F8" s="68" t="s">
        <v>21</v>
      </c>
      <c r="G8" s="59" t="s">
        <v>50</v>
      </c>
      <c r="H8" s="59" t="s">
        <v>26</v>
      </c>
      <c r="I8" s="59" t="s">
        <v>25</v>
      </c>
      <c r="J8" s="59" t="s">
        <v>52</v>
      </c>
      <c r="K8" s="72" t="s">
        <v>49</v>
      </c>
    </row>
    <row r="9" spans="1:15" ht="16.5" customHeight="1" x14ac:dyDescent="0.15">
      <c r="A9" s="65"/>
      <c r="B9" s="66"/>
      <c r="C9" s="66"/>
      <c r="D9" s="66"/>
      <c r="E9" s="67"/>
      <c r="F9" s="69"/>
      <c r="G9" s="59"/>
      <c r="H9" s="59"/>
      <c r="I9" s="59"/>
      <c r="J9" s="59"/>
      <c r="K9" s="73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5</v>
      </c>
      <c r="C10" s="42">
        <f>O1</f>
        <v>45929</v>
      </c>
      <c r="D10" s="32" t="s">
        <v>44</v>
      </c>
      <c r="E10" s="43">
        <f>C10+6</f>
        <v>45935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2</v>
      </c>
      <c r="C11" s="42">
        <f>C10+7</f>
        <v>45936</v>
      </c>
      <c r="D11" s="32" t="s">
        <v>44</v>
      </c>
      <c r="E11" s="43">
        <f>C11+6</f>
        <v>45942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3</v>
      </c>
      <c r="C12" s="42">
        <f t="shared" ref="C12:C41" si="4">C11+7</f>
        <v>45943</v>
      </c>
      <c r="D12" s="32" t="s">
        <v>44</v>
      </c>
      <c r="E12" s="43">
        <f>C12+6</f>
        <v>45949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4</v>
      </c>
      <c r="C13" s="42">
        <f t="shared" si="4"/>
        <v>45950</v>
      </c>
      <c r="D13" s="32" t="s">
        <v>44</v>
      </c>
      <c r="E13" s="43">
        <f t="shared" ref="E13:E41" si="5">C13+6</f>
        <v>45956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5</v>
      </c>
      <c r="C14" s="42">
        <f t="shared" si="4"/>
        <v>45957</v>
      </c>
      <c r="D14" s="32" t="s">
        <v>44</v>
      </c>
      <c r="E14" s="43">
        <f t="shared" si="5"/>
        <v>45963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2</v>
      </c>
      <c r="C15" s="42">
        <f t="shared" si="4"/>
        <v>45964</v>
      </c>
      <c r="D15" s="32" t="s">
        <v>44</v>
      </c>
      <c r="E15" s="43">
        <f t="shared" si="5"/>
        <v>45970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3</v>
      </c>
      <c r="C16" s="42">
        <f t="shared" si="4"/>
        <v>45971</v>
      </c>
      <c r="D16" s="32" t="s">
        <v>44</v>
      </c>
      <c r="E16" s="43">
        <f t="shared" si="5"/>
        <v>45977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4</v>
      </c>
      <c r="C17" s="42">
        <f t="shared" si="4"/>
        <v>45978</v>
      </c>
      <c r="D17" s="32" t="s">
        <v>44</v>
      </c>
      <c r="E17" s="43">
        <f t="shared" si="5"/>
        <v>45984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5</v>
      </c>
      <c r="C18" s="42">
        <f t="shared" si="4"/>
        <v>45985</v>
      </c>
      <c r="D18" s="32" t="s">
        <v>44</v>
      </c>
      <c r="E18" s="43">
        <f t="shared" si="5"/>
        <v>45991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12</v>
      </c>
      <c r="B19" s="36">
        <f t="shared" si="1"/>
        <v>1</v>
      </c>
      <c r="C19" s="42">
        <f t="shared" si="4"/>
        <v>45992</v>
      </c>
      <c r="D19" s="32" t="s">
        <v>44</v>
      </c>
      <c r="E19" s="43">
        <f t="shared" si="5"/>
        <v>45998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2</v>
      </c>
      <c r="C20" s="42">
        <f t="shared" si="4"/>
        <v>45999</v>
      </c>
      <c r="D20" s="32" t="s">
        <v>44</v>
      </c>
      <c r="E20" s="43">
        <f t="shared" si="5"/>
        <v>46005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3</v>
      </c>
      <c r="C21" s="42">
        <f t="shared" si="4"/>
        <v>46006</v>
      </c>
      <c r="D21" s="32" t="s">
        <v>44</v>
      </c>
      <c r="E21" s="43">
        <f t="shared" si="5"/>
        <v>46012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4</v>
      </c>
      <c r="C22" s="42">
        <f t="shared" si="4"/>
        <v>46013</v>
      </c>
      <c r="D22" s="32" t="s">
        <v>44</v>
      </c>
      <c r="E22" s="43">
        <f t="shared" si="5"/>
        <v>46019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5</v>
      </c>
      <c r="C23" s="42">
        <f t="shared" si="4"/>
        <v>46020</v>
      </c>
      <c r="D23" s="32" t="s">
        <v>44</v>
      </c>
      <c r="E23" s="43">
        <f t="shared" si="5"/>
        <v>46026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2</v>
      </c>
      <c r="C24" s="42">
        <f t="shared" si="4"/>
        <v>46027</v>
      </c>
      <c r="D24" s="32" t="s">
        <v>44</v>
      </c>
      <c r="E24" s="43">
        <f t="shared" si="5"/>
        <v>46033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3</v>
      </c>
      <c r="C25" s="42">
        <f t="shared" si="4"/>
        <v>46034</v>
      </c>
      <c r="D25" s="32" t="s">
        <v>44</v>
      </c>
      <c r="E25" s="43">
        <f t="shared" si="5"/>
        <v>46040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4</v>
      </c>
      <c r="C26" s="42">
        <f t="shared" si="4"/>
        <v>46041</v>
      </c>
      <c r="D26" s="32" t="s">
        <v>44</v>
      </c>
      <c r="E26" s="43">
        <f t="shared" si="5"/>
        <v>46047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5</v>
      </c>
      <c r="C27" s="42">
        <f t="shared" si="4"/>
        <v>46048</v>
      </c>
      <c r="D27" s="32" t="s">
        <v>44</v>
      </c>
      <c r="E27" s="43">
        <f t="shared" si="5"/>
        <v>46054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2</v>
      </c>
      <c r="B28" s="36">
        <f t="shared" si="1"/>
        <v>2</v>
      </c>
      <c r="C28" s="42">
        <f t="shared" si="4"/>
        <v>46055</v>
      </c>
      <c r="D28" s="32" t="s">
        <v>44</v>
      </c>
      <c r="E28" s="43">
        <f t="shared" si="5"/>
        <v>46061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3</v>
      </c>
      <c r="C29" s="42">
        <f t="shared" si="4"/>
        <v>46062</v>
      </c>
      <c r="D29" s="32" t="s">
        <v>44</v>
      </c>
      <c r="E29" s="43">
        <f t="shared" si="5"/>
        <v>46068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4</v>
      </c>
      <c r="C30" s="42">
        <f t="shared" si="4"/>
        <v>46069</v>
      </c>
      <c r="D30" s="32" t="s">
        <v>44</v>
      </c>
      <c r="E30" s="43">
        <f t="shared" si="5"/>
        <v>46075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5</v>
      </c>
      <c r="C31" s="42">
        <f t="shared" si="4"/>
        <v>46076</v>
      </c>
      <c r="D31" s="32" t="s">
        <v>44</v>
      </c>
      <c r="E31" s="43">
        <f t="shared" si="5"/>
        <v>46082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3</v>
      </c>
      <c r="B32" s="36">
        <f t="shared" si="1"/>
        <v>2</v>
      </c>
      <c r="C32" s="42">
        <f t="shared" si="4"/>
        <v>46083</v>
      </c>
      <c r="D32" s="32" t="s">
        <v>44</v>
      </c>
      <c r="E32" s="43">
        <f t="shared" si="5"/>
        <v>46089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3</v>
      </c>
      <c r="C33" s="42">
        <f t="shared" si="4"/>
        <v>46090</v>
      </c>
      <c r="D33" s="32" t="s">
        <v>44</v>
      </c>
      <c r="E33" s="43">
        <f t="shared" si="5"/>
        <v>46096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4</v>
      </c>
      <c r="C34" s="42">
        <f t="shared" si="4"/>
        <v>46097</v>
      </c>
      <c r="D34" s="32" t="s">
        <v>44</v>
      </c>
      <c r="E34" s="43">
        <f t="shared" si="5"/>
        <v>46103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5</v>
      </c>
      <c r="C35" s="42">
        <f t="shared" si="4"/>
        <v>46104</v>
      </c>
      <c r="D35" s="32" t="s">
        <v>44</v>
      </c>
      <c r="E35" s="43">
        <f t="shared" si="5"/>
        <v>46110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6</v>
      </c>
      <c r="C36" s="42">
        <f t="shared" si="4"/>
        <v>46111</v>
      </c>
      <c r="D36" s="32" t="s">
        <v>44</v>
      </c>
      <c r="E36" s="43">
        <f t="shared" si="5"/>
        <v>46117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2</v>
      </c>
      <c r="C37" s="42">
        <f t="shared" si="4"/>
        <v>46118</v>
      </c>
      <c r="D37" s="32" t="s">
        <v>44</v>
      </c>
      <c r="E37" s="43">
        <f t="shared" si="5"/>
        <v>46124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3</v>
      </c>
      <c r="C38" s="42">
        <f t="shared" si="4"/>
        <v>46125</v>
      </c>
      <c r="D38" s="32" t="s">
        <v>44</v>
      </c>
      <c r="E38" s="43">
        <f t="shared" si="5"/>
        <v>46131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4</v>
      </c>
      <c r="C39" s="42">
        <f t="shared" si="4"/>
        <v>46132</v>
      </c>
      <c r="D39" s="32" t="s">
        <v>44</v>
      </c>
      <c r="E39" s="43">
        <f t="shared" si="5"/>
        <v>46138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5</v>
      </c>
      <c r="C40" s="42">
        <f t="shared" si="4"/>
        <v>46139</v>
      </c>
      <c r="D40" s="32" t="s">
        <v>44</v>
      </c>
      <c r="E40" s="43">
        <f t="shared" si="5"/>
        <v>46145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2</v>
      </c>
      <c r="C41" s="42">
        <f t="shared" si="4"/>
        <v>46146</v>
      </c>
      <c r="D41" s="32" t="s">
        <v>44</v>
      </c>
      <c r="E41" s="43">
        <f t="shared" si="5"/>
        <v>46152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3</v>
      </c>
      <c r="C42" s="42">
        <f t="shared" ref="C42:C49" si="7">C41+7</f>
        <v>46153</v>
      </c>
      <c r="D42" s="32" t="s">
        <v>44</v>
      </c>
      <c r="E42" s="43">
        <f t="shared" ref="E42:E49" si="8">C42+6</f>
        <v>46159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4</v>
      </c>
      <c r="C43" s="42">
        <f t="shared" si="7"/>
        <v>46160</v>
      </c>
      <c r="D43" s="32" t="s">
        <v>44</v>
      </c>
      <c r="E43" s="43">
        <f t="shared" si="8"/>
        <v>46166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5</v>
      </c>
      <c r="C44" s="42">
        <f t="shared" si="7"/>
        <v>46167</v>
      </c>
      <c r="D44" s="32" t="s">
        <v>44</v>
      </c>
      <c r="E44" s="43">
        <f t="shared" si="8"/>
        <v>46173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6</v>
      </c>
      <c r="B45" s="36">
        <f t="shared" si="1"/>
        <v>1</v>
      </c>
      <c r="C45" s="42">
        <f t="shared" si="7"/>
        <v>46174</v>
      </c>
      <c r="D45" s="32" t="s">
        <v>44</v>
      </c>
      <c r="E45" s="43">
        <f t="shared" si="8"/>
        <v>46180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2</v>
      </c>
      <c r="C46" s="42">
        <f t="shared" si="7"/>
        <v>46181</v>
      </c>
      <c r="D46" s="32" t="s">
        <v>44</v>
      </c>
      <c r="E46" s="43">
        <f t="shared" si="8"/>
        <v>46187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3</v>
      </c>
      <c r="C47" s="42">
        <f t="shared" si="7"/>
        <v>46188</v>
      </c>
      <c r="D47" s="32" t="s">
        <v>44</v>
      </c>
      <c r="E47" s="43">
        <f t="shared" si="8"/>
        <v>46194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4</v>
      </c>
      <c r="C48" s="42">
        <f t="shared" si="7"/>
        <v>46195</v>
      </c>
      <c r="D48" s="32" t="s">
        <v>44</v>
      </c>
      <c r="E48" s="43">
        <f t="shared" si="8"/>
        <v>46201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5</v>
      </c>
      <c r="C49" s="42">
        <f t="shared" si="7"/>
        <v>46202</v>
      </c>
      <c r="D49" s="32" t="s">
        <v>44</v>
      </c>
      <c r="E49" s="43">
        <f t="shared" si="8"/>
        <v>46208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60" t="s">
        <v>58</v>
      </c>
      <c r="B51" s="61"/>
      <c r="C51" s="61"/>
      <c r="D51" s="61"/>
      <c r="E51" s="70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57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66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65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53</v>
      </c>
      <c r="M8" s="59" t="s">
        <v>26</v>
      </c>
      <c r="N8" s="59" t="s">
        <v>25</v>
      </c>
      <c r="O8" s="59" t="s">
        <v>48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56</v>
      </c>
      <c r="I31" s="2" t="str">
        <f>IF(E31&gt;0.285,"○","×")</f>
        <v>○</v>
      </c>
    </row>
    <row r="32" spans="1:18" ht="16.5" customHeight="1" x14ac:dyDescent="0.15"/>
  </sheetData>
  <mergeCells count="42">
    <mergeCell ref="N8:N9"/>
    <mergeCell ref="A10:A12"/>
    <mergeCell ref="B10:B12"/>
    <mergeCell ref="A13:A15"/>
    <mergeCell ref="B13:B15"/>
    <mergeCell ref="I8:I9"/>
    <mergeCell ref="J8:J9"/>
    <mergeCell ref="K8:K9"/>
    <mergeCell ref="A22:A24"/>
    <mergeCell ref="B22:B24"/>
    <mergeCell ref="A8:C9"/>
    <mergeCell ref="A16:A18"/>
    <mergeCell ref="B16:B18"/>
    <mergeCell ref="A19:A21"/>
    <mergeCell ref="B19:B21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66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65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53</v>
      </c>
      <c r="M8" s="59" t="s">
        <v>26</v>
      </c>
      <c r="N8" s="59" t="s">
        <v>25</v>
      </c>
      <c r="O8" s="59" t="s">
        <v>48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 t="s">
        <v>47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 t="s">
        <v>54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55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56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A5:B5"/>
    <mergeCell ref="C5:I5"/>
    <mergeCell ref="Q1:R1"/>
    <mergeCell ref="A3:B3"/>
    <mergeCell ref="C3:I3"/>
    <mergeCell ref="A4:B4"/>
    <mergeCell ref="C4:I4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P22:P24"/>
    <mergeCell ref="P25:P27"/>
    <mergeCell ref="P8:P9"/>
    <mergeCell ref="P10:P12"/>
    <mergeCell ref="P13:P15"/>
    <mergeCell ref="P16:P18"/>
    <mergeCell ref="P19:P21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（月単位）</vt:lpstr>
      <vt:lpstr>（週単位）</vt:lpstr>
      <vt:lpstr>参考（週単位）</vt:lpstr>
      <vt:lpstr>参考（記入例）</vt:lpstr>
      <vt:lpstr>'（月単位）'!Print_Area</vt:lpstr>
      <vt:lpstr>'（週単位）'!Print_Area</vt:lpstr>
      <vt:lpstr>'（月単位）'!Print_Titles</vt:lpstr>
      <vt:lpstr>'（週単位）'!Print_Titles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2025-09-29T23:16:30Z</dcterms:modified>
</cp:coreProperties>
</file>