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g-fs01\01_050_040_000\ネットワークHDバックアップ\工事契約係\スライド条項関係\05 川口市\②単品\"/>
    </mc:Choice>
  </mc:AlternateContent>
  <bookViews>
    <workbookView xWindow="0" yWindow="0" windowWidth="16410" windowHeight="7710"/>
  </bookViews>
  <sheets>
    <sheet name="様式－５" sheetId="1" r:id="rId1"/>
    <sheet name="様式－５－１" sheetId="4" r:id="rId2"/>
    <sheet name="様式－５－１別添" sheetId="3" r:id="rId3"/>
  </sheets>
  <definedNames>
    <definedName name="_xlnm.Print_Area" localSheetId="1">'様式－５－１'!$A$1:$B$10</definedName>
    <definedName name="_xlnm.Print_Area" localSheetId="2">'様式－５－１別添'!$A$1:$G$32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E6" i="3" l="1"/>
  <c r="E13" i="3" s="1"/>
  <c r="F28" i="3" s="1"/>
  <c r="F30" i="3" l="1"/>
  <c r="F32" i="3" l="1"/>
  <c r="B9" i="4" s="1"/>
  <c r="B10" i="4"/>
</calcChain>
</file>

<file path=xl/sharedStrings.xml><?xml version="1.0" encoding="utf-8"?>
<sst xmlns="http://schemas.openxmlformats.org/spreadsheetml/2006/main" count="71" uniqueCount="59">
  <si>
    <t>単　　位</t>
    <rPh sb="0" eb="1">
      <t>タン</t>
    </rPh>
    <rPh sb="3" eb="4">
      <t>クライ</t>
    </rPh>
    <phoneticPr fontId="3"/>
  </si>
  <si>
    <t>規　　格</t>
    <rPh sb="0" eb="1">
      <t>キ</t>
    </rPh>
    <rPh sb="3" eb="4">
      <t>カク</t>
    </rPh>
    <phoneticPr fontId="3"/>
  </si>
  <si>
    <t>数　　量</t>
    <rPh sb="0" eb="1">
      <t>カズ</t>
    </rPh>
    <rPh sb="3" eb="4">
      <t>リョウ</t>
    </rPh>
    <phoneticPr fontId="3"/>
  </si>
  <si>
    <t>備　　考</t>
    <rPh sb="0" eb="1">
      <t>ビ</t>
    </rPh>
    <rPh sb="3" eb="4">
      <t>コウ</t>
    </rPh>
    <phoneticPr fontId="3"/>
  </si>
  <si>
    <t>（別　 添）</t>
    <rPh sb="1" eb="2">
      <t>ベツ</t>
    </rPh>
    <rPh sb="4" eb="5">
      <t>テン</t>
    </rPh>
    <phoneticPr fontId="3"/>
  </si>
  <si>
    <t>異形棒鋼</t>
    <rPh sb="0" eb="2">
      <t>イケイ</t>
    </rPh>
    <rPh sb="2" eb="3">
      <t>ボウ</t>
    </rPh>
    <rPh sb="3" eb="4">
      <t>コウ</t>
    </rPh>
    <phoneticPr fontId="2"/>
  </si>
  <si>
    <t>SD295 D16</t>
  </si>
  <si>
    <t>鋼矢板</t>
    <rPh sb="0" eb="3">
      <t>コウヤイタ</t>
    </rPh>
    <phoneticPr fontId="2"/>
  </si>
  <si>
    <t>SY295</t>
  </si>
  <si>
    <t>t</t>
    <phoneticPr fontId="3"/>
  </si>
  <si>
    <t>ス　ラ　イ　ド　調　書</t>
    <rPh sb="8" eb="9">
      <t>チョウ</t>
    </rPh>
    <rPh sb="10" eb="11">
      <t>ショ</t>
    </rPh>
    <phoneticPr fontId="3"/>
  </si>
  <si>
    <t>４）スライド額（Ｓ）＝スライド額（Ｓ’）＋消費税相当額＝</t>
    <rPh sb="6" eb="7">
      <t>ガク</t>
    </rPh>
    <rPh sb="15" eb="16">
      <t>ガク</t>
    </rPh>
    <rPh sb="21" eb="24">
      <t>ショウヒゼイ</t>
    </rPh>
    <rPh sb="24" eb="26">
      <t>ソウトウ</t>
    </rPh>
    <rPh sb="26" eb="27">
      <t>ガク</t>
    </rPh>
    <phoneticPr fontId="3"/>
  </si>
  <si>
    <t>３）消費税相当額＝スライド額（Ｓ’）×消費税率＝</t>
    <rPh sb="2" eb="5">
      <t>ショウヒゼイ</t>
    </rPh>
    <rPh sb="5" eb="7">
      <t>ソウトウ</t>
    </rPh>
    <rPh sb="7" eb="8">
      <t>ガク</t>
    </rPh>
    <rPh sb="13" eb="14">
      <t>ガク</t>
    </rPh>
    <rPh sb="19" eb="22">
      <t>ショウヒゼイ</t>
    </rPh>
    <rPh sb="22" eb="23">
      <t>リツ</t>
    </rPh>
    <phoneticPr fontId="3"/>
  </si>
  <si>
    <t>（万円未満切り捨て）</t>
    <rPh sb="1" eb="3">
      <t>マンエン</t>
    </rPh>
    <rPh sb="3" eb="5">
      <t>ミマン</t>
    </rPh>
    <rPh sb="5" eb="6">
      <t>キ</t>
    </rPh>
    <rPh sb="7" eb="8">
      <t>ス</t>
    </rPh>
    <phoneticPr fontId="3"/>
  </si>
  <si>
    <t>２）スライド額（Ｓ’）＝スライド額（Ｓ）×１／（１＋消費税率）＝</t>
    <rPh sb="6" eb="7">
      <t>ガク</t>
    </rPh>
    <rPh sb="16" eb="17">
      <t>ガク</t>
    </rPh>
    <rPh sb="26" eb="29">
      <t>ショウヒゼイ</t>
    </rPh>
    <rPh sb="29" eb="30">
      <t>リツ</t>
    </rPh>
    <phoneticPr fontId="3"/>
  </si>
  <si>
    <t>ｐ’：価格変動後における各対象材料の単価</t>
    <rPh sb="3" eb="5">
      <t>カカク</t>
    </rPh>
    <rPh sb="5" eb="7">
      <t>ヘンドウ</t>
    </rPh>
    <rPh sb="7" eb="8">
      <t>ゴ</t>
    </rPh>
    <rPh sb="12" eb="13">
      <t>カク</t>
    </rPh>
    <rPh sb="13" eb="15">
      <t>タイショウ</t>
    </rPh>
    <rPh sb="15" eb="17">
      <t>ザイリョウ</t>
    </rPh>
    <rPh sb="18" eb="20">
      <t>タンカ</t>
    </rPh>
    <phoneticPr fontId="3"/>
  </si>
  <si>
    <t>＋……＋ｐ’ｍ×Ｄｍ｝×ｋ×（１＋消費税率）</t>
    <phoneticPr fontId="3"/>
  </si>
  <si>
    <t>＋……＋ｐｍ×Ｄｍ｝×ｋ×（１＋消費税率）</t>
    <phoneticPr fontId="3"/>
  </si>
  <si>
    <t>＝</t>
    <phoneticPr fontId="3"/>
  </si>
  <si>
    <t>１）スライド額（Ｓ）</t>
    <rPh sb="6" eb="7">
      <t>ガク</t>
    </rPh>
    <phoneticPr fontId="3"/>
  </si>
  <si>
    <t>①請負代金額
　（消費税相当額含む）</t>
    <rPh sb="1" eb="3">
      <t>ウケオイ</t>
    </rPh>
    <rPh sb="3" eb="5">
      <t>ダイキン</t>
    </rPh>
    <rPh sb="5" eb="6">
      <t>ガク</t>
    </rPh>
    <rPh sb="9" eb="12">
      <t>ショウヒゼイ</t>
    </rPh>
    <rPh sb="12" eb="14">
      <t>ソウトウ</t>
    </rPh>
    <rPh sb="14" eb="15">
      <t>ガク</t>
    </rPh>
    <rPh sb="15" eb="16">
      <t>フク</t>
    </rPh>
    <phoneticPr fontId="2"/>
  </si>
  <si>
    <t>スライド金額（Ｓ）</t>
    <rPh sb="4" eb="6">
      <t>キンガク</t>
    </rPh>
    <phoneticPr fontId="2"/>
  </si>
  <si>
    <t>自動計算</t>
    <rPh sb="0" eb="2">
      <t>ジドウ</t>
    </rPh>
    <rPh sb="2" eb="4">
      <t>ケイサン</t>
    </rPh>
    <phoneticPr fontId="3"/>
  </si>
  <si>
    <t>大型ブロック</t>
    <rPh sb="0" eb="2">
      <t>オオガタ</t>
    </rPh>
    <phoneticPr fontId="3"/>
  </si>
  <si>
    <t>1500×670×750</t>
  </si>
  <si>
    <t>個</t>
    <rPh sb="0" eb="1">
      <t>コ</t>
    </rPh>
    <phoneticPr fontId="3"/>
  </si>
  <si>
    <t>1500×670×900</t>
    <phoneticPr fontId="3"/>
  </si>
  <si>
    <t>川口市建設工事請負契約基準約款第２５条第５項の対象材料内訳表</t>
    <rPh sb="0" eb="3">
      <t>カワグチシ</t>
    </rPh>
    <rPh sb="3" eb="5">
      <t>ケンセツ</t>
    </rPh>
    <rPh sb="5" eb="7">
      <t>コウジ</t>
    </rPh>
    <rPh sb="7" eb="9">
      <t>ウケオイ</t>
    </rPh>
    <rPh sb="9" eb="11">
      <t>ケイヤク</t>
    </rPh>
    <rPh sb="11" eb="13">
      <t>キジュン</t>
    </rPh>
    <rPh sb="13" eb="15">
      <t>ヤッカン</t>
    </rPh>
    <rPh sb="15" eb="16">
      <t>ダイ</t>
    </rPh>
    <rPh sb="18" eb="19">
      <t>ジョウ</t>
    </rPh>
    <rPh sb="19" eb="20">
      <t>ダイ</t>
    </rPh>
    <rPh sb="21" eb="22">
      <t>コウ</t>
    </rPh>
    <rPh sb="23" eb="25">
      <t>タイショウ</t>
    </rPh>
    <rPh sb="25" eb="27">
      <t>ザイリョウ</t>
    </rPh>
    <rPh sb="27" eb="29">
      <t>ウチワケ</t>
    </rPh>
    <rPh sb="29" eb="30">
      <t>ヒョウ</t>
    </rPh>
    <phoneticPr fontId="3"/>
  </si>
  <si>
    <t>○○○○□□□工事(○○○その１)</t>
    <phoneticPr fontId="2"/>
  </si>
  <si>
    <t>令和３年　６月　１日　から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</si>
  <si>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令和４年　３月３１日　まで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</si>
  <si>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物価の変動に基づくスライド額計算書</t>
    <rPh sb="0" eb="2">
      <t>ブッカ</t>
    </rPh>
    <rPh sb="3" eb="5">
      <t>ヘンドウ</t>
    </rPh>
    <rPh sb="6" eb="7">
      <t>モト</t>
    </rPh>
    <rPh sb="13" eb="14">
      <t>ガク</t>
    </rPh>
    <rPh sb="14" eb="17">
      <t>ケイサンショ</t>
    </rPh>
    <phoneticPr fontId="3"/>
  </si>
  <si>
    <t>（様式－５）</t>
    <rPh sb="1" eb="3">
      <t>ヨウシキ</t>
    </rPh>
    <phoneticPr fontId="3"/>
  </si>
  <si>
    <t>（様式－５－１）</t>
    <rPh sb="1" eb="3">
      <t>ヨウシキ</t>
    </rPh>
    <phoneticPr fontId="3"/>
  </si>
  <si>
    <t>②部分払認定出来高金額
　（消費税相当額含む）</t>
    <rPh sb="1" eb="3">
      <t>ブブン</t>
    </rPh>
    <rPh sb="3" eb="4">
      <t>バラ</t>
    </rPh>
    <rPh sb="4" eb="6">
      <t>ニンテイ</t>
    </rPh>
    <rPh sb="6" eb="9">
      <t>デキダカ</t>
    </rPh>
    <rPh sb="9" eb="11">
      <t>キンガク</t>
    </rPh>
    <rPh sb="14" eb="17">
      <t>ショウヒゼイ</t>
    </rPh>
    <rPh sb="17" eb="19">
      <t>ソウトウ</t>
    </rPh>
    <rPh sb="19" eb="20">
      <t>ガク</t>
    </rPh>
    <rPh sb="20" eb="21">
      <t>フク</t>
    </rPh>
    <phoneticPr fontId="3"/>
  </si>
  <si>
    <t>③スライド対象請負金額（①－②）
　（消費税相当額含む）</t>
    <rPh sb="5" eb="7">
      <t>タイショウ</t>
    </rPh>
    <rPh sb="7" eb="9">
      <t>ウケオイ</t>
    </rPh>
    <rPh sb="9" eb="11">
      <t>キンガク</t>
    </rPh>
    <rPh sb="19" eb="22">
      <t>ショウヒゼイ</t>
    </rPh>
    <rPh sb="22" eb="24">
      <t>ソウトウ</t>
    </rPh>
    <rPh sb="24" eb="25">
      <t>ガク</t>
    </rPh>
    <rPh sb="25" eb="26">
      <t>フク</t>
    </rPh>
    <phoneticPr fontId="2"/>
  </si>
  <si>
    <r>
      <t>④（Ｍ</t>
    </r>
    <r>
      <rPr>
        <vertAlign val="subscript"/>
        <sz val="13"/>
        <rFont val="ＭＳ ゴシック"/>
        <family val="3"/>
        <charset val="128"/>
      </rPr>
      <t>変更鋼</t>
    </r>
    <r>
      <rPr>
        <sz val="13"/>
        <rFont val="ＭＳ ゴシック"/>
        <family val="3"/>
        <charset val="128"/>
      </rPr>
      <t>－Ｍ</t>
    </r>
    <r>
      <rPr>
        <vertAlign val="subscript"/>
        <sz val="13"/>
        <rFont val="ＭＳ ゴシック"/>
        <family val="3"/>
        <charset val="128"/>
      </rPr>
      <t>当初鋼</t>
    </r>
    <r>
      <rPr>
        <sz val="13"/>
        <rFont val="ＭＳ ゴシック"/>
        <family val="3"/>
        <charset val="128"/>
      </rPr>
      <t>）
　（消費税相当額含む・落札率考慮）</t>
    </r>
    <rPh sb="3" eb="5">
      <t>ヘンコウ</t>
    </rPh>
    <rPh sb="5" eb="6">
      <t>コウ</t>
    </rPh>
    <rPh sb="8" eb="10">
      <t>トウショ</t>
    </rPh>
    <rPh sb="10" eb="11">
      <t>コウ</t>
    </rPh>
    <rPh sb="15" eb="18">
      <t>ショウヒゼイ</t>
    </rPh>
    <rPh sb="18" eb="20">
      <t>ソウトウ</t>
    </rPh>
    <rPh sb="20" eb="21">
      <t>ガク</t>
    </rPh>
    <rPh sb="21" eb="22">
      <t>フク</t>
    </rPh>
    <rPh sb="24" eb="26">
      <t>ラクサツ</t>
    </rPh>
    <rPh sb="26" eb="27">
      <t>リツ</t>
    </rPh>
    <rPh sb="27" eb="29">
      <t>コウリョ</t>
    </rPh>
    <phoneticPr fontId="2"/>
  </si>
  <si>
    <r>
      <t>⑤（Ｍ</t>
    </r>
    <r>
      <rPr>
        <vertAlign val="subscript"/>
        <sz val="13"/>
        <rFont val="ＭＳ ゴシック"/>
        <family val="3"/>
        <charset val="128"/>
      </rPr>
      <t>変更油</t>
    </r>
    <r>
      <rPr>
        <sz val="13"/>
        <rFont val="ＭＳ ゴシック"/>
        <family val="3"/>
        <charset val="128"/>
      </rPr>
      <t>－Ｍ</t>
    </r>
    <r>
      <rPr>
        <vertAlign val="subscript"/>
        <sz val="13"/>
        <rFont val="ＭＳ ゴシック"/>
        <family val="3"/>
        <charset val="128"/>
      </rPr>
      <t>当初油</t>
    </r>
    <r>
      <rPr>
        <sz val="13"/>
        <rFont val="ＭＳ ゴシック"/>
        <family val="3"/>
        <charset val="128"/>
      </rPr>
      <t>）
　（消費税相当額含む・落札率考慮）</t>
    </r>
    <rPh sb="3" eb="5">
      <t>ヘンコウ</t>
    </rPh>
    <rPh sb="5" eb="6">
      <t>アブラ</t>
    </rPh>
    <rPh sb="8" eb="10">
      <t>トウショ</t>
    </rPh>
    <rPh sb="15" eb="18">
      <t>ショウヒゼイ</t>
    </rPh>
    <rPh sb="18" eb="20">
      <t>ソウトウ</t>
    </rPh>
    <rPh sb="20" eb="21">
      <t>ガク</t>
    </rPh>
    <rPh sb="21" eb="22">
      <t>フク</t>
    </rPh>
    <rPh sb="24" eb="26">
      <t>ラクサツ</t>
    </rPh>
    <rPh sb="26" eb="27">
      <t>リツ</t>
    </rPh>
    <rPh sb="27" eb="29">
      <t>コウリョ</t>
    </rPh>
    <phoneticPr fontId="2"/>
  </si>
  <si>
    <r>
      <t>⑥（Ｍ</t>
    </r>
    <r>
      <rPr>
        <vertAlign val="subscript"/>
        <sz val="13"/>
        <rFont val="ＭＳ ゴシック"/>
        <family val="3"/>
        <charset val="128"/>
      </rPr>
      <t>変更材料</t>
    </r>
    <r>
      <rPr>
        <sz val="13"/>
        <rFont val="ＭＳ ゴシック"/>
        <family val="3"/>
        <charset val="128"/>
      </rPr>
      <t>－Ｍ</t>
    </r>
    <r>
      <rPr>
        <vertAlign val="subscript"/>
        <sz val="13"/>
        <rFont val="ＭＳ ゴシック"/>
        <family val="3"/>
        <charset val="128"/>
      </rPr>
      <t>当初材料</t>
    </r>
    <r>
      <rPr>
        <sz val="13"/>
        <rFont val="ＭＳ ゴシック"/>
        <family val="3"/>
        <charset val="128"/>
      </rPr>
      <t>）
　（消費税相当額含む・落札率考慮）</t>
    </r>
    <rPh sb="3" eb="5">
      <t>ヘンコウ</t>
    </rPh>
    <rPh sb="5" eb="7">
      <t>ザイリョウ</t>
    </rPh>
    <rPh sb="9" eb="11">
      <t>トウショ</t>
    </rPh>
    <rPh sb="11" eb="13">
      <t>ザイリョウ</t>
    </rPh>
    <rPh sb="17" eb="20">
      <t>ショウヒゼイ</t>
    </rPh>
    <rPh sb="20" eb="22">
      <t>ソウトウ</t>
    </rPh>
    <rPh sb="22" eb="23">
      <t>ガク</t>
    </rPh>
    <rPh sb="23" eb="24">
      <t>フク</t>
    </rPh>
    <rPh sb="26" eb="28">
      <t>ラクサツ</t>
    </rPh>
    <rPh sb="28" eb="29">
      <t>リツ</t>
    </rPh>
    <rPh sb="29" eb="31">
      <t>コウリョ</t>
    </rPh>
    <phoneticPr fontId="2"/>
  </si>
  <si>
    <r>
      <t>Ｓ＝｛（Ｍ</t>
    </r>
    <r>
      <rPr>
        <vertAlign val="subscript"/>
        <sz val="13"/>
        <color theme="1"/>
        <rFont val="ＭＳ Ｐゴシック"/>
        <family val="3"/>
        <charset val="128"/>
      </rPr>
      <t>変更鋼</t>
    </r>
    <r>
      <rPr>
        <sz val="13"/>
        <color theme="1"/>
        <rFont val="ＭＳ Ｐゴシック"/>
        <family val="2"/>
        <charset val="128"/>
      </rPr>
      <t>－Ｍ</t>
    </r>
    <r>
      <rPr>
        <vertAlign val="subscript"/>
        <sz val="13"/>
        <color theme="1"/>
        <rFont val="ＭＳ Ｐゴシック"/>
        <family val="3"/>
        <charset val="128"/>
      </rPr>
      <t>当初鋼</t>
    </r>
    <r>
      <rPr>
        <sz val="13"/>
        <color theme="1"/>
        <rFont val="ＭＳ Ｐゴシック"/>
        <family val="2"/>
        <charset val="128"/>
      </rPr>
      <t>）＋（Ｍ</t>
    </r>
    <r>
      <rPr>
        <vertAlign val="subscript"/>
        <sz val="13"/>
        <color theme="1"/>
        <rFont val="ＭＳ Ｐゴシック"/>
        <family val="3"/>
        <charset val="128"/>
      </rPr>
      <t>変更油</t>
    </r>
    <r>
      <rPr>
        <sz val="13"/>
        <color theme="1"/>
        <rFont val="ＭＳ Ｐゴシック"/>
        <family val="2"/>
        <charset val="128"/>
      </rPr>
      <t>－Ｍ</t>
    </r>
    <r>
      <rPr>
        <vertAlign val="subscript"/>
        <sz val="13"/>
        <color theme="1"/>
        <rFont val="ＭＳ Ｐゴシック"/>
        <family val="3"/>
        <charset val="128"/>
      </rPr>
      <t>当初油</t>
    </r>
    <r>
      <rPr>
        <sz val="13"/>
        <color theme="1"/>
        <rFont val="ＭＳ Ｐゴシック"/>
        <family val="2"/>
        <charset val="128"/>
      </rPr>
      <t>）＋（Ｍ</t>
    </r>
    <r>
      <rPr>
        <vertAlign val="subscript"/>
        <sz val="13"/>
        <color theme="1"/>
        <rFont val="ＭＳ Ｐゴシック"/>
        <family val="3"/>
        <charset val="128"/>
      </rPr>
      <t>変更材料</t>
    </r>
    <r>
      <rPr>
        <sz val="13"/>
        <color theme="1"/>
        <rFont val="ＭＳ Ｐゴシック"/>
        <family val="2"/>
        <charset val="128"/>
      </rPr>
      <t>－Ｍ</t>
    </r>
    <r>
      <rPr>
        <vertAlign val="subscript"/>
        <sz val="13"/>
        <color theme="1"/>
        <rFont val="ＭＳ Ｐゴシック"/>
        <family val="3"/>
        <charset val="128"/>
      </rPr>
      <t>当初材料</t>
    </r>
    <r>
      <rPr>
        <sz val="13"/>
        <color theme="1"/>
        <rFont val="ＭＳ Ｐゴシック"/>
        <family val="2"/>
        <charset val="128"/>
      </rPr>
      <t>）－Ｐ×1/100｝</t>
    </r>
    <rPh sb="5" eb="7">
      <t>ヘンコウ</t>
    </rPh>
    <rPh sb="7" eb="8">
      <t>コウ</t>
    </rPh>
    <rPh sb="10" eb="12">
      <t>トウショ</t>
    </rPh>
    <rPh sb="12" eb="13">
      <t>コウ</t>
    </rPh>
    <rPh sb="17" eb="19">
      <t>ヘンコウ</t>
    </rPh>
    <rPh sb="19" eb="20">
      <t>アブラ</t>
    </rPh>
    <rPh sb="22" eb="24">
      <t>トウショ</t>
    </rPh>
    <rPh sb="24" eb="25">
      <t>アブラ</t>
    </rPh>
    <rPh sb="29" eb="31">
      <t>ヘンコウ</t>
    </rPh>
    <rPh sb="31" eb="33">
      <t>ザイリョウ</t>
    </rPh>
    <rPh sb="35" eb="37">
      <t>トウショ</t>
    </rPh>
    <rPh sb="37" eb="39">
      <t>ザイリョウ</t>
    </rPh>
    <phoneticPr fontId="3"/>
  </si>
  <si>
    <t>　＝④＋⑤＋⑥－③×1/100</t>
    <phoneticPr fontId="3"/>
  </si>
  <si>
    <r>
      <t>Ｍ</t>
    </r>
    <r>
      <rPr>
        <vertAlign val="subscript"/>
        <sz val="13"/>
        <color theme="1"/>
        <rFont val="ＭＳ Ｐゴシック"/>
        <family val="3"/>
        <charset val="128"/>
      </rPr>
      <t>当初鋼</t>
    </r>
    <r>
      <rPr>
        <sz val="13"/>
        <color theme="1"/>
        <rFont val="ＭＳ Ｐゴシック"/>
        <family val="2"/>
        <charset val="128"/>
      </rPr>
      <t>、Ｍ</t>
    </r>
    <r>
      <rPr>
        <vertAlign val="subscript"/>
        <sz val="13"/>
        <color theme="1"/>
        <rFont val="ＭＳ Ｐゴシック"/>
        <family val="3"/>
        <charset val="128"/>
      </rPr>
      <t>当初油</t>
    </r>
    <r>
      <rPr>
        <sz val="13"/>
        <color theme="1"/>
        <rFont val="ＭＳ Ｐゴシック"/>
        <family val="2"/>
        <charset val="128"/>
      </rPr>
      <t>、Ｍ</t>
    </r>
    <r>
      <rPr>
        <vertAlign val="subscript"/>
        <sz val="13"/>
        <color theme="1"/>
        <rFont val="ＭＳ Ｐゴシック"/>
        <family val="3"/>
        <charset val="128"/>
      </rPr>
      <t>当初材料</t>
    </r>
    <r>
      <rPr>
        <sz val="13"/>
        <color theme="1"/>
        <rFont val="ＭＳ Ｐゴシック"/>
        <family val="2"/>
        <charset val="128"/>
      </rPr>
      <t>　＝｛ｐ１×Ｄ１＋ｐ２×Ｄ２</t>
    </r>
    <rPh sb="1" eb="3">
      <t>トウショ</t>
    </rPh>
    <rPh sb="3" eb="4">
      <t>コウ</t>
    </rPh>
    <rPh sb="6" eb="8">
      <t>トウショ</t>
    </rPh>
    <rPh sb="8" eb="9">
      <t>アブラ</t>
    </rPh>
    <rPh sb="11" eb="13">
      <t>トウショ</t>
    </rPh>
    <rPh sb="13" eb="15">
      <t>ザイリョウ</t>
    </rPh>
    <phoneticPr fontId="3"/>
  </si>
  <si>
    <r>
      <t>Ｍ</t>
    </r>
    <r>
      <rPr>
        <vertAlign val="subscript"/>
        <sz val="13"/>
        <color theme="1"/>
        <rFont val="ＭＳ Ｐゴシック"/>
        <family val="3"/>
        <charset val="128"/>
      </rPr>
      <t>変更鋼</t>
    </r>
    <r>
      <rPr>
        <sz val="13"/>
        <color theme="1"/>
        <rFont val="ＭＳ Ｐゴシック"/>
        <family val="2"/>
        <charset val="128"/>
      </rPr>
      <t>、Ｍ</t>
    </r>
    <r>
      <rPr>
        <vertAlign val="subscript"/>
        <sz val="13"/>
        <color theme="1"/>
        <rFont val="ＭＳ Ｐゴシック"/>
        <family val="3"/>
        <charset val="128"/>
      </rPr>
      <t>変更油</t>
    </r>
    <r>
      <rPr>
        <sz val="13"/>
        <color theme="1"/>
        <rFont val="ＭＳ Ｐゴシック"/>
        <family val="2"/>
        <charset val="128"/>
      </rPr>
      <t>、Ｍ</t>
    </r>
    <r>
      <rPr>
        <vertAlign val="subscript"/>
        <sz val="13"/>
        <color theme="1"/>
        <rFont val="ＭＳ Ｐゴシック"/>
        <family val="3"/>
        <charset val="128"/>
      </rPr>
      <t>変更材料</t>
    </r>
    <r>
      <rPr>
        <sz val="13"/>
        <color theme="1"/>
        <rFont val="ＭＳ Ｐゴシック"/>
        <family val="2"/>
        <charset val="128"/>
      </rPr>
      <t>　＝｛ｐ’１×Ｄ１＋ｐ’２×Ｄ２</t>
    </r>
    <rPh sb="1" eb="3">
      <t>ヘンコウ</t>
    </rPh>
    <rPh sb="3" eb="4">
      <t>コウ</t>
    </rPh>
    <rPh sb="6" eb="8">
      <t>ヘンコウ</t>
    </rPh>
    <rPh sb="8" eb="9">
      <t>アブラ</t>
    </rPh>
    <rPh sb="11" eb="13">
      <t>ヘンコウ</t>
    </rPh>
    <rPh sb="13" eb="15">
      <t>ザイリョウ</t>
    </rPh>
    <phoneticPr fontId="3"/>
  </si>
  <si>
    <r>
      <t>Ｍ</t>
    </r>
    <r>
      <rPr>
        <vertAlign val="subscript"/>
        <sz val="13"/>
        <color theme="1"/>
        <rFont val="ＭＳ Ｐゴシック"/>
        <family val="3"/>
        <charset val="128"/>
      </rPr>
      <t>変更鋼</t>
    </r>
    <r>
      <rPr>
        <sz val="13"/>
        <color theme="1"/>
        <rFont val="ＭＳ Ｐゴシック"/>
        <family val="2"/>
        <charset val="128"/>
      </rPr>
      <t>、Ｍ</t>
    </r>
    <r>
      <rPr>
        <vertAlign val="subscript"/>
        <sz val="13"/>
        <color theme="1"/>
        <rFont val="ＭＳ Ｐゴシック"/>
        <family val="3"/>
        <charset val="128"/>
      </rPr>
      <t>変更油</t>
    </r>
    <r>
      <rPr>
        <sz val="13"/>
        <color theme="1"/>
        <rFont val="ＭＳ Ｐゴシック"/>
        <family val="2"/>
        <charset val="128"/>
      </rPr>
      <t>、Ｍ</t>
    </r>
    <r>
      <rPr>
        <vertAlign val="subscript"/>
        <sz val="13"/>
        <color theme="1"/>
        <rFont val="ＭＳ Ｐゴシック"/>
        <family val="3"/>
        <charset val="128"/>
      </rPr>
      <t>変更材料</t>
    </r>
    <rPh sb="1" eb="3">
      <t>ヘンコウ</t>
    </rPh>
    <rPh sb="3" eb="4">
      <t>コウ</t>
    </rPh>
    <rPh sb="6" eb="8">
      <t>ヘンコウ</t>
    </rPh>
    <rPh sb="8" eb="9">
      <t>アブラ</t>
    </rPh>
    <rPh sb="11" eb="13">
      <t>ヘンコウ</t>
    </rPh>
    <rPh sb="13" eb="15">
      <t>ザイリョウ</t>
    </rPh>
    <phoneticPr fontId="3"/>
  </si>
  <si>
    <r>
      <t>Ｍ</t>
    </r>
    <r>
      <rPr>
        <vertAlign val="subscript"/>
        <sz val="13"/>
        <color theme="1"/>
        <rFont val="ＭＳ Ｐゴシック"/>
        <family val="3"/>
        <charset val="128"/>
      </rPr>
      <t>当初鋼</t>
    </r>
    <r>
      <rPr>
        <sz val="13"/>
        <color theme="1"/>
        <rFont val="ＭＳ Ｐゴシック"/>
        <family val="2"/>
        <charset val="128"/>
      </rPr>
      <t>、Ｍ</t>
    </r>
    <r>
      <rPr>
        <vertAlign val="subscript"/>
        <sz val="13"/>
        <color theme="1"/>
        <rFont val="ＭＳ Ｐゴシック"/>
        <family val="3"/>
        <charset val="128"/>
      </rPr>
      <t>当初油</t>
    </r>
    <r>
      <rPr>
        <sz val="13"/>
        <color theme="1"/>
        <rFont val="ＭＳ Ｐゴシック"/>
        <family val="2"/>
        <charset val="128"/>
      </rPr>
      <t>、Ｍ</t>
    </r>
    <r>
      <rPr>
        <vertAlign val="subscript"/>
        <sz val="13"/>
        <color theme="1"/>
        <rFont val="ＭＳ Ｐゴシック"/>
        <family val="3"/>
        <charset val="128"/>
      </rPr>
      <t>当初材料</t>
    </r>
    <rPh sb="1" eb="3">
      <t>トウショ</t>
    </rPh>
    <rPh sb="3" eb="4">
      <t>コウ</t>
    </rPh>
    <rPh sb="6" eb="8">
      <t>トウショ</t>
    </rPh>
    <rPh sb="8" eb="9">
      <t>アブラ</t>
    </rPh>
    <rPh sb="11" eb="13">
      <t>トウショ</t>
    </rPh>
    <rPh sb="13" eb="15">
      <t>ザイリョウ</t>
    </rPh>
    <phoneticPr fontId="3"/>
  </si>
  <si>
    <t>Ｐ　：請負代金額</t>
    <rPh sb="3" eb="5">
      <t>ウケオイ</t>
    </rPh>
    <rPh sb="5" eb="7">
      <t>ダイキン</t>
    </rPh>
    <rPh sb="7" eb="8">
      <t>ガク</t>
    </rPh>
    <phoneticPr fontId="3"/>
  </si>
  <si>
    <t>ｐ　：設計時点における各対象材料の単価</t>
    <rPh sb="3" eb="5">
      <t>セッケイ</t>
    </rPh>
    <rPh sb="5" eb="7">
      <t>ジテン</t>
    </rPh>
    <rPh sb="11" eb="12">
      <t>カク</t>
    </rPh>
    <rPh sb="12" eb="14">
      <t>タイショウ</t>
    </rPh>
    <rPh sb="14" eb="16">
      <t>ザイリョウ</t>
    </rPh>
    <rPh sb="17" eb="19">
      <t>タンカ</t>
    </rPh>
    <phoneticPr fontId="3"/>
  </si>
  <si>
    <t>Ｄ　：各対象材料について算定した対象数量</t>
    <rPh sb="3" eb="4">
      <t>カク</t>
    </rPh>
    <rPh sb="4" eb="6">
      <t>タイショウ</t>
    </rPh>
    <rPh sb="6" eb="8">
      <t>ザイリョウ</t>
    </rPh>
    <rPh sb="12" eb="14">
      <t>サンテイ</t>
    </rPh>
    <rPh sb="16" eb="18">
      <t>タイショウ</t>
    </rPh>
    <rPh sb="18" eb="20">
      <t>スウリョウ</t>
    </rPh>
    <phoneticPr fontId="3"/>
  </si>
  <si>
    <t>ｋ　：落札率</t>
    <rPh sb="3" eb="5">
      <t>ラクサツ</t>
    </rPh>
    <rPh sb="5" eb="6">
      <t>リツ</t>
    </rPh>
    <phoneticPr fontId="3"/>
  </si>
  <si>
    <t>：価格変動後の鋼材類、燃料油又は</t>
    <rPh sb="5" eb="6">
      <t>ゴ</t>
    </rPh>
    <phoneticPr fontId="3"/>
  </si>
  <si>
    <t>　その他の主要な工事材料の金額</t>
    <rPh sb="8" eb="10">
      <t>コウジ</t>
    </rPh>
    <rPh sb="10" eb="12">
      <t>ザイリョウ</t>
    </rPh>
    <rPh sb="13" eb="15">
      <t>キンガク</t>
    </rPh>
    <phoneticPr fontId="3"/>
  </si>
  <si>
    <t>：価格変動前の鋼材類、燃料油又は</t>
    <phoneticPr fontId="3"/>
  </si>
  <si>
    <t>様式－５－１別添計算書より　自動計算</t>
    <rPh sb="0" eb="2">
      <t>ヨウシキ</t>
    </rPh>
    <rPh sb="6" eb="8">
      <t>ベッテン</t>
    </rPh>
    <rPh sb="8" eb="10">
      <t>ケイサン</t>
    </rPh>
    <rPh sb="10" eb="11">
      <t>ショ</t>
    </rPh>
    <rPh sb="14" eb="16">
      <t>ジドウ</t>
    </rPh>
    <rPh sb="16" eb="18">
      <t>ケイサン</t>
    </rPh>
    <phoneticPr fontId="3"/>
  </si>
  <si>
    <t>工　事　名</t>
    <rPh sb="0" eb="1">
      <t>コウ</t>
    </rPh>
    <rPh sb="2" eb="3">
      <t>コト</t>
    </rPh>
    <rPh sb="4" eb="5">
      <t>メイ</t>
    </rPh>
    <phoneticPr fontId="2"/>
  </si>
  <si>
    <t>請 負 代 金 額
（消費税相当額含む）</t>
    <rPh sb="0" eb="1">
      <t>ショウ</t>
    </rPh>
    <rPh sb="2" eb="3">
      <t>フ</t>
    </rPh>
    <rPh sb="4" eb="5">
      <t>ダイ</t>
    </rPh>
    <rPh sb="6" eb="7">
      <t>キン</t>
    </rPh>
    <rPh sb="8" eb="9">
      <t>ガク</t>
    </rPh>
    <rPh sb="11" eb="14">
      <t>ショウヒゼイ</t>
    </rPh>
    <rPh sb="14" eb="16">
      <t>ソウトウ</t>
    </rPh>
    <rPh sb="16" eb="17">
      <t>ガク</t>
    </rPh>
    <rPh sb="17" eb="18">
      <t>フク</t>
    </rPh>
    <phoneticPr fontId="2"/>
  </si>
  <si>
    <t>工　　　期</t>
    <rPh sb="0" eb="1">
      <t>コウ</t>
    </rPh>
    <rPh sb="4" eb="5">
      <t>キ</t>
    </rPh>
    <phoneticPr fontId="2"/>
  </si>
  <si>
    <t>うち取引に係る
消費税及び
地方消費税の額</t>
    <rPh sb="2" eb="4">
      <t>トリヒキ</t>
    </rPh>
    <rPh sb="5" eb="6">
      <t>カカ</t>
    </rPh>
    <rPh sb="8" eb="11">
      <t>ショウヒゼイ</t>
    </rPh>
    <rPh sb="11" eb="12">
      <t>オヨ</t>
    </rPh>
    <rPh sb="14" eb="16">
      <t>チホウ</t>
    </rPh>
    <rPh sb="16" eb="19">
      <t>ショウヒゼイ</t>
    </rPh>
    <rPh sb="20" eb="21">
      <t>ガク</t>
    </rPh>
    <phoneticPr fontId="2"/>
  </si>
  <si>
    <t>材　　料</t>
    <rPh sb="0" eb="1">
      <t>ザイ</t>
    </rPh>
    <phoneticPr fontId="3"/>
  </si>
  <si>
    <t>精算変更後の額（設計変更とスライド制度を両方行う場合は、先に設計変更の額を算出し、変更後の額でスライド額を計算する。）</t>
    <rPh sb="0" eb="2">
      <t>セイサン</t>
    </rPh>
    <rPh sb="2" eb="4">
      <t>ヘンコウ</t>
    </rPh>
    <rPh sb="4" eb="5">
      <t>ゴ</t>
    </rPh>
    <rPh sb="6" eb="7">
      <t>ガク</t>
    </rPh>
    <rPh sb="8" eb="10">
      <t>セッケイ</t>
    </rPh>
    <rPh sb="10" eb="12">
      <t>ヘンコウ</t>
    </rPh>
    <rPh sb="17" eb="19">
      <t>セイド</t>
    </rPh>
    <rPh sb="20" eb="22">
      <t>リョウホウ</t>
    </rPh>
    <rPh sb="22" eb="23">
      <t>オコナ</t>
    </rPh>
    <rPh sb="24" eb="26">
      <t>バアイ</t>
    </rPh>
    <rPh sb="28" eb="29">
      <t>サキ</t>
    </rPh>
    <rPh sb="30" eb="32">
      <t>セッケイ</t>
    </rPh>
    <rPh sb="32" eb="34">
      <t>ヘンコウ</t>
    </rPh>
    <rPh sb="35" eb="36">
      <t>ガク</t>
    </rPh>
    <rPh sb="37" eb="39">
      <t>サンシュツ</t>
    </rPh>
    <rPh sb="41" eb="43">
      <t>ヘンコウ</t>
    </rPh>
    <rPh sb="43" eb="44">
      <t>ゴ</t>
    </rPh>
    <rPh sb="45" eb="46">
      <t>ガク</t>
    </rPh>
    <rPh sb="51" eb="52">
      <t>ガク</t>
    </rPh>
    <rPh sb="53" eb="55">
      <t>ケイサン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</si>
</sst>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&quot;金&quot;[$-411]#,##0&quot;円&quot;"/>
  </numFmts>
  <fonts count="1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2"/>
      <charset val="128"/>
    </font>
    <font>
      <sz val="13"/>
      <color theme="1"/>
      <name val="ＭＳ Ｐゴシック"/>
      <family val="2"/>
      <charset val="128"/>
    </font>
    <font>
      <b/>
      <sz val="13"/>
      <color theme="1"/>
      <name val="ＭＳ Ｐゴシック"/>
      <family val="3"/>
      <charset val="128"/>
    </font>
    <font>
      <b/>
      <sz val="13"/>
      <color rgb="FFFF0000"/>
      <name val="BIZ UDゴシック"/>
      <family val="3"/>
      <charset val="128"/>
    </font>
    <font>
      <vertAlign val="subscript"/>
      <sz val="13"/>
      <color theme="1"/>
      <name val="ＭＳ Ｐゴシック"/>
      <family val="3"/>
      <charset val="128"/>
    </font>
    <font>
      <sz val="13"/>
      <name val="ＭＳ ゴシック"/>
      <family val="3"/>
      <charset val="128"/>
    </font>
    <font>
      <vertAlign val="subscript"/>
      <sz val="13"/>
      <name val="ＭＳ ゴシック"/>
      <family val="3"/>
      <charset val="128"/>
    </font>
    <font>
      <sz val="13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8" fontId="4" fillId="0" borderId="0" xfId="1" applyFont="1">
      <alignment vertical="center"/>
    </xf>
    <xf numFmtId="38" fontId="4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>
      <alignment vertical="center"/>
    </xf>
    <xf numFmtId="0" fontId="4" fillId="0" borderId="0" xfId="0" quotePrefix="1" applyFo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horizontal="center" vertical="center"/>
    </xf>
    <xf numFmtId="38" fontId="6" fillId="2" borderId="5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right" vertical="center" indent="2"/>
    </xf>
    <xf numFmtId="38" fontId="6" fillId="0" borderId="1" xfId="1" applyFont="1" applyBorder="1" applyAlignment="1">
      <alignment horizontal="right" vertical="center" indent="2"/>
    </xf>
    <xf numFmtId="0" fontId="5" fillId="0" borderId="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838200</xdr:colOff>
      <xdr:row>8</xdr:row>
      <xdr:rowOff>443473</xdr:rowOff>
    </xdr:from>
    <xdr:ext cx="5105399" cy="48224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AFB364-B485-4FC4-BC5A-581F0397314C}"/>
            </a:ext>
          </a:extLst>
        </xdr:cNvPr>
        <xdr:cNvSpPr txBox="1"/>
      </xdr:nvSpPr>
      <xdr:spPr>
        <a:xfrm>
          <a:off x="1390650" y="3710548"/>
          <a:ext cx="5105399" cy="482248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その他工事材料がスライド対象となる場合は、品目ごとに⑥を追加し、１）スライド額（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S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）の計算においてもその他品目を含めて計算してください。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view="pageBreakPreview" zoomScaleNormal="100" zoomScaleSheetLayoutView="100" workbookViewId="0">
      <selection activeCell="A4" sqref="A4"/>
    </sheetView>
  </sheetViews>
  <sheetFormatPr defaultRowHeight="27" customHeight="1"/>
  <cols>
    <col min="1" max="2" width="20.625" style="1" customWidth="1"/>
    <col min="3" max="3" width="8.75" style="2" bestFit="1" customWidth="1"/>
    <col min="4" max="4" width="15.625" style="4" customWidth="1"/>
    <col min="5" max="5" width="20.625" style="1" customWidth="1"/>
    <col min="6" max="16384" width="9" style="1"/>
  </cols>
  <sheetData>
    <row r="1" spans="1:5" ht="27" customHeight="1">
      <c r="E1" s="6" t="s">
        <v>32</v>
      </c>
    </row>
    <row r="2" spans="1:5" ht="27" customHeight="1">
      <c r="E2" s="6" t="s">
        <v>4</v>
      </c>
    </row>
    <row r="3" spans="1:5" ht="27" customHeight="1">
      <c r="A3" s="23" t="s">
        <v>27</v>
      </c>
      <c r="B3" s="23"/>
      <c r="C3" s="23"/>
      <c r="D3" s="23"/>
      <c r="E3" s="23"/>
    </row>
    <row r="4" spans="1:5" s="2" customFormat="1" ht="27" customHeight="1">
      <c r="A4" s="3" t="s">
        <v>57</v>
      </c>
      <c r="B4" s="3" t="s">
        <v>1</v>
      </c>
      <c r="C4" s="3" t="s">
        <v>0</v>
      </c>
      <c r="D4" s="5" t="s">
        <v>2</v>
      </c>
      <c r="E4" s="3" t="s">
        <v>3</v>
      </c>
    </row>
    <row r="5" spans="1:5" ht="27" customHeight="1">
      <c r="A5" s="11" t="s">
        <v>5</v>
      </c>
      <c r="B5" s="11" t="s">
        <v>6</v>
      </c>
      <c r="C5" s="12" t="s">
        <v>9</v>
      </c>
      <c r="D5" s="13">
        <v>20</v>
      </c>
      <c r="E5" s="7"/>
    </row>
    <row r="6" spans="1:5" ht="27" customHeight="1">
      <c r="A6" s="11" t="s">
        <v>7</v>
      </c>
      <c r="B6" s="11" t="s">
        <v>8</v>
      </c>
      <c r="C6" s="12" t="s">
        <v>9</v>
      </c>
      <c r="D6" s="13">
        <v>40</v>
      </c>
      <c r="E6" s="7"/>
    </row>
    <row r="7" spans="1:5" ht="27" customHeight="1">
      <c r="A7" s="11" t="s">
        <v>23</v>
      </c>
      <c r="B7" s="11" t="s">
        <v>26</v>
      </c>
      <c r="C7" s="12" t="s">
        <v>25</v>
      </c>
      <c r="D7" s="13">
        <v>200</v>
      </c>
      <c r="E7" s="7"/>
    </row>
    <row r="8" spans="1:5" ht="27" customHeight="1">
      <c r="A8" s="11" t="s">
        <v>23</v>
      </c>
      <c r="B8" s="11" t="s">
        <v>24</v>
      </c>
      <c r="C8" s="12" t="s">
        <v>25</v>
      </c>
      <c r="D8" s="13">
        <v>650</v>
      </c>
      <c r="E8" s="7"/>
    </row>
    <row r="9" spans="1:5" ht="27" customHeight="1">
      <c r="A9" s="11"/>
      <c r="B9" s="11"/>
      <c r="C9" s="12"/>
      <c r="D9" s="13"/>
      <c r="E9" s="7"/>
    </row>
    <row r="10" spans="1:5" ht="27" customHeight="1">
      <c r="A10" s="11"/>
      <c r="B10" s="11"/>
      <c r="C10" s="12"/>
      <c r="D10" s="13"/>
      <c r="E10" s="7"/>
    </row>
    <row r="11" spans="1:5" ht="27" customHeight="1">
      <c r="A11" s="11"/>
      <c r="B11" s="11"/>
      <c r="C11" s="12"/>
      <c r="D11" s="13"/>
      <c r="E11" s="7"/>
    </row>
    <row r="12" spans="1:5" ht="27" customHeight="1">
      <c r="A12" s="11"/>
      <c r="B12" s="11"/>
      <c r="C12" s="12"/>
      <c r="D12" s="13"/>
      <c r="E12" s="7"/>
    </row>
    <row r="13" spans="1:5" ht="27" customHeight="1">
      <c r="A13" s="7"/>
      <c r="B13" s="7"/>
      <c r="C13" s="8"/>
      <c r="D13" s="9"/>
      <c r="E13" s="7"/>
    </row>
    <row r="14" spans="1:5" ht="27" customHeight="1">
      <c r="A14" s="7"/>
      <c r="B14" s="7"/>
      <c r="C14" s="8"/>
      <c r="D14" s="9"/>
      <c r="E14" s="7"/>
    </row>
    <row r="15" spans="1:5" ht="27" customHeight="1">
      <c r="A15" s="7"/>
      <c r="B15" s="7"/>
      <c r="C15" s="8"/>
      <c r="D15" s="9"/>
      <c r="E15" s="7"/>
    </row>
    <row r="16" spans="1:5" ht="27" customHeight="1">
      <c r="A16" s="7"/>
      <c r="B16" s="7"/>
      <c r="C16" s="8"/>
      <c r="D16" s="9"/>
      <c r="E16" s="7"/>
    </row>
    <row r="17" spans="1:5" ht="27" customHeight="1">
      <c r="A17" s="7"/>
      <c r="B17" s="7"/>
      <c r="C17" s="8"/>
      <c r="D17" s="9"/>
      <c r="E17" s="7"/>
    </row>
    <row r="18" spans="1:5" ht="27" customHeight="1">
      <c r="A18" s="7"/>
      <c r="B18" s="7"/>
      <c r="C18" s="8"/>
      <c r="D18" s="9"/>
      <c r="E18" s="7"/>
    </row>
    <row r="19" spans="1:5" ht="27" customHeight="1">
      <c r="A19" s="7"/>
      <c r="B19" s="7"/>
      <c r="C19" s="8"/>
      <c r="D19" s="9"/>
      <c r="E19" s="7"/>
    </row>
    <row r="20" spans="1:5" ht="27" customHeight="1">
      <c r="A20" s="7"/>
      <c r="B20" s="7"/>
      <c r="C20" s="8"/>
      <c r="D20" s="9"/>
      <c r="E20" s="7"/>
    </row>
    <row r="21" spans="1:5" ht="27" customHeight="1">
      <c r="A21" s="7"/>
      <c r="B21" s="7"/>
      <c r="C21" s="8"/>
      <c r="D21" s="9"/>
      <c r="E21" s="7"/>
    </row>
    <row r="22" spans="1:5" ht="27" customHeight="1">
      <c r="A22" s="7"/>
      <c r="B22" s="7"/>
      <c r="C22" s="8"/>
      <c r="D22" s="9"/>
      <c r="E22" s="7"/>
    </row>
    <row r="23" spans="1:5" ht="27" customHeight="1">
      <c r="A23" s="7"/>
      <c r="B23" s="7"/>
      <c r="C23" s="8"/>
      <c r="D23" s="9"/>
      <c r="E23" s="7"/>
    </row>
    <row r="24" spans="1:5" ht="27" customHeight="1">
      <c r="A24" s="7"/>
      <c r="B24" s="7"/>
      <c r="C24" s="8"/>
      <c r="D24" s="9"/>
      <c r="E24" s="7"/>
    </row>
  </sheetData>
  <mergeCells count="1">
    <mergeCell ref="A3:E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view="pageBreakPreview" zoomScaleNormal="100" zoomScaleSheetLayoutView="100" workbookViewId="0"/>
  </sheetViews>
  <sheetFormatPr defaultRowHeight="27" customHeight="1"/>
  <cols>
    <col min="1" max="1" width="27.625" style="1" bestFit="1" customWidth="1"/>
    <col min="2" max="2" width="56.625" style="1" customWidth="1"/>
    <col min="3" max="16384" width="9" style="1"/>
  </cols>
  <sheetData>
    <row r="1" spans="1:3" ht="27" customHeight="1">
      <c r="B1" s="6" t="s">
        <v>33</v>
      </c>
    </row>
    <row r="2" spans="1:3" ht="27" customHeight="1">
      <c r="B2" s="6"/>
    </row>
    <row r="3" spans="1:3" ht="27" customHeight="1">
      <c r="A3" s="23" t="s">
        <v>10</v>
      </c>
      <c r="B3" s="23"/>
    </row>
    <row r="4" spans="1:3" ht="81" customHeight="1">
      <c r="A4" s="21" t="s">
        <v>53</v>
      </c>
      <c r="B4" s="12" t="s">
        <v>28</v>
      </c>
    </row>
    <row r="5" spans="1:3" ht="81" customHeight="1">
      <c r="A5" s="22" t="s">
        <v>54</v>
      </c>
      <c r="B5" s="18">
        <f>+'様式－５－１別添'!E4</f>
        <v>127270000</v>
      </c>
      <c r="C5" s="1" t="s">
        <v>52</v>
      </c>
    </row>
    <row r="6" spans="1:3" ht="27" customHeight="1">
      <c r="A6" s="24" t="s">
        <v>55</v>
      </c>
      <c r="B6" s="15" t="s">
        <v>29</v>
      </c>
    </row>
    <row r="7" spans="1:3" ht="27" customHeight="1">
      <c r="A7" s="25"/>
      <c r="B7" s="16"/>
    </row>
    <row r="8" spans="1:3" ht="27" customHeight="1">
      <c r="A8" s="26"/>
      <c r="B8" s="17" t="s">
        <v>30</v>
      </c>
    </row>
    <row r="9" spans="1:3" ht="81" customHeight="1">
      <c r="A9" s="21" t="s">
        <v>21</v>
      </c>
      <c r="B9" s="18">
        <f>+'様式－５－１別添'!F32</f>
        <v>3168000</v>
      </c>
      <c r="C9" s="1" t="s">
        <v>52</v>
      </c>
    </row>
    <row r="10" spans="1:3" ht="81" customHeight="1">
      <c r="A10" s="22" t="s">
        <v>56</v>
      </c>
      <c r="B10" s="18">
        <f>+'様式－５－１別添'!F30</f>
        <v>288000</v>
      </c>
      <c r="C10" s="1" t="s">
        <v>52</v>
      </c>
    </row>
  </sheetData>
  <mergeCells count="2">
    <mergeCell ref="A3:B3"/>
    <mergeCell ref="A6:A8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zoomScaleNormal="100" zoomScaleSheetLayoutView="100" workbookViewId="0">
      <selection activeCell="H4" sqref="H4"/>
    </sheetView>
  </sheetViews>
  <sheetFormatPr defaultRowHeight="27" customHeight="1"/>
  <cols>
    <col min="1" max="2" width="3.625" style="1" customWidth="1"/>
    <col min="3" max="3" width="27.625" style="2" customWidth="1"/>
    <col min="4" max="4" width="15.625" style="4" customWidth="1"/>
    <col min="5" max="7" width="12.875" style="1" customWidth="1"/>
    <col min="8" max="16384" width="9" style="1"/>
  </cols>
  <sheetData>
    <row r="1" spans="1:8" ht="27" customHeight="1">
      <c r="G1" s="6" t="s">
        <v>33</v>
      </c>
    </row>
    <row r="2" spans="1:8" ht="27" customHeight="1">
      <c r="G2" s="6" t="s">
        <v>4</v>
      </c>
    </row>
    <row r="3" spans="1:8" ht="27" customHeight="1">
      <c r="A3" s="33" t="s">
        <v>31</v>
      </c>
      <c r="B3" s="33"/>
      <c r="C3" s="33"/>
      <c r="D3" s="33"/>
      <c r="E3" s="33"/>
      <c r="F3" s="33"/>
      <c r="G3" s="33"/>
    </row>
    <row r="4" spans="1:8" ht="35.25" customHeight="1">
      <c r="A4" s="34" t="s">
        <v>20</v>
      </c>
      <c r="B4" s="35"/>
      <c r="C4" s="35"/>
      <c r="D4" s="36"/>
      <c r="E4" s="32">
        <v>127270000</v>
      </c>
      <c r="F4" s="32"/>
      <c r="G4" s="32"/>
      <c r="H4" s="1" t="s">
        <v>58</v>
      </c>
    </row>
    <row r="5" spans="1:8" ht="35.25" customHeight="1">
      <c r="A5" s="34" t="s">
        <v>34</v>
      </c>
      <c r="B5" s="35"/>
      <c r="C5" s="35"/>
      <c r="D5" s="36"/>
      <c r="E5" s="32">
        <v>77000000</v>
      </c>
      <c r="F5" s="32"/>
      <c r="G5" s="32"/>
    </row>
    <row r="6" spans="1:8" ht="35.25" customHeight="1">
      <c r="A6" s="34" t="s">
        <v>35</v>
      </c>
      <c r="B6" s="35"/>
      <c r="C6" s="35"/>
      <c r="D6" s="36"/>
      <c r="E6" s="31">
        <f>+E4-E5</f>
        <v>50270000</v>
      </c>
      <c r="F6" s="31"/>
      <c r="G6" s="31"/>
      <c r="H6" s="1" t="s">
        <v>22</v>
      </c>
    </row>
    <row r="7" spans="1:8" ht="35.25" customHeight="1">
      <c r="A7" s="34" t="s">
        <v>36</v>
      </c>
      <c r="B7" s="35"/>
      <c r="C7" s="35"/>
      <c r="D7" s="36"/>
      <c r="E7" s="32">
        <v>599637</v>
      </c>
      <c r="F7" s="32"/>
      <c r="G7" s="32"/>
    </row>
    <row r="8" spans="1:8" ht="35.25" customHeight="1">
      <c r="A8" s="34" t="s">
        <v>37</v>
      </c>
      <c r="B8" s="35"/>
      <c r="C8" s="35"/>
      <c r="D8" s="36"/>
      <c r="E8" s="32">
        <v>0</v>
      </c>
      <c r="F8" s="32"/>
      <c r="G8" s="32"/>
    </row>
    <row r="9" spans="1:8" ht="35.25" customHeight="1">
      <c r="A9" s="34" t="s">
        <v>38</v>
      </c>
      <c r="B9" s="35"/>
      <c r="C9" s="35"/>
      <c r="D9" s="36"/>
      <c r="E9" s="32">
        <v>3076700</v>
      </c>
      <c r="F9" s="32"/>
      <c r="G9" s="32"/>
    </row>
    <row r="10" spans="1:8" ht="21" customHeight="1">
      <c r="C10" s="1"/>
      <c r="D10" s="1"/>
    </row>
    <row r="11" spans="1:8" ht="21" customHeight="1">
      <c r="A11" s="1" t="s">
        <v>19</v>
      </c>
      <c r="C11" s="1"/>
      <c r="D11" s="1"/>
    </row>
    <row r="12" spans="1:8" ht="21" customHeight="1" thickBot="1">
      <c r="B12" s="1" t="s">
        <v>39</v>
      </c>
      <c r="C12" s="1"/>
      <c r="D12" s="1"/>
    </row>
    <row r="13" spans="1:8" ht="21" customHeight="1" thickBot="1">
      <c r="B13" s="19" t="s">
        <v>40</v>
      </c>
      <c r="C13" s="1"/>
      <c r="D13" s="14" t="s">
        <v>18</v>
      </c>
      <c r="E13" s="29">
        <f>+E7+E8+E9-E6*1/100</f>
        <v>3173637</v>
      </c>
      <c r="F13" s="30"/>
      <c r="H13" s="1" t="s">
        <v>22</v>
      </c>
    </row>
    <row r="14" spans="1:8" ht="21" customHeight="1">
      <c r="B14" s="1" t="s">
        <v>41</v>
      </c>
      <c r="C14" s="1"/>
      <c r="D14" s="1"/>
    </row>
    <row r="15" spans="1:8" ht="21" customHeight="1">
      <c r="C15" s="1"/>
      <c r="D15" s="14" t="s">
        <v>17</v>
      </c>
    </row>
    <row r="16" spans="1:8" ht="21" customHeight="1">
      <c r="B16" s="1" t="s">
        <v>42</v>
      </c>
      <c r="C16" s="1"/>
      <c r="D16" s="1"/>
    </row>
    <row r="17" spans="1:8" ht="21" customHeight="1">
      <c r="C17" s="1"/>
      <c r="D17" s="14" t="s">
        <v>16</v>
      </c>
    </row>
    <row r="18" spans="1:8" ht="21" customHeight="1">
      <c r="C18" s="1" t="s">
        <v>43</v>
      </c>
      <c r="D18" s="19" t="s">
        <v>49</v>
      </c>
    </row>
    <row r="19" spans="1:8" ht="21" customHeight="1">
      <c r="C19" s="1"/>
      <c r="D19" s="19" t="s">
        <v>50</v>
      </c>
    </row>
    <row r="20" spans="1:8" ht="21" customHeight="1">
      <c r="C20" s="1" t="s">
        <v>44</v>
      </c>
      <c r="D20" s="19" t="s">
        <v>51</v>
      </c>
    </row>
    <row r="21" spans="1:8" ht="21" customHeight="1">
      <c r="C21" s="1"/>
      <c r="D21" s="19" t="s">
        <v>50</v>
      </c>
    </row>
    <row r="22" spans="1:8" ht="21" customHeight="1">
      <c r="C22" s="19" t="s">
        <v>46</v>
      </c>
      <c r="D22" s="1"/>
    </row>
    <row r="23" spans="1:8" ht="21" customHeight="1">
      <c r="C23" s="19" t="s">
        <v>15</v>
      </c>
      <c r="D23" s="1"/>
    </row>
    <row r="24" spans="1:8" ht="21" customHeight="1">
      <c r="C24" s="19" t="s">
        <v>47</v>
      </c>
      <c r="D24" s="1"/>
    </row>
    <row r="25" spans="1:8" ht="21" customHeight="1">
      <c r="C25" s="20" t="s">
        <v>48</v>
      </c>
    </row>
    <row r="26" spans="1:8" ht="21" customHeight="1">
      <c r="C26" s="20" t="s">
        <v>45</v>
      </c>
    </row>
    <row r="27" spans="1:8" ht="21" customHeight="1" thickBot="1">
      <c r="C27" s="10"/>
    </row>
    <row r="28" spans="1:8" ht="21" customHeight="1" thickTop="1" thickBot="1">
      <c r="A28" s="1" t="s">
        <v>14</v>
      </c>
      <c r="F28" s="27">
        <f>+ROUNDDOWN(E13*1/(1+0.1),-4)</f>
        <v>2880000</v>
      </c>
      <c r="G28" s="28"/>
      <c r="H28" s="1" t="s">
        <v>22</v>
      </c>
    </row>
    <row r="29" spans="1:8" ht="21" customHeight="1" thickTop="1" thickBot="1">
      <c r="F29" s="1" t="s">
        <v>13</v>
      </c>
    </row>
    <row r="30" spans="1:8" ht="21" customHeight="1" thickBot="1">
      <c r="A30" s="1" t="s">
        <v>12</v>
      </c>
      <c r="D30" s="2"/>
      <c r="E30" s="4"/>
      <c r="F30" s="29">
        <f>+F28*0.1</f>
        <v>288000</v>
      </c>
      <c r="G30" s="30"/>
      <c r="H30" s="1" t="s">
        <v>22</v>
      </c>
    </row>
    <row r="31" spans="1:8" ht="21" customHeight="1" thickBot="1"/>
    <row r="32" spans="1:8" ht="21" customHeight="1" thickTop="1" thickBot="1">
      <c r="A32" s="1" t="s">
        <v>11</v>
      </c>
      <c r="F32" s="27">
        <f>+F28+F30</f>
        <v>3168000</v>
      </c>
      <c r="G32" s="28"/>
      <c r="H32" s="1" t="s">
        <v>22</v>
      </c>
    </row>
    <row r="33" ht="27" customHeight="1" thickTop="1"/>
  </sheetData>
  <mergeCells count="17">
    <mergeCell ref="E5:G5"/>
    <mergeCell ref="A3:G3"/>
    <mergeCell ref="E13:F13"/>
    <mergeCell ref="A4:D4"/>
    <mergeCell ref="A5:D5"/>
    <mergeCell ref="A6:D6"/>
    <mergeCell ref="A7:D7"/>
    <mergeCell ref="A8:D8"/>
    <mergeCell ref="A9:D9"/>
    <mergeCell ref="E4:G4"/>
    <mergeCell ref="F28:G28"/>
    <mergeCell ref="F30:G30"/>
    <mergeCell ref="F32:G32"/>
    <mergeCell ref="E6:G6"/>
    <mergeCell ref="E7:G7"/>
    <mergeCell ref="E8:G8"/>
    <mergeCell ref="E9:G9"/>
  </mergeCells>
  <phoneticPr fontId="3"/>
  <printOptions horizontalCentered="1"/>
  <pageMargins left="0.70866141732283472" right="0.70866141732283472" top="0.74803149606299213" bottom="0.55118110236220474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様式－５</vt:lpstr>
      <vt:lpstr>様式－５－１</vt:lpstr>
      <vt:lpstr>様式－５－１別添</vt:lpstr>
      <vt:lpstr>'様式－５－１'!Print_Area</vt:lpstr>
      <vt:lpstr>'様式－５－１別添'!Print_Area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宮澤　寿志</dc:creator>
  <cp:lastModifiedBy>Windows ユーザー</cp:lastModifiedBy>
  <cp:lastPrinted>2022-09-12T01:30:31Z</cp:lastPrinted>
  <dcterms:created xsi:type="dcterms:W3CDTF">2022-06-27T07:41:41Z</dcterms:created>
  <dcterms:modified xsi:type="dcterms:W3CDTF">2023-01-11T08:13:30Z</dcterms:modified>
</cp:coreProperties>
</file>