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lg-fs01\01_050_040_000\ネットワークHDバックアップ\工事契約係\スライド条項関係\05 川口市\①全体\"/>
    </mc:Choice>
  </mc:AlternateContent>
  <bookViews>
    <workbookView xWindow="120" yWindow="30" windowWidth="13995" windowHeight="7140"/>
  </bookViews>
  <sheets>
    <sheet name="内訳書" sheetId="2" r:id="rId1"/>
    <sheet name="内訳書（例）" sheetId="3" r:id="rId2"/>
  </sheets>
  <definedNames>
    <definedName name="_xlnm.Print_Area" localSheetId="0">内訳書!$A$1:$M$44</definedName>
    <definedName name="_xlnm.Print_Area" localSheetId="1">'内訳書（例）'!$A$1:$M$45</definedName>
  </definedNames>
  <calcPr calcId="162913"/>
</workbook>
</file>

<file path=xl/calcChain.xml><?xml version="1.0" encoding="utf-8"?>
<calcChain xmlns="http://schemas.openxmlformats.org/spreadsheetml/2006/main">
  <c r="M20" i="3" l="1"/>
  <c r="K20" i="3"/>
  <c r="M19" i="3"/>
  <c r="K19" i="3"/>
  <c r="M18" i="3"/>
  <c r="K18" i="3"/>
  <c r="M17" i="3"/>
  <c r="K17" i="3"/>
  <c r="M16" i="3"/>
  <c r="K16" i="3"/>
  <c r="M15" i="3"/>
  <c r="K15" i="3"/>
  <c r="M14" i="3"/>
  <c r="K14" i="3"/>
  <c r="M13" i="3"/>
  <c r="K13" i="3"/>
  <c r="M12" i="3"/>
  <c r="K12" i="3"/>
  <c r="M11" i="3"/>
  <c r="M22" i="3" s="1"/>
  <c r="M24" i="3" s="1"/>
  <c r="M26" i="3" s="1"/>
  <c r="M28" i="3" s="1"/>
  <c r="M30" i="3" s="1"/>
  <c r="D38" i="3" s="1"/>
  <c r="K11" i="3"/>
  <c r="K22" i="3" l="1"/>
  <c r="K24" i="3" s="1"/>
  <c r="K26" i="3" s="1"/>
  <c r="K28" i="3" s="1"/>
  <c r="K30" i="3" s="1"/>
  <c r="D39" i="3" s="1"/>
  <c r="D40" i="3" l="1"/>
  <c r="D41" i="3" s="1"/>
  <c r="D42" i="3" l="1"/>
  <c r="D43" i="3" s="1"/>
</calcChain>
</file>

<file path=xl/sharedStrings.xml><?xml version="1.0" encoding="utf-8"?>
<sst xmlns="http://schemas.openxmlformats.org/spreadsheetml/2006/main" count="245" uniqueCount="114">
  <si>
    <t>工事名</t>
    <rPh sb="0" eb="3">
      <t>コウジメイ</t>
    </rPh>
    <phoneticPr fontId="1"/>
  </si>
  <si>
    <t>工事場所</t>
    <rPh sb="0" eb="2">
      <t>コウジ</t>
    </rPh>
    <rPh sb="2" eb="4">
      <t>バショ</t>
    </rPh>
    <phoneticPr fontId="1"/>
  </si>
  <si>
    <t>工　　期</t>
    <rPh sb="0" eb="1">
      <t>コウ</t>
    </rPh>
    <rPh sb="3" eb="4">
      <t>キ</t>
    </rPh>
    <phoneticPr fontId="1"/>
  </si>
  <si>
    <t>　主要地方道○○□□線／○○市○○地内</t>
    <rPh sb="1" eb="3">
      <t>シュヨウ</t>
    </rPh>
    <rPh sb="3" eb="5">
      <t>チホウ</t>
    </rPh>
    <rPh sb="5" eb="6">
      <t>ドウ</t>
    </rPh>
    <rPh sb="10" eb="11">
      <t>セン</t>
    </rPh>
    <rPh sb="14" eb="15">
      <t>シ</t>
    </rPh>
    <rPh sb="17" eb="18">
      <t>チ</t>
    </rPh>
    <rPh sb="18" eb="19">
      <t>ナイ</t>
    </rPh>
    <phoneticPr fontId="1"/>
  </si>
  <si>
    <t>工事区分</t>
    <rPh sb="0" eb="2">
      <t>コウジ</t>
    </rPh>
    <rPh sb="2" eb="4">
      <t>クブン</t>
    </rPh>
    <phoneticPr fontId="1"/>
  </si>
  <si>
    <t>種別</t>
    <rPh sb="0" eb="2">
      <t>シュベツ</t>
    </rPh>
    <phoneticPr fontId="1"/>
  </si>
  <si>
    <t>細別</t>
    <rPh sb="0" eb="2">
      <t>サイベツベツ</t>
    </rPh>
    <phoneticPr fontId="1"/>
  </si>
  <si>
    <t>規格</t>
    <rPh sb="0" eb="2">
      <t>キカク</t>
    </rPh>
    <phoneticPr fontId="1"/>
  </si>
  <si>
    <t>単位</t>
    <rPh sb="0" eb="2">
      <t>タンイ</t>
    </rPh>
    <phoneticPr fontId="1"/>
  </si>
  <si>
    <t>工種</t>
    <rPh sb="0" eb="1">
      <t>コウ</t>
    </rPh>
    <rPh sb="1" eb="2">
      <t>シュ</t>
    </rPh>
    <phoneticPr fontId="1"/>
  </si>
  <si>
    <t>○○工</t>
    <rPh sb="2" eb="3">
      <t>コウ</t>
    </rPh>
    <phoneticPr fontId="1"/>
  </si>
  <si>
    <t>掘削工</t>
    <rPh sb="0" eb="2">
      <t>クッサク</t>
    </rPh>
    <rPh sb="2" eb="3">
      <t>コウ</t>
    </rPh>
    <phoneticPr fontId="1"/>
  </si>
  <si>
    <t>○○</t>
    <phoneticPr fontId="1"/>
  </si>
  <si>
    <t>□□</t>
    <phoneticPr fontId="1"/>
  </si>
  <si>
    <t>▲▲</t>
    <phoneticPr fontId="1"/>
  </si>
  <si>
    <t>m3</t>
    <phoneticPr fontId="1"/>
  </si>
  <si>
    <t>型枠工</t>
    <rPh sb="0" eb="2">
      <t>カタワク</t>
    </rPh>
    <rPh sb="2" eb="3">
      <t>コウ</t>
    </rPh>
    <phoneticPr fontId="1"/>
  </si>
  <si>
    <t>m2</t>
    <phoneticPr fontId="1"/>
  </si>
  <si>
    <t>埋戻工</t>
    <rPh sb="0" eb="1">
      <t>ウ</t>
    </rPh>
    <rPh sb="1" eb="2">
      <t>モド</t>
    </rPh>
    <rPh sb="2" eb="3">
      <t>コウ</t>
    </rPh>
    <phoneticPr fontId="1"/>
  </si>
  <si>
    <t>L=10km</t>
    <phoneticPr fontId="1"/>
  </si>
  <si>
    <t>鉄筋工</t>
    <rPh sb="0" eb="2">
      <t>テッキン</t>
    </rPh>
    <rPh sb="2" eb="3">
      <t>コウ</t>
    </rPh>
    <phoneticPr fontId="1"/>
  </si>
  <si>
    <t>D16</t>
    <phoneticPr fontId="1"/>
  </si>
  <si>
    <t>加工組立</t>
    <rPh sb="0" eb="2">
      <t>カコウ</t>
    </rPh>
    <rPh sb="2" eb="4">
      <t>クミタテ</t>
    </rPh>
    <phoneticPr fontId="1"/>
  </si>
  <si>
    <t>D22</t>
    <phoneticPr fontId="1"/>
  </si>
  <si>
    <t>t</t>
    <phoneticPr fontId="1"/>
  </si>
  <si>
    <t>支保工</t>
    <rPh sb="0" eb="1">
      <t>ササ</t>
    </rPh>
    <rPh sb="1" eb="2">
      <t>タモ</t>
    </rPh>
    <rPh sb="2" eb="3">
      <t>コウ</t>
    </rPh>
    <phoneticPr fontId="1"/>
  </si>
  <si>
    <t>生コン工</t>
    <rPh sb="0" eb="1">
      <t>ナマ</t>
    </rPh>
    <rPh sb="3" eb="4">
      <t>コウ</t>
    </rPh>
    <phoneticPr fontId="1"/>
  </si>
  <si>
    <t>残土処分工</t>
    <rPh sb="0" eb="2">
      <t>ザンド</t>
    </rPh>
    <rPh sb="2" eb="4">
      <t>ショブン</t>
    </rPh>
    <rPh sb="4" eb="5">
      <t>コウ</t>
    </rPh>
    <phoneticPr fontId="1"/>
  </si>
  <si>
    <t>空m3</t>
    <rPh sb="0" eb="1">
      <t>クウ</t>
    </rPh>
    <phoneticPr fontId="1"/>
  </si>
  <si>
    <t>直接工事費</t>
    <rPh sb="0" eb="2">
      <t>チョクセツ</t>
    </rPh>
    <rPh sb="2" eb="5">
      <t>コウジヒ</t>
    </rPh>
    <phoneticPr fontId="1"/>
  </si>
  <si>
    <t>××××</t>
    <phoneticPr fontId="1"/>
  </si>
  <si>
    <t>共通仮設費</t>
    <rPh sb="0" eb="2">
      <t>キョウツウ</t>
    </rPh>
    <rPh sb="2" eb="4">
      <t>カセツ</t>
    </rPh>
    <rPh sb="4" eb="5">
      <t>ヒ</t>
    </rPh>
    <phoneticPr fontId="1"/>
  </si>
  <si>
    <t>式</t>
    <rPh sb="0" eb="1">
      <t>シキ</t>
    </rPh>
    <phoneticPr fontId="1"/>
  </si>
  <si>
    <t>○○○</t>
    <phoneticPr fontId="1"/>
  </si>
  <si>
    <t>純工事費</t>
    <rPh sb="0" eb="1">
      <t>ジュン</t>
    </rPh>
    <rPh sb="1" eb="3">
      <t>コウジ</t>
    </rPh>
    <rPh sb="3" eb="4">
      <t>ヒ</t>
    </rPh>
    <phoneticPr fontId="1"/>
  </si>
  <si>
    <t>□□□□</t>
    <phoneticPr fontId="1"/>
  </si>
  <si>
    <t>現場管理費</t>
    <rPh sb="0" eb="2">
      <t>ゲンバ</t>
    </rPh>
    <rPh sb="2" eb="5">
      <t>カンリヒ</t>
    </rPh>
    <phoneticPr fontId="1"/>
  </si>
  <si>
    <t>▲▲▲▲</t>
    <phoneticPr fontId="1"/>
  </si>
  <si>
    <t>残工事数量</t>
    <rPh sb="0" eb="1">
      <t>ザン</t>
    </rPh>
    <rPh sb="1" eb="3">
      <t>コウジ</t>
    </rPh>
    <rPh sb="3" eb="5">
      <t>スウリョウ</t>
    </rPh>
    <phoneticPr fontId="1"/>
  </si>
  <si>
    <t>工事原価</t>
    <rPh sb="0" eb="2">
      <t>コウジ</t>
    </rPh>
    <rPh sb="2" eb="4">
      <t>ゲンカ</t>
    </rPh>
    <phoneticPr fontId="1"/>
  </si>
  <si>
    <t>一般管理費</t>
    <rPh sb="0" eb="2">
      <t>イッパン</t>
    </rPh>
    <rPh sb="2" eb="5">
      <t>カンリヒ</t>
    </rPh>
    <phoneticPr fontId="1"/>
  </si>
  <si>
    <t>工事価格</t>
    <rPh sb="0" eb="2">
      <t>コウジ</t>
    </rPh>
    <rPh sb="2" eb="4">
      <t>カカク</t>
    </rPh>
    <phoneticPr fontId="1"/>
  </si>
  <si>
    <t>原単価</t>
    <rPh sb="0" eb="1">
      <t>ゲン</t>
    </rPh>
    <rPh sb="1" eb="3">
      <t>タンカ</t>
    </rPh>
    <phoneticPr fontId="1"/>
  </si>
  <si>
    <t>新単価</t>
    <rPh sb="0" eb="1">
      <t>シン</t>
    </rPh>
    <rPh sb="1" eb="3">
      <t>タンカ</t>
    </rPh>
    <phoneticPr fontId="1"/>
  </si>
  <si>
    <t>原金額</t>
    <rPh sb="0" eb="1">
      <t>ゲン</t>
    </rPh>
    <rPh sb="1" eb="3">
      <t>キンガク</t>
    </rPh>
    <phoneticPr fontId="1"/>
  </si>
  <si>
    <t>新金額</t>
    <rPh sb="0" eb="1">
      <t>シン</t>
    </rPh>
    <rPh sb="1" eb="3">
      <t>キンガク</t>
    </rPh>
    <phoneticPr fontId="1"/>
  </si>
  <si>
    <t>落札率</t>
    <rPh sb="0" eb="2">
      <t>ラクサツ</t>
    </rPh>
    <rPh sb="2" eb="3">
      <t>リツ</t>
    </rPh>
    <phoneticPr fontId="1"/>
  </si>
  <si>
    <t>○○％</t>
    <phoneticPr fontId="1"/>
  </si>
  <si>
    <t>工事価格×落札率</t>
    <rPh sb="0" eb="2">
      <t>コウジ</t>
    </rPh>
    <rPh sb="2" eb="4">
      <t>カカク</t>
    </rPh>
    <rPh sb="5" eb="7">
      <t>ラクサツ</t>
    </rPh>
    <rPh sb="7" eb="8">
      <t>リツ</t>
    </rPh>
    <phoneticPr fontId="1"/>
  </si>
  <si>
    <t>-□□□</t>
    <phoneticPr fontId="1"/>
  </si>
  <si>
    <t>スライド額内訳書</t>
    <rPh sb="4" eb="5">
      <t>ガク</t>
    </rPh>
    <rPh sb="5" eb="8">
      <t>ウチワケショ</t>
    </rPh>
    <phoneticPr fontId="1"/>
  </si>
  <si>
    <t>P1(税抜)</t>
    <rPh sb="3" eb="4">
      <t>ゼイ</t>
    </rPh>
    <rPh sb="4" eb="5">
      <t>ヌ</t>
    </rPh>
    <phoneticPr fontId="1"/>
  </si>
  <si>
    <t>P2(税抜)</t>
    <rPh sb="3" eb="4">
      <t>ゼイ</t>
    </rPh>
    <rPh sb="4" eb="5">
      <t>ヌ</t>
    </rPh>
    <phoneticPr fontId="1"/>
  </si>
  <si>
    <t>スライド額の算出</t>
    <rPh sb="4" eb="5">
      <t>ガク</t>
    </rPh>
    <rPh sb="6" eb="8">
      <t>サンシュツ</t>
    </rPh>
    <phoneticPr fontId="1"/>
  </si>
  <si>
    <t>P1(税抜)×1.5%</t>
    <rPh sb="3" eb="4">
      <t>ゼイ</t>
    </rPh>
    <rPh sb="4" eb="5">
      <t>ヌ</t>
    </rPh>
    <phoneticPr fontId="1"/>
  </si>
  <si>
    <t>○○○○</t>
    <phoneticPr fontId="1"/>
  </si>
  <si>
    <t>○○○○</t>
    <phoneticPr fontId="1"/>
  </si>
  <si>
    <t>-▲▲▲▲</t>
    <phoneticPr fontId="1"/>
  </si>
  <si>
    <t>①</t>
    <phoneticPr fontId="1"/>
  </si>
  <si>
    <t>②</t>
    <phoneticPr fontId="1"/>
  </si>
  <si>
    <t>③</t>
    <phoneticPr fontId="1"/>
  </si>
  <si>
    <t>①－②－③</t>
    <phoneticPr fontId="1"/>
  </si>
  <si>
    <t>スライド額(税抜)</t>
    <rPh sb="4" eb="5">
      <t>ガク</t>
    </rPh>
    <rPh sb="6" eb="7">
      <t>ゼイ</t>
    </rPh>
    <rPh sb="7" eb="8">
      <t>ヌ</t>
    </rPh>
    <phoneticPr fontId="1"/>
  </si>
  <si>
    <t>消費税相当額</t>
    <rPh sb="0" eb="3">
      <t>ショウヒゼイ</t>
    </rPh>
    <rPh sb="3" eb="5">
      <t>ソウトウ</t>
    </rPh>
    <rPh sb="5" eb="6">
      <t>ガク</t>
    </rPh>
    <phoneticPr fontId="1"/>
  </si>
  <si>
    <t>スライド額(税込)</t>
    <rPh sb="4" eb="5">
      <t>ガク</t>
    </rPh>
    <rPh sb="6" eb="7">
      <t>ゼイ</t>
    </rPh>
    <rPh sb="7" eb="8">
      <t>コミ</t>
    </rPh>
    <phoneticPr fontId="1"/>
  </si>
  <si>
    <t>○○○</t>
    <phoneticPr fontId="1"/>
  </si>
  <si>
    <t>○○○○○</t>
    <phoneticPr fontId="1"/>
  </si>
  <si>
    <t>項　目</t>
    <rPh sb="0" eb="1">
      <t>コウ</t>
    </rPh>
    <rPh sb="2" eb="3">
      <t>メ</t>
    </rPh>
    <phoneticPr fontId="1"/>
  </si>
  <si>
    <t>金額　(円)</t>
    <rPh sb="0" eb="2">
      <t>キンガク</t>
    </rPh>
    <rPh sb="4" eb="5">
      <t>エン</t>
    </rPh>
    <phoneticPr fontId="1"/>
  </si>
  <si>
    <t>備考</t>
    <rPh sb="0" eb="2">
      <t>ビコウ</t>
    </rPh>
    <phoneticPr fontId="1"/>
  </si>
  <si>
    <t>P1(税抜)=</t>
    <rPh sb="3" eb="4">
      <t>ゼイ</t>
    </rPh>
    <rPh sb="4" eb="5">
      <t>ヌ</t>
    </rPh>
    <phoneticPr fontId="1"/>
  </si>
  <si>
    <t>P2(税抜)=</t>
    <rPh sb="3" eb="4">
      <t>ゼイ</t>
    </rPh>
    <rPh sb="4" eb="5">
      <t>ヌ</t>
    </rPh>
    <phoneticPr fontId="1"/>
  </si>
  <si>
    <t>千円未満切捨て</t>
    <rPh sb="0" eb="2">
      <t>センエン</t>
    </rPh>
    <rPh sb="2" eb="4">
      <t>ミマン</t>
    </rPh>
    <rPh sb="4" eb="6">
      <t>キリス</t>
    </rPh>
    <phoneticPr fontId="1"/>
  </si>
  <si>
    <t>スライド額(税抜)が0円以下の場合は0円とする。</t>
    <rPh sb="4" eb="5">
      <t>ガク</t>
    </rPh>
    <rPh sb="6" eb="7">
      <t>ゼイ</t>
    </rPh>
    <rPh sb="7" eb="8">
      <t>ヌ</t>
    </rPh>
    <rPh sb="11" eb="12">
      <t>エン</t>
    </rPh>
    <rPh sb="12" eb="14">
      <t>イカ</t>
    </rPh>
    <rPh sb="15" eb="17">
      <t>バアイ</t>
    </rPh>
    <rPh sb="19" eb="20">
      <t>エン</t>
    </rPh>
    <phoneticPr fontId="1"/>
  </si>
  <si>
    <t>※共通仮設費、現場管理費、一般管理費は全体額に占める残工事費の割合に応じて按分しています。</t>
    <rPh sb="1" eb="3">
      <t>キョウツウ</t>
    </rPh>
    <rPh sb="3" eb="5">
      <t>カセツ</t>
    </rPh>
    <rPh sb="5" eb="6">
      <t>ヒ</t>
    </rPh>
    <rPh sb="7" eb="9">
      <t>ゲンバ</t>
    </rPh>
    <rPh sb="9" eb="12">
      <t>カンリヒ</t>
    </rPh>
    <rPh sb="13" eb="15">
      <t>イッパン</t>
    </rPh>
    <rPh sb="15" eb="18">
      <t>カンリヒ</t>
    </rPh>
    <rPh sb="19" eb="21">
      <t>ゼンタイ</t>
    </rPh>
    <rPh sb="21" eb="22">
      <t>ガク</t>
    </rPh>
    <rPh sb="23" eb="24">
      <t>シ</t>
    </rPh>
    <rPh sb="26" eb="27">
      <t>ザン</t>
    </rPh>
    <rPh sb="27" eb="29">
      <t>コウジ</t>
    </rPh>
    <rPh sb="29" eb="30">
      <t>ヒ</t>
    </rPh>
    <rPh sb="31" eb="33">
      <t>ワリアイ</t>
    </rPh>
    <rPh sb="34" eb="35">
      <t>オウ</t>
    </rPh>
    <rPh sb="37" eb="39">
      <t>アンブン</t>
    </rPh>
    <phoneticPr fontId="1"/>
  </si>
  <si>
    <t>　○○年○○月○○日～○○年○○月○○日まで</t>
    <rPh sb="3" eb="4">
      <t>ネン</t>
    </rPh>
    <rPh sb="6" eb="7">
      <t>ガツ</t>
    </rPh>
    <rPh sb="9" eb="10">
      <t>ヒ</t>
    </rPh>
    <rPh sb="13" eb="14">
      <t>ネン</t>
    </rPh>
    <rPh sb="16" eb="17">
      <t>ゲツ</t>
    </rPh>
    <rPh sb="19" eb="20">
      <t>ヒ</t>
    </rPh>
    <phoneticPr fontId="1"/>
  </si>
  <si>
    <t>川口市</t>
    <rPh sb="0" eb="3">
      <t>カワグチシ</t>
    </rPh>
    <phoneticPr fontId="1"/>
  </si>
  <si>
    <t>　○○○○□□□工事(○○○その１)</t>
    <rPh sb="8" eb="10">
      <t>コウジ</t>
    </rPh>
    <phoneticPr fontId="1"/>
  </si>
  <si>
    <r>
      <t>　</t>
    </r>
    <r>
      <rPr>
        <b/>
        <sz val="11"/>
        <color rgb="FFFF0000"/>
        <rFont val="BIZ UDゴシック"/>
        <family val="3"/>
        <charset val="128"/>
      </rPr>
      <t>令和３年１月１７日</t>
    </r>
    <r>
      <rPr>
        <sz val="11"/>
        <color theme="1"/>
        <rFont val="BIZ UDゴシック"/>
        <family val="3"/>
        <charset val="128"/>
      </rPr>
      <t>～</t>
    </r>
    <r>
      <rPr>
        <b/>
        <sz val="11"/>
        <color rgb="FFFF0000"/>
        <rFont val="BIZ UDゴシック"/>
        <family val="3"/>
        <charset val="128"/>
      </rPr>
      <t>令和４年８月３１日</t>
    </r>
    <r>
      <rPr>
        <sz val="11"/>
        <color theme="1"/>
        <rFont val="BIZ UDゴシック"/>
        <family val="3"/>
        <charset val="128"/>
      </rPr>
      <t>まで</t>
    </r>
    <rPh sb="1" eb="3">
      <t>レイワ</t>
    </rPh>
    <rPh sb="4" eb="5">
      <t>ネン</t>
    </rPh>
    <rPh sb="6" eb="7">
      <t>ガツ</t>
    </rPh>
    <rPh sb="9" eb="10">
      <t>ヒ</t>
    </rPh>
    <rPh sb="11" eb="13">
      <t>レイワ</t>
    </rPh>
    <rPh sb="14" eb="15">
      <t>ネン</t>
    </rPh>
    <rPh sb="16" eb="17">
      <t>ゲツ</t>
    </rPh>
    <rPh sb="19" eb="20">
      <t>ヒ</t>
    </rPh>
    <phoneticPr fontId="1"/>
  </si>
  <si>
    <t>スライド請求者に対し原単価から
新金額までの列の数字は原則、公開とする。</t>
    <rPh sb="4" eb="6">
      <t>セイキュウ</t>
    </rPh>
    <rPh sb="6" eb="7">
      <t>シャ</t>
    </rPh>
    <rPh sb="8" eb="9">
      <t>タイ</t>
    </rPh>
    <rPh sb="10" eb="11">
      <t>ゲン</t>
    </rPh>
    <rPh sb="11" eb="13">
      <t>タンカ</t>
    </rPh>
    <rPh sb="16" eb="17">
      <t>シン</t>
    </rPh>
    <rPh sb="17" eb="19">
      <t>キンガク</t>
    </rPh>
    <rPh sb="22" eb="23">
      <t>レツ</t>
    </rPh>
    <rPh sb="24" eb="26">
      <t>スウジ</t>
    </rPh>
    <rPh sb="27" eb="29">
      <t>ゲンソク</t>
    </rPh>
    <rPh sb="30" eb="32">
      <t>コウカイ</t>
    </rPh>
    <phoneticPr fontId="1"/>
  </si>
  <si>
    <t>道路改良</t>
    <rPh sb="0" eb="2">
      <t>ドウロ</t>
    </rPh>
    <rPh sb="2" eb="4">
      <t>カイリョウ</t>
    </rPh>
    <phoneticPr fontId="1"/>
  </si>
  <si>
    <t>道路土工</t>
    <rPh sb="0" eb="2">
      <t>ドウロ</t>
    </rPh>
    <rPh sb="2" eb="4">
      <t>ドコウ</t>
    </rPh>
    <phoneticPr fontId="1"/>
  </si>
  <si>
    <t>掘削</t>
    <rPh sb="0" eb="2">
      <t>クッサク</t>
    </rPh>
    <phoneticPr fontId="1"/>
  </si>
  <si>
    <t>m3</t>
    <phoneticPr fontId="1"/>
  </si>
  <si>
    <t>路床盛土工</t>
    <rPh sb="0" eb="2">
      <t>ロショウ</t>
    </rPh>
    <rPh sb="2" eb="4">
      <t>モリド</t>
    </rPh>
    <rPh sb="4" eb="5">
      <t>コウ</t>
    </rPh>
    <phoneticPr fontId="1"/>
  </si>
  <si>
    <t>路床盛土</t>
    <rPh sb="0" eb="2">
      <t>ロショウ</t>
    </rPh>
    <rPh sb="2" eb="4">
      <t>モリド</t>
    </rPh>
    <phoneticPr fontId="1"/>
  </si>
  <si>
    <t>排水構造物工</t>
    <rPh sb="0" eb="2">
      <t>ハイスイ</t>
    </rPh>
    <rPh sb="2" eb="5">
      <t>コウゾウブツ</t>
    </rPh>
    <rPh sb="5" eb="6">
      <t>コウ</t>
    </rPh>
    <phoneticPr fontId="1"/>
  </si>
  <si>
    <t>作業土工</t>
    <rPh sb="0" eb="2">
      <t>サギョウ</t>
    </rPh>
    <rPh sb="2" eb="4">
      <t>ドコウ</t>
    </rPh>
    <phoneticPr fontId="1"/>
  </si>
  <si>
    <t>床掘</t>
    <rPh sb="0" eb="2">
      <t>トコボリ</t>
    </rPh>
    <phoneticPr fontId="1"/>
  </si>
  <si>
    <t>埋戻し</t>
    <rPh sb="0" eb="2">
      <t>ウメモド</t>
    </rPh>
    <phoneticPr fontId="1"/>
  </si>
  <si>
    <t>m3</t>
    <phoneticPr fontId="1"/>
  </si>
  <si>
    <t>側溝工</t>
    <rPh sb="0" eb="2">
      <t>ソッコウ</t>
    </rPh>
    <rPh sb="2" eb="3">
      <t>コウ</t>
    </rPh>
    <phoneticPr fontId="1"/>
  </si>
  <si>
    <t>自由勾配側溝</t>
    <rPh sb="0" eb="2">
      <t>ジユウ</t>
    </rPh>
    <rPh sb="2" eb="4">
      <t>コウバイ</t>
    </rPh>
    <rPh sb="4" eb="6">
      <t>ソッコウ</t>
    </rPh>
    <phoneticPr fontId="1"/>
  </si>
  <si>
    <t>m</t>
    <phoneticPr fontId="1"/>
  </si>
  <si>
    <t>舗装工</t>
    <rPh sb="0" eb="2">
      <t>ホソウ</t>
    </rPh>
    <rPh sb="2" eb="3">
      <t>コウ</t>
    </rPh>
    <phoneticPr fontId="1"/>
  </si>
  <si>
    <t>As舗装工</t>
    <rPh sb="2" eb="4">
      <t>ホソウ</t>
    </rPh>
    <rPh sb="4" eb="5">
      <t>コウ</t>
    </rPh>
    <phoneticPr fontId="1"/>
  </si>
  <si>
    <t>下層路盤</t>
    <rPh sb="0" eb="4">
      <t>カソウロバン</t>
    </rPh>
    <phoneticPr fontId="1"/>
  </si>
  <si>
    <t>m2</t>
    <phoneticPr fontId="1"/>
  </si>
  <si>
    <t>上層路盤</t>
    <rPh sb="0" eb="2">
      <t>ジョウソウ</t>
    </rPh>
    <rPh sb="2" eb="4">
      <t>ロバン</t>
    </rPh>
    <phoneticPr fontId="1"/>
  </si>
  <si>
    <t>基層</t>
    <rPh sb="0" eb="2">
      <t>キソウ</t>
    </rPh>
    <phoneticPr fontId="1"/>
  </si>
  <si>
    <t>m2</t>
    <phoneticPr fontId="1"/>
  </si>
  <si>
    <t>表層</t>
    <rPh sb="0" eb="2">
      <t>ヒョウソウ</t>
    </rPh>
    <phoneticPr fontId="1"/>
  </si>
  <si>
    <t>区画線工</t>
    <rPh sb="0" eb="4">
      <t>クカクセンコウ</t>
    </rPh>
    <phoneticPr fontId="1"/>
  </si>
  <si>
    <t>溶融式区画線</t>
    <rPh sb="0" eb="2">
      <t>ヨウユウ</t>
    </rPh>
    <rPh sb="2" eb="3">
      <t>シキ</t>
    </rPh>
    <rPh sb="3" eb="5">
      <t>クカク</t>
    </rPh>
    <rPh sb="5" eb="6">
      <t>セン</t>
    </rPh>
    <phoneticPr fontId="1"/>
  </si>
  <si>
    <r>
      <t>共通仮設費</t>
    </r>
    <r>
      <rPr>
        <vertAlign val="superscript"/>
        <sz val="10.5"/>
        <color rgb="FFFF0000"/>
        <rFont val="ＭＳ Ｐゴシック"/>
        <family val="3"/>
        <charset val="128"/>
      </rPr>
      <t>※</t>
    </r>
    <rPh sb="0" eb="2">
      <t>キョウツウ</t>
    </rPh>
    <rPh sb="2" eb="4">
      <t>カセツ</t>
    </rPh>
    <rPh sb="4" eb="5">
      <t>ヒ</t>
    </rPh>
    <phoneticPr fontId="1"/>
  </si>
  <si>
    <r>
      <t>現場管理費</t>
    </r>
    <r>
      <rPr>
        <vertAlign val="superscript"/>
        <sz val="10.5"/>
        <color rgb="FFFF0000"/>
        <rFont val="ＭＳ Ｐゴシック"/>
        <family val="3"/>
        <charset val="128"/>
      </rPr>
      <t>※</t>
    </r>
    <rPh sb="0" eb="2">
      <t>ゲンバ</t>
    </rPh>
    <rPh sb="2" eb="5">
      <t>カンリヒ</t>
    </rPh>
    <phoneticPr fontId="1"/>
  </si>
  <si>
    <r>
      <t>一般管理費</t>
    </r>
    <r>
      <rPr>
        <vertAlign val="superscript"/>
        <sz val="10.5"/>
        <color rgb="FFFF0000"/>
        <rFont val="ＭＳ Ｐゴシック"/>
        <family val="3"/>
        <charset val="128"/>
      </rPr>
      <t>※</t>
    </r>
    <rPh sb="0" eb="2">
      <t>イッパン</t>
    </rPh>
    <rPh sb="2" eb="5">
      <t>カンリヒ</t>
    </rPh>
    <phoneticPr fontId="1"/>
  </si>
  <si>
    <r>
      <t>千円未満切捨て</t>
    </r>
    <r>
      <rPr>
        <vertAlign val="superscript"/>
        <sz val="10.5"/>
        <color rgb="FFFF0000"/>
        <rFont val="ＭＳ Ｐゴシック"/>
        <family val="3"/>
        <charset val="128"/>
      </rPr>
      <t>※※</t>
    </r>
    <rPh sb="0" eb="2">
      <t>センエン</t>
    </rPh>
    <rPh sb="2" eb="4">
      <t>ミマン</t>
    </rPh>
    <rPh sb="4" eb="6">
      <t>キリス</t>
    </rPh>
    <phoneticPr fontId="1"/>
  </si>
  <si>
    <t>※※端数処理については、積算基準書等に基づいて行ってください。</t>
    <rPh sb="2" eb="4">
      <t>ハスウ</t>
    </rPh>
    <rPh sb="4" eb="6">
      <t>ショリ</t>
    </rPh>
    <rPh sb="12" eb="14">
      <t>セキサン</t>
    </rPh>
    <rPh sb="14" eb="16">
      <t>キジュン</t>
    </rPh>
    <rPh sb="16" eb="17">
      <t>ショ</t>
    </rPh>
    <rPh sb="17" eb="18">
      <t>トウ</t>
    </rPh>
    <rPh sb="19" eb="20">
      <t>モト</t>
    </rPh>
    <rPh sb="23" eb="24">
      <t>オコナ</t>
    </rPh>
    <phoneticPr fontId="1"/>
  </si>
  <si>
    <t>①</t>
    <phoneticPr fontId="1"/>
  </si>
  <si>
    <t>②</t>
    <phoneticPr fontId="1"/>
  </si>
  <si>
    <t>③</t>
    <phoneticPr fontId="1"/>
  </si>
  <si>
    <t>①－②－③</t>
    <phoneticPr fontId="1"/>
  </si>
  <si>
    <r>
      <t>スライド対象の残工事（</t>
    </r>
    <r>
      <rPr>
        <sz val="11"/>
        <color theme="1"/>
        <rFont val="ＭＳ Ｐゴシック"/>
        <family val="3"/>
        <charset val="128"/>
        <scheme val="minor"/>
      </rPr>
      <t>細別以降は必要に応じて記載</t>
    </r>
    <r>
      <rPr>
        <sz val="11"/>
        <color theme="1"/>
        <rFont val="ＭＳ Ｐゴシック"/>
        <family val="2"/>
        <charset val="128"/>
        <scheme val="minor"/>
      </rPr>
      <t>）</t>
    </r>
    <rPh sb="4" eb="6">
      <t>タイショウ</t>
    </rPh>
    <rPh sb="7" eb="8">
      <t>ザン</t>
    </rPh>
    <rPh sb="8" eb="10">
      <t>コウジ</t>
    </rPh>
    <rPh sb="11" eb="13">
      <t>サイベツ</t>
    </rPh>
    <rPh sb="13" eb="15">
      <t>イコウ</t>
    </rPh>
    <rPh sb="16" eb="18">
      <t>ヒツヨウ</t>
    </rPh>
    <rPh sb="19" eb="20">
      <t>オウ</t>
    </rPh>
    <rPh sb="22" eb="24">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</si>
</sst>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font>
      <sz val="11"/>
      <color theme="1"/>
      <name val="ＭＳ Ｐゴシック"/>
      <family val="2"/>
      <charset val="128"/>
      <scheme val="minor"/>
    </font>
    <font>
      <sz val="6"/>
      <name val="ＭＳ Ｐゴシック"/>
      <family val="2"/>
      <charset val="128"/>
      <scheme val="minor"/>
    </font>
    <font>
      <sz val="11"/>
      <color rgb="FFFF0000"/>
      <name val="ＭＳ Ｐゴシック"/>
      <family val="2"/>
      <charset val="128"/>
      <scheme val="minor"/>
    </font>
    <font>
      <sz val="16"/>
      <color theme="1"/>
      <name val="ＭＳ Ｐゴシック"/>
      <family val="2"/>
      <charset val="128"/>
      <scheme val="minor"/>
    </font>
    <font>
      <sz val="11"/>
      <name val="ＭＳ Ｐゴシック"/>
      <family val="2"/>
      <charset val="128"/>
      <scheme val="minor"/>
    </font>
    <font>
      <sz val="11"/>
      <name val="ＭＳ Ｐゴシック"/>
      <family val="3"/>
      <charset val="128"/>
      <scheme val="minor"/>
    </font>
    <font>
      <sz val="11"/>
      <color theme="1"/>
      <name val="ＭＳ Ｐゴシック"/>
      <family val="2"/>
      <charset val="128"/>
      <scheme val="minor"/>
    </font>
    <font>
      <b/>
      <sz val="11"/>
      <color rgb="FFFF0000"/>
      <name val="BIZ UDゴシック"/>
      <family val="3"/>
      <charset val="128"/>
    </font>
    <font>
      <sz val="11"/>
      <color theme="1"/>
      <name val="BIZ UDゴシック"/>
      <family val="3"/>
      <charset val="128"/>
    </font>
    <font>
      <b/>
      <sz val="10.5"/>
      <color rgb="FFFF0000"/>
      <name val="BIZ UDゴシック"/>
      <family val="3"/>
      <charset val="128"/>
    </font>
    <font>
      <b/>
      <sz val="10.5"/>
      <color rgb="FFFF0000"/>
      <name val="游ゴシック"/>
      <family val="3"/>
      <charset val="128"/>
    </font>
    <font>
      <sz val="10.5"/>
      <name val="ＭＳ Ｐゴシック"/>
      <family val="3"/>
      <charset val="128"/>
    </font>
    <font>
      <vertAlign val="superscript"/>
      <sz val="10.5"/>
      <color rgb="FFFF0000"/>
      <name val="ＭＳ Ｐゴシック"/>
      <family val="3"/>
      <charset val="128"/>
    </font>
    <font>
      <sz val="10.5"/>
      <name val="ＭＳ Ｐゴシック"/>
      <family val="3"/>
      <charset val="128"/>
      <scheme val="minor"/>
    </font>
    <font>
      <sz val="10"/>
      <color theme="1"/>
      <name val="ＭＳ Ｐゴシック"/>
      <family val="2"/>
      <charset val="128"/>
      <scheme val="minor"/>
    </font>
    <font>
      <sz val="11"/>
      <color rgb="FFFF0000"/>
      <name val="BIZ UDゴシック"/>
      <family val="3"/>
      <charset val="128"/>
    </font>
    <font>
      <sz val="11"/>
      <color theme="1"/>
      <name val="ＭＳ Ｐ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rgb="FFFFFF9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ck">
        <color auto="1"/>
      </left>
      <right style="thin">
        <color auto="1"/>
      </right>
      <top style="thick">
        <color auto="1"/>
      </top>
      <bottom style="thin">
        <color auto="1"/>
      </bottom>
      <diagonal/>
    </border>
    <border>
      <left style="thin">
        <color auto="1"/>
      </left>
      <right style="thin">
        <color auto="1"/>
      </right>
      <top style="thick">
        <color auto="1"/>
      </top>
      <bottom style="thin">
        <color auto="1"/>
      </bottom>
      <diagonal/>
    </border>
    <border>
      <left style="thin">
        <color auto="1"/>
      </left>
      <right style="thick">
        <color auto="1"/>
      </right>
      <top style="thick">
        <color auto="1"/>
      </top>
      <bottom style="thin">
        <color auto="1"/>
      </bottom>
      <diagonal/>
    </border>
    <border>
      <left style="thick">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thick">
        <color auto="1"/>
      </left>
      <right style="thin">
        <color auto="1"/>
      </right>
      <top style="thin">
        <color auto="1"/>
      </top>
      <bottom style="thick">
        <color auto="1"/>
      </bottom>
      <diagonal/>
    </border>
    <border>
      <left style="thin">
        <color auto="1"/>
      </left>
      <right style="thin">
        <color auto="1"/>
      </right>
      <top style="thin">
        <color auto="1"/>
      </top>
      <bottom style="thick">
        <color auto="1"/>
      </bottom>
      <diagonal/>
    </border>
    <border>
      <left style="thin">
        <color auto="1"/>
      </left>
      <right style="thick">
        <color auto="1"/>
      </right>
      <top style="thin">
        <color auto="1"/>
      </top>
      <bottom style="thick">
        <color auto="1"/>
      </bottom>
      <diagonal/>
    </border>
    <border>
      <left style="thin">
        <color auto="1"/>
      </left>
      <right style="thick">
        <color auto="1"/>
      </right>
      <top/>
      <bottom/>
      <diagonal/>
    </border>
  </borders>
  <cellStyleXfs count="3">
    <xf numFmtId="0" fontId="0" fillId="0" borderId="0">
      <alignment vertical="center"/>
    </xf>
    <xf numFmtId="38" fontId="6" fillId="0" borderId="0" applyFont="0" applyFill="0" applyBorder="0" applyAlignment="0" applyProtection="0">
      <alignment vertical="center"/>
    </xf>
    <xf numFmtId="9" fontId="6" fillId="0" borderId="0" applyFont="0" applyFill="0" applyBorder="0" applyAlignment="0" applyProtection="0">
      <alignment vertical="center"/>
    </xf>
  </cellStyleXfs>
  <cellXfs count="113">
    <xf numFmtId="0" fontId="0" fillId="0" borderId="0" xfId="0">
      <alignment vertical="center"/>
    </xf>
    <xf numFmtId="0" fontId="0" fillId="2" borderId="0" xfId="0" applyFill="1">
      <alignment vertical="center"/>
    </xf>
    <xf numFmtId="0" fontId="3" fillId="2" borderId="0" xfId="0" applyFont="1" applyFill="1" applyAlignment="1">
      <alignment horizontal="center" vertical="center"/>
    </xf>
    <xf numFmtId="0" fontId="3" fillId="2" borderId="0" xfId="0" applyFont="1" applyFill="1" applyAlignment="1">
      <alignment vertical="center"/>
    </xf>
    <xf numFmtId="0" fontId="0" fillId="2" borderId="0" xfId="0" applyFill="1" applyAlignment="1">
      <alignment vertical="center"/>
    </xf>
    <xf numFmtId="0" fontId="0" fillId="2" borderId="0" xfId="0" applyFill="1" applyAlignment="1">
      <alignment horizontal="center" vertical="center"/>
    </xf>
    <xf numFmtId="0" fontId="0" fillId="2" borderId="1" xfId="0" applyFill="1" applyBorder="1" applyAlignment="1">
      <alignment horizontal="center" vertical="center" shrinkToFit="1"/>
    </xf>
    <xf numFmtId="0" fontId="0" fillId="2" borderId="1" xfId="0" applyFill="1" applyBorder="1" applyAlignment="1">
      <alignment horizontal="center" vertical="center" shrinkToFit="1"/>
    </xf>
    <xf numFmtId="0" fontId="0" fillId="2" borderId="0" xfId="0" applyFill="1" applyBorder="1" applyAlignment="1">
      <alignment vertical="center"/>
    </xf>
    <xf numFmtId="0" fontId="0" fillId="2" borderId="1" xfId="0" applyFill="1" applyBorder="1" applyAlignment="1">
      <alignment vertical="center" shrinkToFit="1"/>
    </xf>
    <xf numFmtId="0" fontId="0" fillId="2" borderId="1" xfId="0" applyFill="1" applyBorder="1" applyAlignment="1">
      <alignment horizontal="right" vertical="center" shrinkToFit="1"/>
    </xf>
    <xf numFmtId="0" fontId="0" fillId="3" borderId="5" xfId="0" applyFill="1" applyBorder="1" applyAlignment="1">
      <alignment horizontal="center" vertical="center" shrinkToFit="1"/>
    </xf>
    <xf numFmtId="0" fontId="0" fillId="3" borderId="6" xfId="0" applyFill="1" applyBorder="1" applyAlignment="1">
      <alignment horizontal="center" vertical="center" shrinkToFit="1"/>
    </xf>
    <xf numFmtId="0" fontId="0" fillId="3" borderId="7" xfId="0" applyFill="1" applyBorder="1" applyAlignment="1">
      <alignment horizontal="center" vertical="center" shrinkToFit="1"/>
    </xf>
    <xf numFmtId="0" fontId="0" fillId="3" borderId="8" xfId="0" applyFill="1" applyBorder="1" applyAlignment="1">
      <alignment vertical="center" shrinkToFit="1"/>
    </xf>
    <xf numFmtId="0" fontId="0" fillId="3" borderId="1" xfId="0" applyFill="1" applyBorder="1" applyAlignment="1">
      <alignment vertical="center" shrinkToFit="1"/>
    </xf>
    <xf numFmtId="0" fontId="0" fillId="3" borderId="9" xfId="0" applyFill="1" applyBorder="1" applyAlignment="1">
      <alignment vertical="center" shrinkToFit="1"/>
    </xf>
    <xf numFmtId="0" fontId="0" fillId="3" borderId="8" xfId="0" applyFill="1" applyBorder="1" applyAlignment="1">
      <alignment horizontal="right" vertical="center" shrinkToFit="1"/>
    </xf>
    <xf numFmtId="0" fontId="0" fillId="3" borderId="1" xfId="0" applyFill="1" applyBorder="1" applyAlignment="1">
      <alignment horizontal="right" vertical="center" shrinkToFit="1"/>
    </xf>
    <xf numFmtId="0" fontId="0" fillId="3" borderId="9" xfId="0" applyFill="1" applyBorder="1" applyAlignment="1">
      <alignment horizontal="right" vertical="center" shrinkToFit="1"/>
    </xf>
    <xf numFmtId="0" fontId="0" fillId="3" borderId="10" xfId="0" applyFill="1" applyBorder="1" applyAlignment="1">
      <alignment vertical="center" shrinkToFit="1"/>
    </xf>
    <xf numFmtId="0" fontId="0" fillId="3" borderId="11" xfId="0" applyFill="1" applyBorder="1" applyAlignment="1">
      <alignment vertical="center" shrinkToFit="1"/>
    </xf>
    <xf numFmtId="0" fontId="0" fillId="3" borderId="12" xfId="0" applyFill="1" applyBorder="1" applyAlignment="1">
      <alignment vertical="center" shrinkToFit="1"/>
    </xf>
    <xf numFmtId="0" fontId="0" fillId="2" borderId="0" xfId="0" applyFill="1" applyBorder="1" applyAlignment="1">
      <alignment horizontal="center" vertical="center" shrinkToFit="1"/>
    </xf>
    <xf numFmtId="0" fontId="0" fillId="2" borderId="0" xfId="0" applyFill="1" applyBorder="1" applyAlignment="1">
      <alignment horizontal="center" vertical="center"/>
    </xf>
    <xf numFmtId="0" fontId="0" fillId="2" borderId="1" xfId="0" applyFill="1" applyBorder="1" applyAlignment="1">
      <alignment horizontal="left" vertical="center" shrinkToFit="1"/>
    </xf>
    <xf numFmtId="0" fontId="0" fillId="2" borderId="13" xfId="0" applyFill="1" applyBorder="1" applyAlignment="1">
      <alignment horizontal="center" vertical="center" shrinkToFit="1"/>
    </xf>
    <xf numFmtId="0" fontId="0" fillId="2" borderId="13" xfId="0" applyFill="1" applyBorder="1" applyAlignment="1">
      <alignment vertical="center" shrinkToFit="1"/>
    </xf>
    <xf numFmtId="0" fontId="0" fillId="2" borderId="13" xfId="0" applyFill="1" applyBorder="1" applyAlignment="1">
      <alignment horizontal="right" vertical="center" shrinkToFit="1"/>
    </xf>
    <xf numFmtId="0" fontId="0" fillId="3" borderId="2" xfId="0" applyFill="1" applyBorder="1" applyAlignment="1">
      <alignment horizontal="right" vertical="center" shrinkToFit="1"/>
    </xf>
    <xf numFmtId="0" fontId="2" fillId="2" borderId="0" xfId="0" applyFont="1" applyFill="1">
      <alignment vertical="center"/>
    </xf>
    <xf numFmtId="0" fontId="4" fillId="2" borderId="0" xfId="0" applyFont="1" applyFill="1">
      <alignment vertical="center"/>
    </xf>
    <xf numFmtId="0" fontId="0" fillId="2" borderId="1" xfId="0" applyFill="1" applyBorder="1" applyAlignment="1">
      <alignment horizontal="left" vertical="center" shrinkToFit="1"/>
    </xf>
    <xf numFmtId="0" fontId="3" fillId="2" borderId="0" xfId="0" applyFont="1" applyFill="1" applyAlignment="1">
      <alignment horizontal="center" vertical="center"/>
    </xf>
    <xf numFmtId="0" fontId="0" fillId="2" borderId="1" xfId="0" applyFill="1" applyBorder="1" applyAlignment="1">
      <alignment horizontal="center" vertical="center" shrinkToFit="1"/>
    </xf>
    <xf numFmtId="0" fontId="0" fillId="2" borderId="0" xfId="0" applyFill="1" applyAlignment="1">
      <alignment horizontal="center" vertical="center"/>
    </xf>
    <xf numFmtId="0" fontId="7" fillId="2" borderId="0" xfId="0" applyFont="1" applyFill="1" applyAlignment="1">
      <alignment vertical="center"/>
    </xf>
    <xf numFmtId="0" fontId="9" fillId="2" borderId="1" xfId="0" applyFont="1" applyFill="1" applyBorder="1" applyAlignment="1">
      <alignment vertical="center" shrinkToFit="1"/>
    </xf>
    <xf numFmtId="0" fontId="9" fillId="2" borderId="1" xfId="0" applyFont="1" applyFill="1" applyBorder="1" applyAlignment="1">
      <alignment horizontal="center" vertical="center" shrinkToFit="1"/>
    </xf>
    <xf numFmtId="0" fontId="10" fillId="2" borderId="13" xfId="0" applyFont="1" applyFill="1" applyBorder="1" applyAlignment="1">
      <alignment vertical="center" shrinkToFit="1"/>
    </xf>
    <xf numFmtId="0" fontId="10" fillId="3" borderId="8" xfId="0" applyFont="1" applyFill="1" applyBorder="1" applyAlignment="1">
      <alignment vertical="center" shrinkToFit="1"/>
    </xf>
    <xf numFmtId="0" fontId="10" fillId="3" borderId="1" xfId="0" applyFont="1" applyFill="1" applyBorder="1" applyAlignment="1">
      <alignment vertical="center" shrinkToFit="1"/>
    </xf>
    <xf numFmtId="0" fontId="10" fillId="3" borderId="9" xfId="0" applyFont="1" applyFill="1" applyBorder="1" applyAlignment="1">
      <alignment vertical="center" shrinkToFit="1"/>
    </xf>
    <xf numFmtId="38" fontId="9" fillId="2" borderId="1" xfId="1" applyFont="1" applyFill="1" applyBorder="1" applyAlignment="1">
      <alignment horizontal="right" vertical="center" shrinkToFit="1"/>
    </xf>
    <xf numFmtId="0" fontId="10" fillId="2" borderId="13" xfId="0" applyFont="1" applyFill="1" applyBorder="1" applyAlignment="1">
      <alignment horizontal="right" vertical="center" shrinkToFit="1"/>
    </xf>
    <xf numFmtId="38" fontId="9" fillId="3" borderId="8" xfId="1" applyFont="1" applyFill="1" applyBorder="1" applyAlignment="1">
      <alignment horizontal="right" vertical="center" shrinkToFit="1"/>
    </xf>
    <xf numFmtId="38" fontId="9" fillId="3" borderId="1" xfId="1" applyFont="1" applyFill="1" applyBorder="1" applyAlignment="1">
      <alignment horizontal="right" vertical="center" shrinkToFit="1"/>
    </xf>
    <xf numFmtId="38" fontId="9" fillId="3" borderId="9" xfId="1" applyFont="1" applyFill="1" applyBorder="1" applyAlignment="1">
      <alignment horizontal="right" vertical="center" shrinkToFit="1"/>
    </xf>
    <xf numFmtId="0" fontId="9" fillId="2" borderId="1" xfId="0" applyFont="1" applyFill="1" applyBorder="1" applyAlignment="1">
      <alignment horizontal="right" vertical="center" shrinkToFit="1"/>
    </xf>
    <xf numFmtId="0" fontId="10" fillId="2" borderId="1" xfId="0" applyFont="1" applyFill="1" applyBorder="1" applyAlignment="1">
      <alignment vertical="center" shrinkToFit="1"/>
    </xf>
    <xf numFmtId="0" fontId="10" fillId="2" borderId="1" xfId="0" applyFont="1" applyFill="1" applyBorder="1" applyAlignment="1">
      <alignment horizontal="center" vertical="center" shrinkToFit="1"/>
    </xf>
    <xf numFmtId="0" fontId="10" fillId="2" borderId="1" xfId="0" applyFont="1" applyFill="1" applyBorder="1" applyAlignment="1">
      <alignment horizontal="right" vertical="center" shrinkToFit="1"/>
    </xf>
    <xf numFmtId="0" fontId="9" fillId="3" borderId="8" xfId="0" applyFont="1" applyFill="1" applyBorder="1" applyAlignment="1">
      <alignment horizontal="right" vertical="center" shrinkToFit="1"/>
    </xf>
    <xf numFmtId="0" fontId="9" fillId="3" borderId="1" xfId="0" applyFont="1" applyFill="1" applyBorder="1" applyAlignment="1">
      <alignment horizontal="right" vertical="center" shrinkToFit="1"/>
    </xf>
    <xf numFmtId="0" fontId="11" fillId="2" borderId="1" xfId="0" applyFont="1" applyFill="1" applyBorder="1" applyAlignment="1">
      <alignment vertical="center" shrinkToFit="1"/>
    </xf>
    <xf numFmtId="0" fontId="11" fillId="2" borderId="1" xfId="0" applyFont="1" applyFill="1" applyBorder="1" applyAlignment="1">
      <alignment horizontal="center" vertical="center" shrinkToFit="1"/>
    </xf>
    <xf numFmtId="0" fontId="9" fillId="3" borderId="8" xfId="0" applyFont="1" applyFill="1" applyBorder="1" applyAlignment="1">
      <alignment vertical="center" shrinkToFit="1"/>
    </xf>
    <xf numFmtId="38" fontId="9" fillId="3" borderId="1" xfId="0" applyNumberFormat="1" applyFont="1" applyFill="1" applyBorder="1" applyAlignment="1">
      <alignment horizontal="right" vertical="center" shrinkToFit="1"/>
    </xf>
    <xf numFmtId="0" fontId="9" fillId="3" borderId="1" xfId="0" applyFont="1" applyFill="1" applyBorder="1" applyAlignment="1">
      <alignment vertical="center" shrinkToFit="1"/>
    </xf>
    <xf numFmtId="38" fontId="9" fillId="3" borderId="9" xfId="0" applyNumberFormat="1" applyFont="1" applyFill="1" applyBorder="1" applyAlignment="1">
      <alignment horizontal="right" vertical="center" shrinkToFit="1"/>
    </xf>
    <xf numFmtId="9" fontId="9" fillId="3" borderId="1" xfId="2" applyFont="1" applyFill="1" applyBorder="1" applyAlignment="1">
      <alignment horizontal="right" vertical="center" shrinkToFit="1"/>
    </xf>
    <xf numFmtId="9" fontId="9" fillId="3" borderId="9" xfId="2" applyFont="1" applyFill="1" applyBorder="1" applyAlignment="1">
      <alignment horizontal="right" vertical="center" shrinkToFit="1"/>
    </xf>
    <xf numFmtId="0" fontId="13" fillId="3" borderId="8" xfId="0" applyFont="1" applyFill="1" applyBorder="1" applyAlignment="1">
      <alignment horizontal="right" vertical="center" shrinkToFit="1"/>
    </xf>
    <xf numFmtId="0" fontId="13" fillId="3" borderId="1" xfId="0" applyFont="1" applyFill="1" applyBorder="1" applyAlignment="1">
      <alignment horizontal="right" vertical="center" shrinkToFit="1"/>
    </xf>
    <xf numFmtId="0" fontId="14" fillId="2" borderId="1" xfId="0" applyFont="1" applyFill="1" applyBorder="1" applyAlignment="1">
      <alignment vertical="center" shrinkToFit="1"/>
    </xf>
    <xf numFmtId="0" fontId="14" fillId="2" borderId="13" xfId="0" applyFont="1" applyFill="1" applyBorder="1" applyAlignment="1">
      <alignment vertical="center" shrinkToFit="1"/>
    </xf>
    <xf numFmtId="0" fontId="14" fillId="3" borderId="8" xfId="0" applyFont="1" applyFill="1" applyBorder="1" applyAlignment="1">
      <alignment vertical="center" shrinkToFit="1"/>
    </xf>
    <xf numFmtId="0" fontId="14" fillId="3" borderId="1" xfId="0" applyFont="1" applyFill="1" applyBorder="1" applyAlignment="1">
      <alignment horizontal="right" vertical="center" shrinkToFit="1"/>
    </xf>
    <xf numFmtId="0" fontId="14" fillId="3" borderId="1" xfId="0" applyFont="1" applyFill="1" applyBorder="1" applyAlignment="1">
      <alignment vertical="center" shrinkToFit="1"/>
    </xf>
    <xf numFmtId="0" fontId="14" fillId="3" borderId="9" xfId="0" applyFont="1" applyFill="1" applyBorder="1" applyAlignment="1">
      <alignment horizontal="right" vertical="center" shrinkToFit="1"/>
    </xf>
    <xf numFmtId="0" fontId="14" fillId="3" borderId="10" xfId="0" applyFont="1" applyFill="1" applyBorder="1" applyAlignment="1">
      <alignment vertical="center" shrinkToFit="1"/>
    </xf>
    <xf numFmtId="0" fontId="14" fillId="3" borderId="11" xfId="0" applyFont="1" applyFill="1" applyBorder="1" applyAlignment="1">
      <alignment vertical="center" shrinkToFit="1"/>
    </xf>
    <xf numFmtId="0" fontId="14" fillId="3" borderId="12" xfId="0" applyFont="1" applyFill="1" applyBorder="1" applyAlignment="1">
      <alignment vertical="center" shrinkToFit="1"/>
    </xf>
    <xf numFmtId="0" fontId="15" fillId="2" borderId="0" xfId="0" applyFont="1" applyFill="1">
      <alignment vertical="center"/>
    </xf>
    <xf numFmtId="0" fontId="2" fillId="2" borderId="0" xfId="0" applyFont="1" applyFill="1" applyBorder="1" applyAlignment="1">
      <alignment horizontal="center" vertical="center"/>
    </xf>
    <xf numFmtId="0" fontId="0" fillId="2" borderId="1" xfId="0" applyFill="1" applyBorder="1" applyAlignment="1">
      <alignment horizontal="left" vertical="center" shrinkToFit="1"/>
    </xf>
    <xf numFmtId="0" fontId="4" fillId="3" borderId="0" xfId="0" applyFont="1" applyFill="1" applyBorder="1" applyAlignment="1">
      <alignment horizontal="center" vertical="center" wrapText="1"/>
    </xf>
    <xf numFmtId="0" fontId="5" fillId="3" borderId="0" xfId="0" applyFont="1" applyFill="1" applyBorder="1" applyAlignment="1">
      <alignment horizontal="center" vertical="center"/>
    </xf>
    <xf numFmtId="0" fontId="0" fillId="2" borderId="2" xfId="0" applyFill="1" applyBorder="1" applyAlignment="1">
      <alignment horizontal="left" vertical="center" shrinkToFit="1"/>
    </xf>
    <xf numFmtId="0" fontId="0" fillId="2" borderId="3" xfId="0" applyFill="1" applyBorder="1" applyAlignment="1">
      <alignment horizontal="left" vertical="center" shrinkToFit="1"/>
    </xf>
    <xf numFmtId="0" fontId="0" fillId="2" borderId="4" xfId="0" applyFill="1" applyBorder="1" applyAlignment="1">
      <alignment horizontal="left" vertical="center" shrinkToFit="1"/>
    </xf>
    <xf numFmtId="0" fontId="3" fillId="2" borderId="0" xfId="0" applyFont="1" applyFill="1" applyAlignment="1">
      <alignment horizontal="center" vertical="center"/>
    </xf>
    <xf numFmtId="0" fontId="0" fillId="2" borderId="1" xfId="0" applyFill="1" applyBorder="1" applyAlignment="1">
      <alignment horizontal="center" vertical="center" shrinkToFit="1"/>
    </xf>
    <xf numFmtId="0" fontId="0" fillId="2" borderId="1" xfId="0" applyFill="1" applyBorder="1" applyAlignment="1">
      <alignment horizontal="right" vertical="center"/>
    </xf>
    <xf numFmtId="0" fontId="0" fillId="2" borderId="1" xfId="0" quotePrefix="1" applyFill="1" applyBorder="1" applyAlignment="1">
      <alignment horizontal="right" vertical="center"/>
    </xf>
    <xf numFmtId="0" fontId="0" fillId="2" borderId="1" xfId="0" quotePrefix="1" applyFill="1" applyBorder="1" applyAlignment="1">
      <alignment horizontal="right" vertical="center" shrinkToFit="1"/>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2" borderId="4" xfId="0" applyFill="1" applyBorder="1" applyAlignment="1">
      <alignment horizontal="center" vertical="center"/>
    </xf>
    <xf numFmtId="0" fontId="0" fillId="2" borderId="0" xfId="0" applyFill="1" applyAlignment="1">
      <alignment horizontal="center" vertical="center"/>
    </xf>
    <xf numFmtId="0" fontId="0" fillId="2" borderId="1" xfId="0" applyFill="1" applyBorder="1" applyAlignment="1">
      <alignment horizontal="center" vertical="center"/>
    </xf>
    <xf numFmtId="0" fontId="0" fillId="2" borderId="2" xfId="0" applyFill="1" applyBorder="1" applyAlignment="1">
      <alignment horizontal="center" vertical="center" shrinkToFit="1"/>
    </xf>
    <xf numFmtId="0" fontId="0" fillId="2" borderId="3" xfId="0" applyFill="1" applyBorder="1" applyAlignment="1">
      <alignment horizontal="center" vertical="center" shrinkToFit="1"/>
    </xf>
    <xf numFmtId="0" fontId="0" fillId="2" borderId="4" xfId="0" applyFill="1" applyBorder="1" applyAlignment="1">
      <alignment horizontal="center" vertical="center" shrinkToFit="1"/>
    </xf>
    <xf numFmtId="0" fontId="0" fillId="2" borderId="2" xfId="0" applyFill="1" applyBorder="1" applyAlignment="1">
      <alignment horizontal="right" vertical="center"/>
    </xf>
    <xf numFmtId="0" fontId="0" fillId="2" borderId="4" xfId="0" applyFill="1" applyBorder="1" applyAlignment="1">
      <alignment horizontal="right" vertical="center"/>
    </xf>
    <xf numFmtId="38" fontId="7" fillId="2" borderId="2" xfId="0" applyNumberFormat="1" applyFont="1" applyFill="1" applyBorder="1" applyAlignment="1">
      <alignment horizontal="right" vertical="center"/>
    </xf>
    <xf numFmtId="0" fontId="7" fillId="2" borderId="4" xfId="0" applyFont="1" applyFill="1" applyBorder="1" applyAlignment="1">
      <alignment horizontal="right" vertical="center"/>
    </xf>
    <xf numFmtId="38" fontId="7" fillId="2" borderId="2" xfId="1" applyFont="1" applyFill="1" applyBorder="1" applyAlignment="1">
      <alignment horizontal="right" vertical="center"/>
    </xf>
    <xf numFmtId="38" fontId="7" fillId="2" borderId="4" xfId="1" applyFont="1" applyFill="1" applyBorder="1" applyAlignment="1">
      <alignment horizontal="right" vertical="center"/>
    </xf>
    <xf numFmtId="38" fontId="7" fillId="2" borderId="1" xfId="0" quotePrefix="1" applyNumberFormat="1" applyFont="1" applyFill="1" applyBorder="1" applyAlignment="1">
      <alignment horizontal="right" vertical="center"/>
    </xf>
    <xf numFmtId="0" fontId="7" fillId="2" borderId="1" xfId="0" applyFont="1" applyFill="1" applyBorder="1" applyAlignment="1">
      <alignment horizontal="right" vertical="center"/>
    </xf>
    <xf numFmtId="38" fontId="7" fillId="2" borderId="1" xfId="1" quotePrefix="1" applyFont="1" applyFill="1" applyBorder="1" applyAlignment="1">
      <alignment horizontal="right" vertical="center" shrinkToFit="1"/>
    </xf>
    <xf numFmtId="38" fontId="7" fillId="2" borderId="1" xfId="0" applyNumberFormat="1" applyFont="1" applyFill="1" applyBorder="1" applyAlignment="1">
      <alignment horizontal="right" vertical="center"/>
    </xf>
    <xf numFmtId="0" fontId="11" fillId="2" borderId="2" xfId="0" applyFont="1" applyFill="1" applyBorder="1" applyAlignment="1">
      <alignment horizontal="left" vertical="center" shrinkToFit="1"/>
    </xf>
    <xf numFmtId="0" fontId="11" fillId="2" borderId="3" xfId="0" applyFont="1" applyFill="1" applyBorder="1" applyAlignment="1">
      <alignment horizontal="left" vertical="center" shrinkToFit="1"/>
    </xf>
    <xf numFmtId="0" fontId="11" fillId="2" borderId="4" xfId="0" applyFont="1" applyFill="1" applyBorder="1" applyAlignment="1">
      <alignment horizontal="left" vertical="center" shrinkToFit="1"/>
    </xf>
    <xf numFmtId="0" fontId="11" fillId="2" borderId="2" xfId="0" applyFont="1" applyFill="1" applyBorder="1" applyAlignment="1">
      <alignment horizontal="center" vertical="center" shrinkToFit="1"/>
    </xf>
    <xf numFmtId="0" fontId="11" fillId="2" borderId="3" xfId="0" applyFont="1" applyFill="1" applyBorder="1" applyAlignment="1">
      <alignment horizontal="center" vertical="center" shrinkToFit="1"/>
    </xf>
    <xf numFmtId="0" fontId="11" fillId="2" borderId="4" xfId="0" applyFont="1" applyFill="1" applyBorder="1" applyAlignment="1">
      <alignment horizontal="center" vertical="center" shrinkToFit="1"/>
    </xf>
    <xf numFmtId="0" fontId="11" fillId="2" borderId="1" xfId="0" applyFont="1" applyFill="1" applyBorder="1" applyAlignment="1">
      <alignment horizontal="left" vertical="center" shrinkToFit="1"/>
    </xf>
    <xf numFmtId="0" fontId="7" fillId="2" borderId="1" xfId="0" applyFont="1" applyFill="1" applyBorder="1" applyAlignment="1">
      <alignment horizontal="center" vertical="center" shrinkToFit="1"/>
    </xf>
    <xf numFmtId="0" fontId="8" fillId="2" borderId="1" xfId="0" applyFont="1" applyFill="1" applyBorder="1" applyAlignment="1">
      <alignment horizontal="center" vertical="center" shrinkToFit="1"/>
    </xf>
  </cellXfs>
  <cellStyles count="3">
    <cellStyle name="パーセント" xfId="2" builtinId="5"/>
    <cellStyle name="桁区切り" xfId="1" builtinId="6"/>
    <cellStyle name="標準"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9</xdr:col>
      <xdr:colOff>323850</xdr:colOff>
      <xdr:row>2</xdr:row>
      <xdr:rowOff>69850</xdr:rowOff>
    </xdr:from>
    <xdr:ext cx="2300630" cy="905442"/>
    <xdr:sp macro="" textlink="">
      <xdr:nvSpPr>
        <xdr:cNvPr id="2" name="テキスト ボックス 1">
          <a:extLst>
            <a:ext uri="{FF2B5EF4-FFF2-40B4-BE49-F238E27FC236}">
              <a16:creationId xmlns:a16="http://schemas.microsoft.com/office/drawing/2014/main" id="{722DBD3A-A350-4958-AC57-5E35CBA5273A}"/>
            </a:ext>
          </a:extLst>
        </xdr:cNvPr>
        <xdr:cNvSpPr txBox="1"/>
      </xdr:nvSpPr>
      <xdr:spPr>
        <a:xfrm>
          <a:off x="5162550" y="479425"/>
          <a:ext cx="2300630" cy="905442"/>
        </a:xfrm>
        <a:prstGeom prst="rect">
          <a:avLst/>
        </a:prstGeom>
        <a:solidFill>
          <a:schemeClr val="lt1"/>
        </a:solidFill>
        <a:ln w="254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nchorCtr="0">
          <a:noAutofit/>
        </a:bodyPr>
        <a:lstStyle/>
        <a:p>
          <a:r>
            <a:rPr kumimoji="1" lang="ja-JP" altLang="en-US" sz="1100" b="1">
              <a:solidFill>
                <a:srgbClr val="FF0000"/>
              </a:solidFill>
              <a:latin typeface="BIZ UDゴシック" panose="020B0400000000000000" pitchFamily="49" charset="-128"/>
              <a:ea typeface="BIZ UDゴシック" panose="020B0400000000000000" pitchFamily="49" charset="-128"/>
            </a:rPr>
            <a:t>！注意！</a:t>
          </a:r>
          <a:endParaRPr kumimoji="1" lang="en-US" altLang="ja-JP" sz="1100" b="1">
            <a:solidFill>
              <a:srgbClr val="FF0000"/>
            </a:solidFill>
            <a:latin typeface="BIZ UDゴシック" panose="020B0400000000000000" pitchFamily="49" charset="-128"/>
            <a:ea typeface="BIZ UDゴシック" panose="020B0400000000000000" pitchFamily="49" charset="-128"/>
          </a:endParaRPr>
        </a:p>
        <a:p>
          <a:r>
            <a:rPr kumimoji="1" lang="ja-JP" altLang="en-US" sz="1100" b="1">
              <a:solidFill>
                <a:srgbClr val="FF0000"/>
              </a:solidFill>
              <a:latin typeface="BIZ UDゴシック" panose="020B0400000000000000" pitchFamily="49" charset="-128"/>
              <a:ea typeface="BIZ UDゴシック" panose="020B0400000000000000" pitchFamily="49" charset="-128"/>
            </a:rPr>
            <a:t>非公開の単価が含まれる場合は、</a:t>
          </a:r>
          <a:endParaRPr kumimoji="1" lang="en-US" altLang="ja-JP" sz="1100" b="1">
            <a:solidFill>
              <a:srgbClr val="FF0000"/>
            </a:solidFill>
            <a:latin typeface="BIZ UDゴシック" panose="020B0400000000000000" pitchFamily="49" charset="-128"/>
            <a:ea typeface="BIZ UDゴシック" panose="020B0400000000000000" pitchFamily="49" charset="-128"/>
          </a:endParaRPr>
        </a:p>
        <a:p>
          <a:r>
            <a:rPr kumimoji="1" lang="ja-JP" altLang="en-US" sz="1100" b="1">
              <a:solidFill>
                <a:srgbClr val="FF0000"/>
              </a:solidFill>
              <a:latin typeface="BIZ UDゴシック" panose="020B0400000000000000" pitchFamily="49" charset="-128"/>
              <a:ea typeface="BIZ UDゴシック" panose="020B0400000000000000" pitchFamily="49" charset="-128"/>
            </a:rPr>
            <a:t>直接工事費以降の公表とする。</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9"/>
  <sheetViews>
    <sheetView tabSelected="1" zoomScaleNormal="100" workbookViewId="0"/>
  </sheetViews>
  <sheetFormatPr defaultRowHeight="13.5"/>
  <cols>
    <col min="1" max="1" width="0.875" customWidth="1"/>
    <col min="2" max="3" width="12" customWidth="1"/>
    <col min="4" max="6" width="7.5" customWidth="1"/>
    <col min="7" max="7" width="5.75" customWidth="1"/>
    <col min="8" max="8" width="9.5" customWidth="1"/>
    <col min="9" max="9" width="0.875" customWidth="1"/>
    <col min="10" max="10" width="8.125" customWidth="1"/>
    <col min="11" max="11" width="10.125" customWidth="1"/>
    <col min="12" max="12" width="8.125" customWidth="1"/>
    <col min="13" max="13" width="9.5" customWidth="1"/>
  </cols>
  <sheetData>
    <row r="1" spans="1:17" ht="18.75">
      <c r="A1" s="1"/>
      <c r="B1" s="81" t="s">
        <v>50</v>
      </c>
      <c r="C1" s="81"/>
      <c r="D1" s="81"/>
      <c r="E1" s="81"/>
      <c r="F1" s="81"/>
      <c r="G1" s="81"/>
      <c r="H1" s="81"/>
      <c r="I1" s="2"/>
      <c r="J1" s="3"/>
      <c r="K1" s="3"/>
      <c r="L1" s="3"/>
      <c r="M1" s="3"/>
      <c r="N1" s="4"/>
      <c r="O1" s="4"/>
      <c r="P1" s="4"/>
      <c r="Q1" s="1"/>
    </row>
    <row r="2" spans="1:17">
      <c r="A2" s="1"/>
      <c r="B2" s="5"/>
      <c r="C2" s="5"/>
      <c r="D2" s="5"/>
      <c r="E2" s="5"/>
      <c r="F2" s="4"/>
      <c r="G2" s="4"/>
      <c r="H2" s="4"/>
      <c r="I2" s="4"/>
      <c r="J2" s="4"/>
      <c r="K2" s="4"/>
      <c r="L2" s="4"/>
      <c r="M2" s="4"/>
      <c r="N2" s="5"/>
      <c r="O2" s="5"/>
      <c r="P2" s="5"/>
      <c r="Q2" s="1"/>
    </row>
    <row r="3" spans="1:17">
      <c r="A3" s="1"/>
      <c r="B3" s="1"/>
      <c r="C3" s="1"/>
      <c r="D3" s="1"/>
      <c r="E3" s="1"/>
      <c r="F3" s="1"/>
      <c r="G3" s="1"/>
      <c r="H3" s="1"/>
      <c r="I3" s="1"/>
      <c r="J3" s="1"/>
      <c r="K3" s="1"/>
      <c r="L3" s="1"/>
      <c r="M3" s="1"/>
      <c r="N3" s="1"/>
      <c r="O3" s="1"/>
      <c r="P3" s="1"/>
      <c r="Q3" s="1"/>
    </row>
    <row r="4" spans="1:17" ht="18.75" customHeight="1">
      <c r="A4" s="1"/>
      <c r="B4" s="6" t="s">
        <v>0</v>
      </c>
      <c r="C4" s="82" t="s">
        <v>77</v>
      </c>
      <c r="D4" s="82"/>
      <c r="E4" s="82"/>
      <c r="F4" s="82"/>
      <c r="G4" s="82"/>
      <c r="H4" s="82"/>
      <c r="I4" s="23"/>
      <c r="J4" s="8"/>
      <c r="K4" s="8"/>
      <c r="L4" s="8"/>
      <c r="M4" s="8"/>
      <c r="N4" s="1"/>
      <c r="O4" s="1"/>
      <c r="P4" s="1"/>
      <c r="Q4" s="1"/>
    </row>
    <row r="5" spans="1:17" ht="18.75" customHeight="1">
      <c r="A5" s="1"/>
      <c r="B5" s="6" t="s">
        <v>1</v>
      </c>
      <c r="C5" s="82" t="s">
        <v>3</v>
      </c>
      <c r="D5" s="82"/>
      <c r="E5" s="82"/>
      <c r="F5" s="82"/>
      <c r="G5" s="82"/>
      <c r="H5" s="82"/>
      <c r="I5" s="23"/>
      <c r="J5" s="8"/>
      <c r="K5" s="8"/>
      <c r="L5" s="8"/>
      <c r="M5" s="8"/>
      <c r="N5" s="1"/>
      <c r="O5" s="1"/>
      <c r="P5" s="1"/>
      <c r="Q5" s="1"/>
    </row>
    <row r="6" spans="1:17" ht="18.75" customHeight="1">
      <c r="A6" s="1"/>
      <c r="B6" s="6" t="s">
        <v>2</v>
      </c>
      <c r="C6" s="82" t="s">
        <v>75</v>
      </c>
      <c r="D6" s="82"/>
      <c r="E6" s="82"/>
      <c r="F6" s="82"/>
      <c r="G6" s="82"/>
      <c r="H6" s="82"/>
      <c r="I6" s="23"/>
      <c r="J6" s="8"/>
      <c r="K6" s="8"/>
      <c r="L6" s="8"/>
      <c r="M6" s="8"/>
      <c r="N6" s="1"/>
      <c r="O6" s="1"/>
      <c r="P6" s="1"/>
      <c r="Q6" s="1"/>
    </row>
    <row r="7" spans="1:17">
      <c r="A7" s="1"/>
      <c r="B7" s="1"/>
      <c r="C7" s="1"/>
      <c r="D7" s="1"/>
      <c r="E7" s="1"/>
      <c r="F7" s="1"/>
      <c r="G7" s="1"/>
      <c r="H7" s="1"/>
      <c r="I7" s="1"/>
      <c r="J7" s="74"/>
      <c r="K7" s="74"/>
      <c r="L7" s="74"/>
      <c r="M7" s="74"/>
      <c r="N7" s="1"/>
      <c r="O7" s="1"/>
      <c r="P7" s="1"/>
      <c r="Q7" s="1"/>
    </row>
    <row r="8" spans="1:17" ht="34.5" customHeight="1" thickBot="1">
      <c r="A8" s="1"/>
      <c r="B8" s="86" t="s">
        <v>113</v>
      </c>
      <c r="C8" s="87"/>
      <c r="D8" s="87"/>
      <c r="E8" s="87"/>
      <c r="F8" s="87"/>
      <c r="G8" s="87"/>
      <c r="H8" s="88"/>
      <c r="I8" s="24"/>
      <c r="J8" s="76" t="s">
        <v>79</v>
      </c>
      <c r="K8" s="77"/>
      <c r="L8" s="77"/>
      <c r="M8" s="77"/>
      <c r="N8" s="1"/>
      <c r="O8" s="1"/>
      <c r="P8" s="1"/>
      <c r="Q8" s="1"/>
    </row>
    <row r="9" spans="1:17" ht="14.25" thickTop="1">
      <c r="A9" s="1"/>
      <c r="B9" s="7" t="s">
        <v>4</v>
      </c>
      <c r="C9" s="7" t="s">
        <v>9</v>
      </c>
      <c r="D9" s="7" t="s">
        <v>5</v>
      </c>
      <c r="E9" s="7" t="s">
        <v>6</v>
      </c>
      <c r="F9" s="7" t="s">
        <v>7</v>
      </c>
      <c r="G9" s="7" t="s">
        <v>8</v>
      </c>
      <c r="H9" s="7" t="s">
        <v>38</v>
      </c>
      <c r="I9" s="26"/>
      <c r="J9" s="11" t="s">
        <v>42</v>
      </c>
      <c r="K9" s="12" t="s">
        <v>44</v>
      </c>
      <c r="L9" s="12" t="s">
        <v>43</v>
      </c>
      <c r="M9" s="13" t="s">
        <v>45</v>
      </c>
      <c r="N9" s="1"/>
      <c r="O9" s="1"/>
      <c r="P9" s="1"/>
      <c r="Q9" s="1"/>
    </row>
    <row r="10" spans="1:17" ht="18" customHeight="1">
      <c r="A10" s="1"/>
      <c r="B10" s="9" t="s">
        <v>10</v>
      </c>
      <c r="C10" s="9"/>
      <c r="D10" s="9"/>
      <c r="E10" s="9"/>
      <c r="F10" s="9"/>
      <c r="G10" s="7"/>
      <c r="H10" s="9"/>
      <c r="I10" s="27"/>
      <c r="J10" s="14"/>
      <c r="K10" s="15"/>
      <c r="L10" s="15"/>
      <c r="M10" s="16"/>
      <c r="N10" s="1"/>
      <c r="O10" s="1"/>
      <c r="P10" s="1"/>
      <c r="Q10" s="1"/>
    </row>
    <row r="11" spans="1:17" ht="18" customHeight="1">
      <c r="A11" s="1"/>
      <c r="B11" s="9"/>
      <c r="C11" s="9" t="s">
        <v>11</v>
      </c>
      <c r="D11" s="9" t="s">
        <v>12</v>
      </c>
      <c r="E11" s="9"/>
      <c r="F11" s="9"/>
      <c r="G11" s="7" t="s">
        <v>15</v>
      </c>
      <c r="H11" s="10" t="s">
        <v>12</v>
      </c>
      <c r="I11" s="28"/>
      <c r="J11" s="17" t="s">
        <v>13</v>
      </c>
      <c r="K11" s="18" t="s">
        <v>14</v>
      </c>
      <c r="L11" s="18" t="s">
        <v>13</v>
      </c>
      <c r="M11" s="19" t="s">
        <v>14</v>
      </c>
      <c r="N11" s="1"/>
      <c r="O11" s="1"/>
      <c r="P11" s="1"/>
      <c r="Q11" s="1"/>
    </row>
    <row r="12" spans="1:17" ht="18" customHeight="1">
      <c r="A12" s="1"/>
      <c r="B12" s="9"/>
      <c r="C12" s="9"/>
      <c r="D12" s="9" t="s">
        <v>13</v>
      </c>
      <c r="E12" s="9"/>
      <c r="F12" s="9"/>
      <c r="G12" s="7" t="s">
        <v>15</v>
      </c>
      <c r="H12" s="10" t="s">
        <v>12</v>
      </c>
      <c r="I12" s="28"/>
      <c r="J12" s="17" t="s">
        <v>13</v>
      </c>
      <c r="K12" s="18" t="s">
        <v>14</v>
      </c>
      <c r="L12" s="18" t="s">
        <v>13</v>
      </c>
      <c r="M12" s="19" t="s">
        <v>14</v>
      </c>
      <c r="N12" s="1"/>
      <c r="O12" s="1"/>
      <c r="P12" s="1"/>
      <c r="Q12" s="1"/>
    </row>
    <row r="13" spans="1:17" ht="18" customHeight="1">
      <c r="A13" s="1"/>
      <c r="B13" s="9"/>
      <c r="C13" s="9" t="s">
        <v>18</v>
      </c>
      <c r="D13" s="9" t="s">
        <v>14</v>
      </c>
      <c r="E13" s="9"/>
      <c r="F13" s="9"/>
      <c r="G13" s="7" t="s">
        <v>15</v>
      </c>
      <c r="H13" s="10" t="s">
        <v>12</v>
      </c>
      <c r="I13" s="28"/>
      <c r="J13" s="17" t="s">
        <v>13</v>
      </c>
      <c r="K13" s="18" t="s">
        <v>14</v>
      </c>
      <c r="L13" s="18" t="s">
        <v>13</v>
      </c>
      <c r="M13" s="19" t="s">
        <v>14</v>
      </c>
      <c r="N13" s="1"/>
      <c r="O13" s="1"/>
      <c r="P13" s="1"/>
      <c r="Q13" s="1"/>
    </row>
    <row r="14" spans="1:17" ht="18" customHeight="1">
      <c r="A14" s="1"/>
      <c r="B14" s="9"/>
      <c r="C14" s="9" t="s">
        <v>27</v>
      </c>
      <c r="D14" s="9"/>
      <c r="E14" s="9"/>
      <c r="F14" s="9" t="s">
        <v>19</v>
      </c>
      <c r="G14" s="7" t="s">
        <v>15</v>
      </c>
      <c r="H14" s="10" t="s">
        <v>12</v>
      </c>
      <c r="I14" s="28"/>
      <c r="J14" s="17" t="s">
        <v>13</v>
      </c>
      <c r="K14" s="18" t="s">
        <v>14</v>
      </c>
      <c r="L14" s="18" t="s">
        <v>13</v>
      </c>
      <c r="M14" s="19" t="s">
        <v>14</v>
      </c>
      <c r="N14" s="1"/>
      <c r="O14" s="1"/>
      <c r="P14" s="1"/>
      <c r="Q14" s="1"/>
    </row>
    <row r="15" spans="1:17" ht="18" customHeight="1">
      <c r="A15" s="1"/>
      <c r="B15" s="9"/>
      <c r="C15" s="9" t="s">
        <v>16</v>
      </c>
      <c r="D15" s="9" t="s">
        <v>12</v>
      </c>
      <c r="E15" s="9"/>
      <c r="F15" s="9"/>
      <c r="G15" s="7" t="s">
        <v>17</v>
      </c>
      <c r="H15" s="10" t="s">
        <v>12</v>
      </c>
      <c r="I15" s="28"/>
      <c r="J15" s="17" t="s">
        <v>13</v>
      </c>
      <c r="K15" s="18" t="s">
        <v>14</v>
      </c>
      <c r="L15" s="18" t="s">
        <v>13</v>
      </c>
      <c r="M15" s="19" t="s">
        <v>14</v>
      </c>
      <c r="N15" s="1"/>
      <c r="O15" s="1"/>
      <c r="P15" s="1"/>
      <c r="Q15" s="1"/>
    </row>
    <row r="16" spans="1:17" ht="18" customHeight="1">
      <c r="A16" s="1"/>
      <c r="B16" s="9"/>
      <c r="C16" s="9"/>
      <c r="D16" s="9" t="s">
        <v>13</v>
      </c>
      <c r="E16" s="9"/>
      <c r="F16" s="9"/>
      <c r="G16" s="7" t="s">
        <v>17</v>
      </c>
      <c r="H16" s="10" t="s">
        <v>12</v>
      </c>
      <c r="I16" s="28"/>
      <c r="J16" s="17" t="s">
        <v>13</v>
      </c>
      <c r="K16" s="18" t="s">
        <v>14</v>
      </c>
      <c r="L16" s="18" t="s">
        <v>13</v>
      </c>
      <c r="M16" s="19" t="s">
        <v>14</v>
      </c>
      <c r="N16" s="1"/>
      <c r="O16" s="1"/>
      <c r="P16" s="1"/>
      <c r="Q16" s="1"/>
    </row>
    <row r="17" spans="1:17" ht="18" customHeight="1">
      <c r="A17" s="1"/>
      <c r="B17" s="9"/>
      <c r="C17" s="9" t="s">
        <v>20</v>
      </c>
      <c r="D17" s="9" t="s">
        <v>22</v>
      </c>
      <c r="E17" s="7" t="s">
        <v>21</v>
      </c>
      <c r="F17" s="9"/>
      <c r="G17" s="7" t="s">
        <v>24</v>
      </c>
      <c r="H17" s="10" t="s">
        <v>12</v>
      </c>
      <c r="I17" s="28"/>
      <c r="J17" s="17" t="s">
        <v>13</v>
      </c>
      <c r="K17" s="18" t="s">
        <v>14</v>
      </c>
      <c r="L17" s="18" t="s">
        <v>13</v>
      </c>
      <c r="M17" s="19" t="s">
        <v>14</v>
      </c>
      <c r="N17" s="1"/>
      <c r="O17" s="1"/>
      <c r="P17" s="1"/>
      <c r="Q17" s="1"/>
    </row>
    <row r="18" spans="1:17" ht="18" customHeight="1">
      <c r="A18" s="1"/>
      <c r="B18" s="9"/>
      <c r="C18" s="9"/>
      <c r="D18" s="9" t="s">
        <v>22</v>
      </c>
      <c r="E18" s="7" t="s">
        <v>23</v>
      </c>
      <c r="F18" s="9"/>
      <c r="G18" s="7" t="s">
        <v>24</v>
      </c>
      <c r="H18" s="10" t="s">
        <v>12</v>
      </c>
      <c r="I18" s="28"/>
      <c r="J18" s="17" t="s">
        <v>13</v>
      </c>
      <c r="K18" s="18" t="s">
        <v>14</v>
      </c>
      <c r="L18" s="18" t="s">
        <v>13</v>
      </c>
      <c r="M18" s="19" t="s">
        <v>14</v>
      </c>
      <c r="N18" s="1"/>
      <c r="O18" s="1"/>
      <c r="P18" s="1"/>
      <c r="Q18" s="1"/>
    </row>
    <row r="19" spans="1:17" ht="18" customHeight="1">
      <c r="A19" s="1"/>
      <c r="B19" s="9"/>
      <c r="C19" s="9" t="s">
        <v>26</v>
      </c>
      <c r="D19" s="9" t="s">
        <v>12</v>
      </c>
      <c r="E19" s="9"/>
      <c r="F19" s="9"/>
      <c r="G19" s="7" t="s">
        <v>15</v>
      </c>
      <c r="H19" s="10" t="s">
        <v>12</v>
      </c>
      <c r="I19" s="28"/>
      <c r="J19" s="17" t="s">
        <v>13</v>
      </c>
      <c r="K19" s="18" t="s">
        <v>14</v>
      </c>
      <c r="L19" s="18" t="s">
        <v>13</v>
      </c>
      <c r="M19" s="19" t="s">
        <v>14</v>
      </c>
      <c r="N19" s="1"/>
      <c r="O19" s="1"/>
      <c r="P19" s="1"/>
      <c r="Q19" s="1"/>
    </row>
    <row r="20" spans="1:17" ht="18" customHeight="1">
      <c r="A20" s="1"/>
      <c r="B20" s="9"/>
      <c r="C20" s="9"/>
      <c r="D20" s="9" t="s">
        <v>13</v>
      </c>
      <c r="E20" s="9"/>
      <c r="F20" s="9"/>
      <c r="G20" s="7" t="s">
        <v>15</v>
      </c>
      <c r="H20" s="10" t="s">
        <v>12</v>
      </c>
      <c r="I20" s="28"/>
      <c r="J20" s="17" t="s">
        <v>13</v>
      </c>
      <c r="K20" s="18" t="s">
        <v>14</v>
      </c>
      <c r="L20" s="18" t="s">
        <v>13</v>
      </c>
      <c r="M20" s="19" t="s">
        <v>14</v>
      </c>
      <c r="N20" s="1"/>
      <c r="O20" s="1"/>
      <c r="P20" s="1"/>
      <c r="Q20" s="1"/>
    </row>
    <row r="21" spans="1:17" ht="18" customHeight="1">
      <c r="A21" s="1"/>
      <c r="B21" s="9"/>
      <c r="C21" s="9" t="s">
        <v>25</v>
      </c>
      <c r="D21" s="9"/>
      <c r="E21" s="9"/>
      <c r="F21" s="9"/>
      <c r="G21" s="7" t="s">
        <v>28</v>
      </c>
      <c r="H21" s="10" t="s">
        <v>12</v>
      </c>
      <c r="I21" s="28"/>
      <c r="J21" s="17" t="s">
        <v>13</v>
      </c>
      <c r="K21" s="18" t="s">
        <v>14</v>
      </c>
      <c r="L21" s="18" t="s">
        <v>13</v>
      </c>
      <c r="M21" s="19" t="s">
        <v>14</v>
      </c>
      <c r="N21" s="1"/>
      <c r="O21" s="1"/>
      <c r="P21" s="1"/>
      <c r="Q21" s="1"/>
    </row>
    <row r="22" spans="1:17" ht="18" customHeight="1">
      <c r="A22" s="1"/>
      <c r="B22" s="9" t="s">
        <v>29</v>
      </c>
      <c r="C22" s="9"/>
      <c r="D22" s="9"/>
      <c r="E22" s="9"/>
      <c r="F22" s="9"/>
      <c r="G22" s="7"/>
      <c r="H22" s="9"/>
      <c r="I22" s="27"/>
      <c r="J22" s="14"/>
      <c r="K22" s="18" t="s">
        <v>30</v>
      </c>
      <c r="L22" s="15"/>
      <c r="M22" s="19" t="s">
        <v>30</v>
      </c>
      <c r="N22" s="1"/>
      <c r="O22" s="1"/>
      <c r="P22" s="1"/>
      <c r="Q22" s="1"/>
    </row>
    <row r="23" spans="1:17" ht="18" customHeight="1">
      <c r="A23" s="1"/>
      <c r="B23" s="9"/>
      <c r="C23" s="9" t="s">
        <v>31</v>
      </c>
      <c r="D23" s="78"/>
      <c r="E23" s="79"/>
      <c r="F23" s="80"/>
      <c r="G23" s="7" t="s">
        <v>32</v>
      </c>
      <c r="H23" s="9">
        <v>1</v>
      </c>
      <c r="I23" s="27"/>
      <c r="J23" s="14"/>
      <c r="K23" s="18" t="s">
        <v>33</v>
      </c>
      <c r="L23" s="15"/>
      <c r="M23" s="19" t="s">
        <v>33</v>
      </c>
      <c r="N23" s="1"/>
      <c r="O23" s="1"/>
      <c r="P23" s="1"/>
      <c r="Q23" s="1"/>
    </row>
    <row r="24" spans="1:17" ht="18" customHeight="1">
      <c r="A24" s="1"/>
      <c r="B24" s="9" t="s">
        <v>34</v>
      </c>
      <c r="C24" s="9"/>
      <c r="D24" s="9"/>
      <c r="E24" s="9"/>
      <c r="F24" s="9"/>
      <c r="G24" s="7"/>
      <c r="H24" s="9"/>
      <c r="I24" s="27"/>
      <c r="J24" s="14"/>
      <c r="K24" s="18" t="s">
        <v>35</v>
      </c>
      <c r="L24" s="15"/>
      <c r="M24" s="19" t="s">
        <v>35</v>
      </c>
      <c r="N24" s="1"/>
      <c r="O24" s="1"/>
      <c r="P24" s="1"/>
      <c r="Q24" s="1"/>
    </row>
    <row r="25" spans="1:17" ht="18" customHeight="1">
      <c r="A25" s="1"/>
      <c r="B25" s="9"/>
      <c r="C25" s="9" t="s">
        <v>36</v>
      </c>
      <c r="D25" s="78"/>
      <c r="E25" s="79"/>
      <c r="F25" s="80"/>
      <c r="G25" s="7" t="s">
        <v>32</v>
      </c>
      <c r="H25" s="9">
        <v>1</v>
      </c>
      <c r="I25" s="27"/>
      <c r="J25" s="14"/>
      <c r="K25" s="18" t="s">
        <v>37</v>
      </c>
      <c r="L25" s="15"/>
      <c r="M25" s="19" t="s">
        <v>37</v>
      </c>
      <c r="N25" s="1"/>
      <c r="O25" s="1"/>
      <c r="P25" s="1"/>
      <c r="Q25" s="1"/>
    </row>
    <row r="26" spans="1:17" ht="18" customHeight="1">
      <c r="A26" s="1"/>
      <c r="B26" s="9" t="s">
        <v>39</v>
      </c>
      <c r="C26" s="9"/>
      <c r="D26" s="9"/>
      <c r="E26" s="9"/>
      <c r="F26" s="9"/>
      <c r="G26" s="9"/>
      <c r="H26" s="9"/>
      <c r="I26" s="27"/>
      <c r="J26" s="14"/>
      <c r="K26" s="18" t="s">
        <v>37</v>
      </c>
      <c r="L26" s="15"/>
      <c r="M26" s="19" t="s">
        <v>37</v>
      </c>
      <c r="N26" s="1"/>
      <c r="O26" s="1"/>
      <c r="P26" s="1"/>
      <c r="Q26" s="1"/>
    </row>
    <row r="27" spans="1:17" ht="18" customHeight="1">
      <c r="A27" s="1"/>
      <c r="B27" s="9"/>
      <c r="C27" s="9" t="s">
        <v>40</v>
      </c>
      <c r="D27" s="78"/>
      <c r="E27" s="79"/>
      <c r="F27" s="80"/>
      <c r="G27" s="7" t="s">
        <v>32</v>
      </c>
      <c r="H27" s="9">
        <v>1</v>
      </c>
      <c r="I27" s="27"/>
      <c r="J27" s="14"/>
      <c r="K27" s="18" t="s">
        <v>33</v>
      </c>
      <c r="L27" s="15"/>
      <c r="M27" s="19" t="s">
        <v>33</v>
      </c>
      <c r="N27" s="1"/>
      <c r="O27" s="1"/>
      <c r="P27" s="1"/>
      <c r="Q27" s="1"/>
    </row>
    <row r="28" spans="1:17" ht="18" customHeight="1">
      <c r="A28" s="1"/>
      <c r="B28" s="9" t="s">
        <v>41</v>
      </c>
      <c r="C28" s="9"/>
      <c r="D28" s="91" t="s">
        <v>72</v>
      </c>
      <c r="E28" s="92"/>
      <c r="F28" s="93"/>
      <c r="G28" s="9"/>
      <c r="H28" s="9"/>
      <c r="I28" s="27"/>
      <c r="J28" s="14"/>
      <c r="K28" s="18" t="s">
        <v>37</v>
      </c>
      <c r="L28" s="15"/>
      <c r="M28" s="19" t="s">
        <v>37</v>
      </c>
      <c r="N28" s="1"/>
      <c r="O28" s="1"/>
      <c r="P28" s="1"/>
      <c r="Q28" s="1"/>
    </row>
    <row r="29" spans="1:17" ht="18" customHeight="1">
      <c r="A29" s="1"/>
      <c r="B29" s="9"/>
      <c r="C29" s="75" t="s">
        <v>46</v>
      </c>
      <c r="D29" s="75"/>
      <c r="E29" s="9"/>
      <c r="F29" s="9"/>
      <c r="G29" s="9"/>
      <c r="H29" s="9"/>
      <c r="I29" s="27"/>
      <c r="J29" s="14"/>
      <c r="K29" s="18" t="s">
        <v>47</v>
      </c>
      <c r="L29" s="15"/>
      <c r="M29" s="19" t="s">
        <v>47</v>
      </c>
      <c r="N29" s="1"/>
      <c r="O29" s="1"/>
      <c r="P29" s="1"/>
      <c r="Q29" s="1"/>
    </row>
    <row r="30" spans="1:17" ht="18" customHeight="1">
      <c r="A30" s="1"/>
      <c r="B30" s="9"/>
      <c r="C30" s="75" t="s">
        <v>48</v>
      </c>
      <c r="D30" s="75"/>
      <c r="E30" s="9"/>
      <c r="F30" s="9"/>
      <c r="G30" s="9"/>
      <c r="H30" s="9"/>
      <c r="I30" s="27"/>
      <c r="J30" s="17" t="s">
        <v>70</v>
      </c>
      <c r="K30" s="29" t="s">
        <v>37</v>
      </c>
      <c r="L30" s="18" t="s">
        <v>71</v>
      </c>
      <c r="M30" s="19" t="s">
        <v>56</v>
      </c>
      <c r="N30" s="1"/>
      <c r="O30" s="1"/>
      <c r="P30" s="1"/>
      <c r="Q30" s="1"/>
    </row>
    <row r="31" spans="1:17" ht="18" customHeight="1">
      <c r="A31" s="1"/>
      <c r="B31" s="9"/>
      <c r="C31" s="25"/>
      <c r="D31" s="25"/>
      <c r="E31" s="9"/>
      <c r="F31" s="9"/>
      <c r="G31" s="9"/>
      <c r="H31" s="9"/>
      <c r="I31" s="27"/>
      <c r="J31" s="14"/>
      <c r="K31" s="18"/>
      <c r="L31" s="15"/>
      <c r="M31" s="19"/>
      <c r="N31" s="1"/>
      <c r="O31" s="1"/>
      <c r="P31" s="1"/>
      <c r="Q31" s="1"/>
    </row>
    <row r="32" spans="1:17" ht="18" customHeight="1" thickBot="1">
      <c r="A32" s="1"/>
      <c r="B32" s="9"/>
      <c r="C32" s="75"/>
      <c r="D32" s="75"/>
      <c r="E32" s="9"/>
      <c r="F32" s="9"/>
      <c r="G32" s="9"/>
      <c r="H32" s="9"/>
      <c r="I32" s="27"/>
      <c r="J32" s="20"/>
      <c r="K32" s="21"/>
      <c r="L32" s="21"/>
      <c r="M32" s="22"/>
      <c r="N32" s="1"/>
      <c r="O32" s="1"/>
      <c r="P32" s="1"/>
      <c r="Q32" s="1"/>
    </row>
    <row r="33" spans="1:17" ht="14.25" thickTop="1">
      <c r="A33" s="1"/>
      <c r="B33" s="1" t="s">
        <v>74</v>
      </c>
      <c r="C33" s="1"/>
      <c r="D33" s="1"/>
      <c r="E33" s="1"/>
      <c r="F33" s="1"/>
      <c r="G33" s="1"/>
      <c r="H33" s="1"/>
      <c r="I33" s="1"/>
      <c r="J33" s="31"/>
      <c r="K33" s="1"/>
      <c r="L33" s="1"/>
      <c r="M33" s="1"/>
      <c r="N33" s="1"/>
      <c r="O33" s="1"/>
      <c r="P33" s="1"/>
      <c r="Q33" s="1"/>
    </row>
    <row r="34" spans="1:17">
      <c r="A34" s="1"/>
      <c r="B34" s="1"/>
      <c r="C34" s="1"/>
      <c r="D34" s="1"/>
      <c r="E34" s="1"/>
      <c r="F34" s="1"/>
      <c r="G34" s="1"/>
      <c r="H34" s="1"/>
      <c r="I34" s="1"/>
      <c r="J34" s="30"/>
      <c r="K34" s="1"/>
      <c r="L34" s="1"/>
      <c r="M34" s="1"/>
      <c r="N34" s="1"/>
      <c r="O34" s="1"/>
      <c r="P34" s="1"/>
      <c r="Q34" s="1"/>
    </row>
    <row r="35" spans="1:17" ht="18" customHeight="1">
      <c r="A35" s="1"/>
      <c r="B35" s="89" t="s">
        <v>53</v>
      </c>
      <c r="C35" s="89"/>
      <c r="D35" s="89"/>
      <c r="E35" s="89"/>
      <c r="F35" s="89"/>
      <c r="G35" s="89"/>
      <c r="H35" s="1"/>
      <c r="I35" s="1"/>
      <c r="J35" s="1"/>
      <c r="K35" s="1"/>
      <c r="L35" s="1"/>
      <c r="M35" s="1"/>
      <c r="N35" s="1"/>
      <c r="O35" s="1"/>
      <c r="P35" s="1"/>
      <c r="Q35" s="1"/>
    </row>
    <row r="36" spans="1:17" ht="18" customHeight="1">
      <c r="A36" s="1"/>
      <c r="B36" s="86" t="s">
        <v>67</v>
      </c>
      <c r="C36" s="88"/>
      <c r="D36" s="86" t="s">
        <v>68</v>
      </c>
      <c r="E36" s="88"/>
      <c r="F36" s="86" t="s">
        <v>69</v>
      </c>
      <c r="G36" s="88"/>
      <c r="H36" s="1"/>
      <c r="I36" s="1"/>
      <c r="J36" s="1"/>
      <c r="K36" s="1"/>
      <c r="L36" s="1"/>
      <c r="M36" s="1"/>
      <c r="N36" s="1"/>
      <c r="O36" s="1"/>
      <c r="P36" s="1"/>
      <c r="Q36" s="1"/>
    </row>
    <row r="37" spans="1:17" ht="18" customHeight="1">
      <c r="A37" s="1"/>
      <c r="B37" s="82" t="s">
        <v>52</v>
      </c>
      <c r="C37" s="82"/>
      <c r="D37" s="83" t="s">
        <v>55</v>
      </c>
      <c r="E37" s="83"/>
      <c r="F37" s="90" t="s">
        <v>58</v>
      </c>
      <c r="G37" s="90"/>
      <c r="H37" s="1"/>
      <c r="I37" s="1"/>
      <c r="J37" s="1"/>
      <c r="K37" s="1"/>
      <c r="L37" s="1"/>
      <c r="M37" s="1"/>
      <c r="N37" s="1"/>
      <c r="O37" s="1"/>
      <c r="P37" s="1"/>
      <c r="Q37" s="1"/>
    </row>
    <row r="38" spans="1:17" ht="18" customHeight="1">
      <c r="A38" s="1"/>
      <c r="B38" s="82" t="s">
        <v>51</v>
      </c>
      <c r="C38" s="82"/>
      <c r="D38" s="84" t="s">
        <v>57</v>
      </c>
      <c r="E38" s="83"/>
      <c r="F38" s="90" t="s">
        <v>59</v>
      </c>
      <c r="G38" s="90"/>
      <c r="H38" s="1"/>
      <c r="I38" s="1"/>
      <c r="J38" s="1"/>
      <c r="K38" s="1"/>
      <c r="L38" s="1"/>
      <c r="M38" s="1"/>
      <c r="N38" s="1"/>
      <c r="O38" s="1"/>
      <c r="P38" s="1"/>
      <c r="Q38" s="1"/>
    </row>
    <row r="39" spans="1:17" ht="18" customHeight="1">
      <c r="A39" s="1"/>
      <c r="B39" s="82" t="s">
        <v>54</v>
      </c>
      <c r="C39" s="82"/>
      <c r="D39" s="85" t="s">
        <v>49</v>
      </c>
      <c r="E39" s="85"/>
      <c r="F39" s="90" t="s">
        <v>60</v>
      </c>
      <c r="G39" s="90"/>
      <c r="H39" s="1"/>
      <c r="I39" s="1"/>
      <c r="J39" s="1"/>
      <c r="K39" s="1"/>
      <c r="L39" s="1"/>
      <c r="M39" s="1"/>
      <c r="N39" s="1"/>
      <c r="O39" s="1"/>
      <c r="P39" s="1"/>
      <c r="Q39" s="1"/>
    </row>
    <row r="40" spans="1:17" ht="18" customHeight="1">
      <c r="A40" s="1"/>
      <c r="B40" s="90" t="s">
        <v>62</v>
      </c>
      <c r="C40" s="90"/>
      <c r="D40" s="94" t="s">
        <v>55</v>
      </c>
      <c r="E40" s="95"/>
      <c r="F40" s="90" t="s">
        <v>61</v>
      </c>
      <c r="G40" s="90"/>
      <c r="H40" s="1"/>
      <c r="I40" s="1"/>
      <c r="J40" s="1"/>
      <c r="K40" s="1"/>
      <c r="L40" s="1"/>
      <c r="M40" s="1"/>
      <c r="N40" s="1"/>
      <c r="O40" s="1"/>
      <c r="P40" s="1"/>
      <c r="Q40" s="1"/>
    </row>
    <row r="41" spans="1:17" ht="18" customHeight="1">
      <c r="A41" s="1"/>
      <c r="B41" s="90" t="s">
        <v>63</v>
      </c>
      <c r="C41" s="90"/>
      <c r="D41" s="94" t="s">
        <v>65</v>
      </c>
      <c r="E41" s="95"/>
      <c r="F41" s="86"/>
      <c r="G41" s="88"/>
      <c r="H41" s="1"/>
      <c r="I41" s="1"/>
      <c r="J41" s="1"/>
      <c r="K41" s="1"/>
      <c r="L41" s="1"/>
      <c r="M41" s="1"/>
      <c r="N41" s="1"/>
      <c r="O41" s="1"/>
      <c r="P41" s="1"/>
      <c r="Q41" s="1"/>
    </row>
    <row r="42" spans="1:17" ht="18" customHeight="1">
      <c r="A42" s="1"/>
      <c r="B42" s="90" t="s">
        <v>64</v>
      </c>
      <c r="C42" s="90"/>
      <c r="D42" s="94" t="s">
        <v>66</v>
      </c>
      <c r="E42" s="95"/>
      <c r="F42" s="86"/>
      <c r="G42" s="88"/>
      <c r="H42" s="1"/>
      <c r="I42" s="1"/>
      <c r="J42" s="1"/>
      <c r="K42" s="1"/>
      <c r="L42" s="1"/>
      <c r="M42" s="1"/>
      <c r="N42" s="1"/>
      <c r="O42" s="1"/>
      <c r="P42" s="1"/>
      <c r="Q42" s="1"/>
    </row>
    <row r="43" spans="1:17">
      <c r="A43" s="1"/>
      <c r="B43" s="1" t="s">
        <v>73</v>
      </c>
      <c r="C43" s="1"/>
      <c r="D43" s="1"/>
      <c r="E43" s="1"/>
      <c r="F43" s="1"/>
      <c r="G43" s="1"/>
      <c r="H43" s="1"/>
      <c r="I43" s="1"/>
      <c r="J43" s="1"/>
      <c r="K43" s="1"/>
      <c r="L43" s="1"/>
      <c r="M43" s="1"/>
      <c r="N43" s="1"/>
      <c r="O43" s="1"/>
      <c r="P43" s="1"/>
      <c r="Q43" s="1"/>
    </row>
    <row r="44" spans="1:17">
      <c r="A44" s="1"/>
      <c r="B44" s="1"/>
      <c r="C44" s="1"/>
      <c r="D44" s="1"/>
      <c r="E44" s="1"/>
      <c r="F44" s="1"/>
      <c r="G44" s="1"/>
      <c r="H44" s="1"/>
      <c r="I44" s="1"/>
      <c r="J44" s="1"/>
      <c r="K44" s="1"/>
      <c r="L44" s="1"/>
      <c r="M44" s="1"/>
      <c r="N44" s="1"/>
      <c r="O44" s="1"/>
      <c r="P44" s="1"/>
      <c r="Q44" s="1"/>
    </row>
    <row r="45" spans="1:17">
      <c r="A45" s="1"/>
      <c r="B45" s="1"/>
      <c r="C45" s="1"/>
      <c r="D45" s="1"/>
      <c r="E45" s="1"/>
      <c r="F45" s="1"/>
      <c r="G45" s="1"/>
      <c r="H45" s="1"/>
      <c r="I45" s="1"/>
      <c r="J45" s="1"/>
      <c r="K45" s="1"/>
      <c r="L45" s="1"/>
      <c r="M45" s="1"/>
      <c r="N45" s="1"/>
      <c r="O45" s="1"/>
      <c r="P45" s="1"/>
      <c r="Q45" s="1"/>
    </row>
    <row r="46" spans="1:17">
      <c r="A46" s="1"/>
      <c r="B46" s="1"/>
      <c r="C46" s="1"/>
      <c r="D46" s="1"/>
      <c r="E46" s="1"/>
      <c r="F46" s="1"/>
      <c r="G46" s="1"/>
      <c r="H46" s="1"/>
      <c r="I46" s="1"/>
      <c r="J46" s="1"/>
      <c r="K46" s="1"/>
      <c r="L46" s="1"/>
      <c r="M46" s="1"/>
      <c r="N46" s="1"/>
      <c r="O46" s="1"/>
      <c r="P46" s="1"/>
      <c r="Q46" s="1"/>
    </row>
    <row r="47" spans="1:17">
      <c r="A47" s="1"/>
      <c r="B47" s="1"/>
      <c r="C47" s="1"/>
      <c r="D47" s="1"/>
      <c r="E47" s="1"/>
      <c r="F47" s="1"/>
      <c r="G47" s="1"/>
      <c r="H47" s="1"/>
      <c r="I47" s="1"/>
      <c r="J47" s="1"/>
      <c r="K47" s="1"/>
      <c r="L47" s="1"/>
      <c r="M47" s="1"/>
      <c r="N47" s="1"/>
      <c r="O47" s="1"/>
      <c r="P47" s="1"/>
      <c r="Q47" s="1"/>
    </row>
    <row r="48" spans="1:17">
      <c r="A48" s="1"/>
      <c r="B48" s="1"/>
      <c r="C48" s="1"/>
      <c r="D48" s="1"/>
      <c r="E48" s="1"/>
      <c r="F48" s="1"/>
      <c r="G48" s="1"/>
      <c r="H48" s="1"/>
      <c r="I48" s="1"/>
      <c r="J48" s="1"/>
      <c r="K48" s="1"/>
      <c r="L48" s="1"/>
      <c r="M48" s="1"/>
      <c r="N48" s="1"/>
      <c r="O48" s="1"/>
      <c r="P48" s="1"/>
      <c r="Q48" s="1"/>
    </row>
    <row r="49" spans="1:17">
      <c r="A49" s="1"/>
      <c r="B49" s="1"/>
      <c r="C49" s="1"/>
      <c r="D49" s="1"/>
      <c r="E49" s="1"/>
      <c r="F49" s="1"/>
      <c r="G49" s="1"/>
      <c r="H49" s="1"/>
      <c r="I49" s="1"/>
      <c r="J49" s="1"/>
      <c r="K49" s="1"/>
      <c r="L49" s="1"/>
      <c r="M49" s="1"/>
      <c r="N49" s="1"/>
      <c r="O49" s="1"/>
      <c r="P49" s="1"/>
      <c r="Q49" s="1"/>
    </row>
  </sheetData>
  <mergeCells count="36">
    <mergeCell ref="F41:G41"/>
    <mergeCell ref="F42:G42"/>
    <mergeCell ref="B36:C36"/>
    <mergeCell ref="D36:E36"/>
    <mergeCell ref="F36:G36"/>
    <mergeCell ref="B41:C41"/>
    <mergeCell ref="B42:C42"/>
    <mergeCell ref="D41:E41"/>
    <mergeCell ref="D40:E40"/>
    <mergeCell ref="D42:E42"/>
    <mergeCell ref="F39:G39"/>
    <mergeCell ref="F40:G40"/>
    <mergeCell ref="B40:C40"/>
    <mergeCell ref="B37:C37"/>
    <mergeCell ref="B38:C38"/>
    <mergeCell ref="B39:C39"/>
    <mergeCell ref="D37:E37"/>
    <mergeCell ref="D38:E38"/>
    <mergeCell ref="D39:E39"/>
    <mergeCell ref="B8:H8"/>
    <mergeCell ref="B35:G35"/>
    <mergeCell ref="F37:G37"/>
    <mergeCell ref="F38:G38"/>
    <mergeCell ref="D28:F28"/>
    <mergeCell ref="C32:D32"/>
    <mergeCell ref="B1:H1"/>
    <mergeCell ref="C5:H5"/>
    <mergeCell ref="C6:H6"/>
    <mergeCell ref="C4:H4"/>
    <mergeCell ref="J7:M7"/>
    <mergeCell ref="C30:D30"/>
    <mergeCell ref="C29:D29"/>
    <mergeCell ref="J8:M8"/>
    <mergeCell ref="D23:F23"/>
    <mergeCell ref="D25:F25"/>
    <mergeCell ref="D27:F27"/>
  </mergeCells>
  <phoneticPr fontId="1"/>
  <pageMargins left="0.46" right="0.25" top="0.47" bottom="0.75" header="0.3" footer="0.3"/>
  <colBreaks count="1" manualBreakCount="1">
    <brk id="13"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0"/>
  <sheetViews>
    <sheetView zoomScaleNormal="100" workbookViewId="0"/>
  </sheetViews>
  <sheetFormatPr defaultRowHeight="13.5"/>
  <cols>
    <col min="1" max="1" width="0.875" customWidth="1"/>
    <col min="2" max="3" width="12" customWidth="1"/>
    <col min="4" max="6" width="7.5" customWidth="1"/>
    <col min="7" max="7" width="5.75" customWidth="1"/>
    <col min="8" max="8" width="9.5" customWidth="1"/>
    <col min="9" max="9" width="0.875" customWidth="1"/>
    <col min="10" max="10" width="8.125" customWidth="1"/>
    <col min="11" max="11" width="11.875" bestFit="1" customWidth="1"/>
    <col min="12" max="12" width="8.125" customWidth="1"/>
    <col min="13" max="13" width="11.875" bestFit="1" customWidth="1"/>
  </cols>
  <sheetData>
    <row r="1" spans="1:17" ht="18.75">
      <c r="A1" s="1"/>
      <c r="B1" s="81" t="s">
        <v>50</v>
      </c>
      <c r="C1" s="81"/>
      <c r="D1" s="81"/>
      <c r="E1" s="81"/>
      <c r="F1" s="81"/>
      <c r="G1" s="81"/>
      <c r="H1" s="81"/>
      <c r="I1" s="33"/>
      <c r="J1" s="3"/>
      <c r="K1" s="3"/>
      <c r="L1" s="3"/>
      <c r="M1" s="3"/>
      <c r="N1" s="4"/>
      <c r="O1" s="4"/>
      <c r="P1" s="4"/>
      <c r="Q1" s="1"/>
    </row>
    <row r="2" spans="1:17">
      <c r="A2" s="1"/>
      <c r="B2" s="35"/>
      <c r="C2" s="35"/>
      <c r="D2" s="35"/>
      <c r="E2" s="35"/>
      <c r="F2" s="36"/>
      <c r="G2" s="4"/>
      <c r="H2" s="4" t="s">
        <v>76</v>
      </c>
      <c r="I2" s="4"/>
      <c r="J2" s="4"/>
      <c r="K2" s="4"/>
      <c r="L2" s="4"/>
      <c r="M2" s="4"/>
      <c r="N2" s="35"/>
      <c r="O2" s="35"/>
      <c r="P2" s="35"/>
      <c r="Q2" s="1"/>
    </row>
    <row r="3" spans="1:17">
      <c r="A3" s="1"/>
      <c r="B3" s="1"/>
      <c r="C3" s="1"/>
      <c r="D3" s="1"/>
      <c r="E3" s="1"/>
      <c r="F3" s="1"/>
      <c r="G3" s="1"/>
      <c r="H3" s="1"/>
      <c r="I3" s="1"/>
      <c r="J3" s="1"/>
      <c r="K3" s="1"/>
      <c r="L3" s="1"/>
      <c r="M3" s="1"/>
      <c r="N3" s="1"/>
      <c r="O3" s="1"/>
      <c r="P3" s="1"/>
      <c r="Q3" s="1"/>
    </row>
    <row r="4" spans="1:17" ht="18.75" customHeight="1">
      <c r="A4" s="1"/>
      <c r="B4" s="34" t="s">
        <v>0</v>
      </c>
      <c r="C4" s="111" t="s">
        <v>77</v>
      </c>
      <c r="D4" s="111"/>
      <c r="E4" s="111"/>
      <c r="F4" s="111"/>
      <c r="G4" s="111"/>
      <c r="H4" s="111"/>
      <c r="I4" s="23"/>
      <c r="J4" s="8"/>
      <c r="K4" s="8"/>
      <c r="L4" s="8"/>
      <c r="M4" s="8"/>
      <c r="N4" s="1"/>
      <c r="O4" s="1"/>
      <c r="P4" s="1"/>
      <c r="Q4" s="1"/>
    </row>
    <row r="5" spans="1:17" ht="18.75" customHeight="1">
      <c r="A5" s="1"/>
      <c r="B5" s="34" t="s">
        <v>1</v>
      </c>
      <c r="C5" s="111" t="s">
        <v>3</v>
      </c>
      <c r="D5" s="111"/>
      <c r="E5" s="111"/>
      <c r="F5" s="111"/>
      <c r="G5" s="111"/>
      <c r="H5" s="111"/>
      <c r="I5" s="23"/>
      <c r="J5" s="8"/>
      <c r="K5" s="8"/>
      <c r="L5" s="8"/>
      <c r="M5" s="8"/>
      <c r="N5" s="1"/>
      <c r="O5" s="1"/>
      <c r="P5" s="1"/>
      <c r="Q5" s="1"/>
    </row>
    <row r="6" spans="1:17" ht="18.75" customHeight="1">
      <c r="A6" s="1"/>
      <c r="B6" s="34" t="s">
        <v>2</v>
      </c>
      <c r="C6" s="112" t="s">
        <v>78</v>
      </c>
      <c r="D6" s="112"/>
      <c r="E6" s="112"/>
      <c r="F6" s="112"/>
      <c r="G6" s="112"/>
      <c r="H6" s="112"/>
      <c r="I6" s="23"/>
      <c r="J6" s="8"/>
      <c r="K6" s="8"/>
      <c r="L6" s="8"/>
      <c r="M6" s="8"/>
      <c r="N6" s="1"/>
      <c r="O6" s="1"/>
      <c r="P6" s="1"/>
      <c r="Q6" s="1"/>
    </row>
    <row r="7" spans="1:17">
      <c r="A7" s="1"/>
      <c r="B7" s="1"/>
      <c r="C7" s="1"/>
      <c r="D7" s="1"/>
      <c r="E7" s="1"/>
      <c r="F7" s="1"/>
      <c r="G7" s="1"/>
      <c r="H7" s="1"/>
      <c r="I7" s="1"/>
      <c r="J7" s="74"/>
      <c r="K7" s="74"/>
      <c r="L7" s="74"/>
      <c r="M7" s="74"/>
      <c r="N7" s="1"/>
      <c r="O7" s="1"/>
      <c r="P7" s="1"/>
      <c r="Q7" s="1"/>
    </row>
    <row r="8" spans="1:17" ht="34.5" customHeight="1" thickBot="1">
      <c r="A8" s="1"/>
      <c r="B8" s="86" t="s">
        <v>113</v>
      </c>
      <c r="C8" s="87"/>
      <c r="D8" s="87"/>
      <c r="E8" s="87"/>
      <c r="F8" s="87"/>
      <c r="G8" s="87"/>
      <c r="H8" s="88"/>
      <c r="I8" s="24"/>
      <c r="J8" s="76" t="s">
        <v>79</v>
      </c>
      <c r="K8" s="77"/>
      <c r="L8" s="77"/>
      <c r="M8" s="77"/>
      <c r="N8" s="1"/>
      <c r="O8" s="1"/>
      <c r="P8" s="1"/>
      <c r="Q8" s="1"/>
    </row>
    <row r="9" spans="1:17" ht="14.25" thickTop="1">
      <c r="A9" s="1"/>
      <c r="B9" s="34" t="s">
        <v>4</v>
      </c>
      <c r="C9" s="34" t="s">
        <v>9</v>
      </c>
      <c r="D9" s="34" t="s">
        <v>5</v>
      </c>
      <c r="E9" s="34" t="s">
        <v>6</v>
      </c>
      <c r="F9" s="34" t="s">
        <v>7</v>
      </c>
      <c r="G9" s="34" t="s">
        <v>8</v>
      </c>
      <c r="H9" s="34" t="s">
        <v>38</v>
      </c>
      <c r="I9" s="26"/>
      <c r="J9" s="11" t="s">
        <v>42</v>
      </c>
      <c r="K9" s="12" t="s">
        <v>44</v>
      </c>
      <c r="L9" s="12" t="s">
        <v>43</v>
      </c>
      <c r="M9" s="13" t="s">
        <v>45</v>
      </c>
      <c r="N9" s="1"/>
      <c r="O9" s="1"/>
      <c r="P9" s="1"/>
      <c r="Q9" s="1"/>
    </row>
    <row r="10" spans="1:17" ht="18" customHeight="1">
      <c r="A10" s="1"/>
      <c r="B10" s="37" t="s">
        <v>80</v>
      </c>
      <c r="C10" s="37"/>
      <c r="D10" s="37"/>
      <c r="E10" s="37"/>
      <c r="F10" s="37"/>
      <c r="G10" s="38"/>
      <c r="H10" s="37"/>
      <c r="I10" s="39"/>
      <c r="J10" s="40"/>
      <c r="K10" s="41"/>
      <c r="L10" s="41"/>
      <c r="M10" s="42"/>
      <c r="N10" s="1"/>
      <c r="O10" s="1"/>
      <c r="P10" s="1"/>
      <c r="Q10" s="1"/>
    </row>
    <row r="11" spans="1:17" ht="18" customHeight="1">
      <c r="A11" s="1"/>
      <c r="B11" s="37"/>
      <c r="C11" s="37" t="s">
        <v>81</v>
      </c>
      <c r="D11" s="37" t="s">
        <v>11</v>
      </c>
      <c r="E11" s="37" t="s">
        <v>82</v>
      </c>
      <c r="F11" s="37"/>
      <c r="G11" s="38" t="s">
        <v>83</v>
      </c>
      <c r="H11" s="43">
        <v>8000</v>
      </c>
      <c r="I11" s="44"/>
      <c r="J11" s="45">
        <v>300</v>
      </c>
      <c r="K11" s="46">
        <f>+H11*J11</f>
        <v>2400000</v>
      </c>
      <c r="L11" s="46">
        <v>330</v>
      </c>
      <c r="M11" s="47">
        <f>+H11*L11</f>
        <v>2640000</v>
      </c>
      <c r="N11" s="1"/>
      <c r="O11" s="1"/>
      <c r="P11" s="1"/>
      <c r="Q11" s="1"/>
    </row>
    <row r="12" spans="1:17" ht="18" customHeight="1">
      <c r="A12" s="1"/>
      <c r="B12" s="37"/>
      <c r="C12" s="37"/>
      <c r="D12" s="37" t="s">
        <v>84</v>
      </c>
      <c r="E12" s="37" t="s">
        <v>85</v>
      </c>
      <c r="F12" s="37"/>
      <c r="G12" s="38" t="s">
        <v>83</v>
      </c>
      <c r="H12" s="43">
        <v>5000</v>
      </c>
      <c r="I12" s="44"/>
      <c r="J12" s="45">
        <v>300</v>
      </c>
      <c r="K12" s="46">
        <f t="shared" ref="K12:K20" si="0">+H12*J12</f>
        <v>1500000</v>
      </c>
      <c r="L12" s="46">
        <v>330</v>
      </c>
      <c r="M12" s="47">
        <f t="shared" ref="M12:M20" si="1">+H12*L12</f>
        <v>1650000</v>
      </c>
      <c r="N12" s="1"/>
      <c r="O12" s="1"/>
      <c r="P12" s="1"/>
      <c r="Q12" s="1"/>
    </row>
    <row r="13" spans="1:17" ht="18" customHeight="1">
      <c r="A13" s="1"/>
      <c r="B13" s="37"/>
      <c r="C13" s="37" t="s">
        <v>86</v>
      </c>
      <c r="D13" s="37" t="s">
        <v>87</v>
      </c>
      <c r="E13" s="37" t="s">
        <v>88</v>
      </c>
      <c r="F13" s="37"/>
      <c r="G13" s="38" t="s">
        <v>83</v>
      </c>
      <c r="H13" s="43">
        <v>5000</v>
      </c>
      <c r="I13" s="44"/>
      <c r="J13" s="45">
        <v>250</v>
      </c>
      <c r="K13" s="46">
        <f t="shared" si="0"/>
        <v>1250000</v>
      </c>
      <c r="L13" s="46">
        <v>280</v>
      </c>
      <c r="M13" s="47">
        <f t="shared" si="1"/>
        <v>1400000</v>
      </c>
      <c r="N13" s="1"/>
      <c r="O13" s="1"/>
      <c r="P13" s="1"/>
      <c r="Q13" s="1"/>
    </row>
    <row r="14" spans="1:17" ht="18" customHeight="1">
      <c r="A14" s="1"/>
      <c r="B14" s="37"/>
      <c r="C14" s="37"/>
      <c r="D14" s="37"/>
      <c r="E14" s="37" t="s">
        <v>89</v>
      </c>
      <c r="F14" s="37"/>
      <c r="G14" s="38" t="s">
        <v>90</v>
      </c>
      <c r="H14" s="43">
        <v>3000</v>
      </c>
      <c r="I14" s="44"/>
      <c r="J14" s="45">
        <v>2500</v>
      </c>
      <c r="K14" s="46">
        <f t="shared" si="0"/>
        <v>7500000</v>
      </c>
      <c r="L14" s="46">
        <v>2800</v>
      </c>
      <c r="M14" s="47">
        <f t="shared" si="1"/>
        <v>8400000</v>
      </c>
      <c r="N14" s="1"/>
      <c r="O14" s="1"/>
      <c r="P14" s="1"/>
      <c r="Q14" s="1"/>
    </row>
    <row r="15" spans="1:17" ht="18" customHeight="1">
      <c r="A15" s="1"/>
      <c r="B15" s="37"/>
      <c r="C15" s="37"/>
      <c r="D15" s="37" t="s">
        <v>91</v>
      </c>
      <c r="E15" s="37" t="s">
        <v>92</v>
      </c>
      <c r="F15" s="37"/>
      <c r="G15" s="38" t="s">
        <v>93</v>
      </c>
      <c r="H15" s="43">
        <v>5000</v>
      </c>
      <c r="I15" s="44"/>
      <c r="J15" s="45">
        <v>12000</v>
      </c>
      <c r="K15" s="46">
        <f t="shared" si="0"/>
        <v>60000000</v>
      </c>
      <c r="L15" s="46">
        <v>13000</v>
      </c>
      <c r="M15" s="47">
        <f t="shared" si="1"/>
        <v>65000000</v>
      </c>
      <c r="N15" s="1"/>
      <c r="O15" s="1"/>
      <c r="P15" s="1"/>
      <c r="Q15" s="1"/>
    </row>
    <row r="16" spans="1:17" ht="18" customHeight="1">
      <c r="A16" s="1"/>
      <c r="B16" s="37"/>
      <c r="C16" s="37" t="s">
        <v>94</v>
      </c>
      <c r="D16" s="37" t="s">
        <v>95</v>
      </c>
      <c r="E16" s="37" t="s">
        <v>96</v>
      </c>
      <c r="F16" s="37"/>
      <c r="G16" s="38" t="s">
        <v>97</v>
      </c>
      <c r="H16" s="43">
        <v>15000</v>
      </c>
      <c r="I16" s="44"/>
      <c r="J16" s="45">
        <v>1200</v>
      </c>
      <c r="K16" s="46">
        <f t="shared" si="0"/>
        <v>18000000</v>
      </c>
      <c r="L16" s="46">
        <v>1320</v>
      </c>
      <c r="M16" s="47">
        <f t="shared" si="1"/>
        <v>19800000</v>
      </c>
      <c r="N16" s="1"/>
      <c r="O16" s="1"/>
      <c r="P16" s="1"/>
      <c r="Q16" s="1"/>
    </row>
    <row r="17" spans="1:17" ht="18" customHeight="1">
      <c r="A17" s="1"/>
      <c r="B17" s="37"/>
      <c r="C17" s="37"/>
      <c r="D17" s="37"/>
      <c r="E17" s="37" t="s">
        <v>98</v>
      </c>
      <c r="F17" s="37"/>
      <c r="G17" s="38" t="s">
        <v>97</v>
      </c>
      <c r="H17" s="43">
        <v>15000</v>
      </c>
      <c r="I17" s="44"/>
      <c r="J17" s="45">
        <v>400</v>
      </c>
      <c r="K17" s="46">
        <f t="shared" si="0"/>
        <v>6000000</v>
      </c>
      <c r="L17" s="46">
        <v>440</v>
      </c>
      <c r="M17" s="47">
        <f t="shared" si="1"/>
        <v>6600000</v>
      </c>
      <c r="N17" s="1"/>
      <c r="O17" s="1"/>
      <c r="P17" s="1"/>
      <c r="Q17" s="1"/>
    </row>
    <row r="18" spans="1:17" ht="18" customHeight="1">
      <c r="A18" s="1"/>
      <c r="B18" s="37"/>
      <c r="C18" s="37"/>
      <c r="D18" s="37"/>
      <c r="E18" s="37" t="s">
        <v>99</v>
      </c>
      <c r="F18" s="37"/>
      <c r="G18" s="38" t="s">
        <v>100</v>
      </c>
      <c r="H18" s="43">
        <v>15000</v>
      </c>
      <c r="I18" s="44"/>
      <c r="J18" s="45">
        <v>1500</v>
      </c>
      <c r="K18" s="46">
        <f t="shared" si="0"/>
        <v>22500000</v>
      </c>
      <c r="L18" s="46">
        <v>1700</v>
      </c>
      <c r="M18" s="47">
        <f t="shared" si="1"/>
        <v>25500000</v>
      </c>
      <c r="N18" s="1"/>
      <c r="O18" s="1"/>
      <c r="P18" s="1"/>
      <c r="Q18" s="1"/>
    </row>
    <row r="19" spans="1:17" ht="18" customHeight="1">
      <c r="A19" s="1"/>
      <c r="B19" s="37"/>
      <c r="C19" s="37"/>
      <c r="D19" s="37"/>
      <c r="E19" s="37" t="s">
        <v>101</v>
      </c>
      <c r="F19" s="37"/>
      <c r="G19" s="38" t="s">
        <v>100</v>
      </c>
      <c r="H19" s="43">
        <v>15000</v>
      </c>
      <c r="I19" s="44"/>
      <c r="J19" s="45">
        <v>1500</v>
      </c>
      <c r="K19" s="46">
        <f t="shared" si="0"/>
        <v>22500000</v>
      </c>
      <c r="L19" s="46">
        <v>1700</v>
      </c>
      <c r="M19" s="47">
        <f t="shared" si="1"/>
        <v>25500000</v>
      </c>
      <c r="N19" s="1"/>
      <c r="O19" s="1"/>
      <c r="P19" s="1"/>
      <c r="Q19" s="1"/>
    </row>
    <row r="20" spans="1:17" ht="18" customHeight="1">
      <c r="A20" s="1"/>
      <c r="B20" s="37"/>
      <c r="C20" s="37" t="s">
        <v>102</v>
      </c>
      <c r="D20" s="37" t="s">
        <v>102</v>
      </c>
      <c r="E20" s="37" t="s">
        <v>103</v>
      </c>
      <c r="F20" s="37"/>
      <c r="G20" s="38" t="s">
        <v>93</v>
      </c>
      <c r="H20" s="48">
        <v>7500</v>
      </c>
      <c r="I20" s="44"/>
      <c r="J20" s="45">
        <v>300</v>
      </c>
      <c r="K20" s="46">
        <f t="shared" si="0"/>
        <v>2250000</v>
      </c>
      <c r="L20" s="46">
        <v>330</v>
      </c>
      <c r="M20" s="47">
        <f t="shared" si="1"/>
        <v>2475000</v>
      </c>
      <c r="N20" s="1"/>
      <c r="O20" s="1"/>
      <c r="P20" s="1"/>
      <c r="Q20" s="1"/>
    </row>
    <row r="21" spans="1:17" ht="18" customHeight="1">
      <c r="A21" s="1"/>
      <c r="B21" s="49"/>
      <c r="C21" s="49"/>
      <c r="D21" s="49"/>
      <c r="E21" s="49"/>
      <c r="F21" s="49"/>
      <c r="G21" s="50"/>
      <c r="H21" s="51"/>
      <c r="I21" s="44"/>
      <c r="J21" s="52"/>
      <c r="K21" s="46"/>
      <c r="L21" s="53"/>
      <c r="M21" s="47"/>
      <c r="N21" s="1"/>
      <c r="O21" s="1"/>
      <c r="P21" s="1"/>
      <c r="Q21" s="1"/>
    </row>
    <row r="22" spans="1:17" ht="18" customHeight="1">
      <c r="A22" s="1"/>
      <c r="B22" s="54" t="s">
        <v>29</v>
      </c>
      <c r="C22" s="54"/>
      <c r="D22" s="54"/>
      <c r="E22" s="54"/>
      <c r="F22" s="54"/>
      <c r="G22" s="55"/>
      <c r="H22" s="54"/>
      <c r="I22" s="39"/>
      <c r="J22" s="56"/>
      <c r="K22" s="57">
        <f>SUM(K11:K21)</f>
        <v>143900000</v>
      </c>
      <c r="L22" s="58"/>
      <c r="M22" s="59">
        <f>SUM(M11:M21)</f>
        <v>158965000</v>
      </c>
      <c r="N22" s="1"/>
      <c r="O22" s="1"/>
      <c r="P22" s="1"/>
      <c r="Q22" s="1"/>
    </row>
    <row r="23" spans="1:17" ht="18" customHeight="1">
      <c r="A23" s="1"/>
      <c r="B23" s="54"/>
      <c r="C23" s="54" t="s">
        <v>104</v>
      </c>
      <c r="D23" s="104"/>
      <c r="E23" s="105"/>
      <c r="F23" s="106"/>
      <c r="G23" s="55" t="s">
        <v>32</v>
      </c>
      <c r="H23" s="54">
        <v>1</v>
      </c>
      <c r="I23" s="39"/>
      <c r="J23" s="56"/>
      <c r="K23" s="46">
        <v>16000000</v>
      </c>
      <c r="L23" s="58"/>
      <c r="M23" s="47">
        <v>17600000</v>
      </c>
      <c r="N23" s="1"/>
      <c r="O23" s="1"/>
      <c r="P23" s="1"/>
      <c r="Q23" s="1"/>
    </row>
    <row r="24" spans="1:17" ht="18" customHeight="1">
      <c r="A24" s="1"/>
      <c r="B24" s="54" t="s">
        <v>34</v>
      </c>
      <c r="C24" s="54"/>
      <c r="D24" s="54"/>
      <c r="E24" s="54"/>
      <c r="F24" s="54"/>
      <c r="G24" s="55"/>
      <c r="H24" s="54"/>
      <c r="I24" s="39"/>
      <c r="J24" s="56"/>
      <c r="K24" s="57">
        <f>SUM(K22:K23)</f>
        <v>159900000</v>
      </c>
      <c r="L24" s="58"/>
      <c r="M24" s="59">
        <f>SUM(M22:M23)</f>
        <v>176565000</v>
      </c>
      <c r="N24" s="1"/>
      <c r="O24" s="1"/>
      <c r="P24" s="1"/>
      <c r="Q24" s="1"/>
    </row>
    <row r="25" spans="1:17" ht="18" customHeight="1">
      <c r="A25" s="1"/>
      <c r="B25" s="54"/>
      <c r="C25" s="54" t="s">
        <v>105</v>
      </c>
      <c r="D25" s="104"/>
      <c r="E25" s="105"/>
      <c r="F25" s="106"/>
      <c r="G25" s="55" t="s">
        <v>32</v>
      </c>
      <c r="H25" s="54">
        <v>1</v>
      </c>
      <c r="I25" s="39"/>
      <c r="J25" s="56"/>
      <c r="K25" s="46">
        <v>50000000</v>
      </c>
      <c r="L25" s="58"/>
      <c r="M25" s="47">
        <v>55000000</v>
      </c>
      <c r="N25" s="1"/>
      <c r="O25" s="1"/>
      <c r="P25" s="1"/>
      <c r="Q25" s="1"/>
    </row>
    <row r="26" spans="1:17" ht="18" customHeight="1">
      <c r="A26" s="1"/>
      <c r="B26" s="54" t="s">
        <v>39</v>
      </c>
      <c r="C26" s="54"/>
      <c r="D26" s="54"/>
      <c r="E26" s="54"/>
      <c r="F26" s="54"/>
      <c r="G26" s="54"/>
      <c r="H26" s="54"/>
      <c r="I26" s="39"/>
      <c r="J26" s="56"/>
      <c r="K26" s="57">
        <f>SUM(K24:K25)</f>
        <v>209900000</v>
      </c>
      <c r="L26" s="58"/>
      <c r="M26" s="59">
        <f>SUM(M24:M25)</f>
        <v>231565000</v>
      </c>
      <c r="N26" s="1"/>
      <c r="O26" s="1"/>
      <c r="P26" s="1"/>
      <c r="Q26" s="1"/>
    </row>
    <row r="27" spans="1:17" ht="18" customHeight="1">
      <c r="A27" s="1"/>
      <c r="B27" s="54"/>
      <c r="C27" s="54" t="s">
        <v>106</v>
      </c>
      <c r="D27" s="104"/>
      <c r="E27" s="105"/>
      <c r="F27" s="106"/>
      <c r="G27" s="55" t="s">
        <v>32</v>
      </c>
      <c r="H27" s="54">
        <v>1</v>
      </c>
      <c r="I27" s="39"/>
      <c r="J27" s="56"/>
      <c r="K27" s="46">
        <v>37000000</v>
      </c>
      <c r="L27" s="58"/>
      <c r="M27" s="47">
        <v>40000000</v>
      </c>
      <c r="N27" s="1"/>
      <c r="O27" s="1"/>
      <c r="P27" s="1"/>
      <c r="Q27" s="1"/>
    </row>
    <row r="28" spans="1:17" ht="18" customHeight="1">
      <c r="A28" s="1"/>
      <c r="B28" s="54" t="s">
        <v>41</v>
      </c>
      <c r="C28" s="54"/>
      <c r="D28" s="107" t="s">
        <v>107</v>
      </c>
      <c r="E28" s="108"/>
      <c r="F28" s="109"/>
      <c r="G28" s="54"/>
      <c r="H28" s="54"/>
      <c r="I28" s="39"/>
      <c r="J28" s="56"/>
      <c r="K28" s="57">
        <f>ROUNDDOWN(SUM(K26:K27),-3)</f>
        <v>246900000</v>
      </c>
      <c r="L28" s="58"/>
      <c r="M28" s="59">
        <f>ROUNDDOWN(SUM(M26:M27),-3)</f>
        <v>271565000</v>
      </c>
      <c r="N28" s="1"/>
      <c r="O28" s="1"/>
      <c r="P28" s="1"/>
      <c r="Q28" s="1"/>
    </row>
    <row r="29" spans="1:17" ht="18" customHeight="1">
      <c r="A29" s="1"/>
      <c r="B29" s="54"/>
      <c r="C29" s="110" t="s">
        <v>46</v>
      </c>
      <c r="D29" s="110"/>
      <c r="E29" s="54"/>
      <c r="F29" s="54"/>
      <c r="G29" s="54"/>
      <c r="H29" s="54"/>
      <c r="I29" s="39"/>
      <c r="J29" s="56"/>
      <c r="K29" s="60">
        <v>0.85</v>
      </c>
      <c r="L29" s="58"/>
      <c r="M29" s="61">
        <v>0.85</v>
      </c>
      <c r="N29" s="1"/>
      <c r="O29" s="1"/>
      <c r="P29" s="1"/>
      <c r="Q29" s="1"/>
    </row>
    <row r="30" spans="1:17" ht="18" customHeight="1">
      <c r="A30" s="1"/>
      <c r="B30" s="54"/>
      <c r="C30" s="110" t="s">
        <v>48</v>
      </c>
      <c r="D30" s="110"/>
      <c r="E30" s="54"/>
      <c r="F30" s="54"/>
      <c r="G30" s="54"/>
      <c r="H30" s="54"/>
      <c r="I30" s="39"/>
      <c r="J30" s="62" t="s">
        <v>70</v>
      </c>
      <c r="K30" s="57">
        <f>+K28*K29</f>
        <v>209865000</v>
      </c>
      <c r="L30" s="63" t="s">
        <v>71</v>
      </c>
      <c r="M30" s="59">
        <f>+M28*M29</f>
        <v>230830250</v>
      </c>
      <c r="N30" s="1"/>
      <c r="O30" s="1"/>
      <c r="P30" s="1"/>
      <c r="Q30" s="1"/>
    </row>
    <row r="31" spans="1:17" ht="18" customHeight="1">
      <c r="A31" s="1"/>
      <c r="B31" s="9"/>
      <c r="C31" s="32"/>
      <c r="D31" s="32"/>
      <c r="E31" s="9"/>
      <c r="F31" s="9"/>
      <c r="G31" s="9"/>
      <c r="H31" s="64"/>
      <c r="I31" s="65"/>
      <c r="J31" s="66"/>
      <c r="K31" s="67"/>
      <c r="L31" s="68"/>
      <c r="M31" s="69"/>
      <c r="N31" s="1"/>
      <c r="O31" s="1"/>
      <c r="P31" s="1"/>
      <c r="Q31" s="1"/>
    </row>
    <row r="32" spans="1:17" ht="18" customHeight="1" thickBot="1">
      <c r="A32" s="1"/>
      <c r="B32" s="9"/>
      <c r="C32" s="75"/>
      <c r="D32" s="75"/>
      <c r="E32" s="9"/>
      <c r="F32" s="9"/>
      <c r="G32" s="9"/>
      <c r="H32" s="64"/>
      <c r="I32" s="65"/>
      <c r="J32" s="70"/>
      <c r="K32" s="71"/>
      <c r="L32" s="71"/>
      <c r="M32" s="72"/>
      <c r="N32" s="1"/>
      <c r="O32" s="1"/>
      <c r="P32" s="1"/>
      <c r="Q32" s="1"/>
    </row>
    <row r="33" spans="1:17" ht="14.25" thickTop="1">
      <c r="A33" s="1"/>
      <c r="B33" s="73" t="s">
        <v>74</v>
      </c>
      <c r="C33" s="1"/>
      <c r="D33" s="1"/>
      <c r="E33" s="1"/>
      <c r="F33" s="1"/>
      <c r="G33" s="1"/>
      <c r="H33" s="1"/>
      <c r="I33" s="1"/>
      <c r="J33" s="31"/>
      <c r="K33" s="1"/>
      <c r="L33" s="1"/>
      <c r="M33" s="1"/>
      <c r="N33" s="1"/>
      <c r="O33" s="1"/>
      <c r="P33" s="1"/>
      <c r="Q33" s="1"/>
    </row>
    <row r="34" spans="1:17">
      <c r="A34" s="1"/>
      <c r="B34" s="73" t="s">
        <v>108</v>
      </c>
      <c r="C34" s="1"/>
      <c r="D34" s="1"/>
      <c r="E34" s="1"/>
      <c r="F34" s="1"/>
      <c r="G34" s="1"/>
      <c r="H34" s="1"/>
      <c r="I34" s="1"/>
      <c r="J34" s="30"/>
      <c r="K34" s="1"/>
      <c r="L34" s="1"/>
      <c r="M34" s="1"/>
      <c r="N34" s="1"/>
      <c r="O34" s="1"/>
      <c r="P34" s="1"/>
      <c r="Q34" s="1"/>
    </row>
    <row r="35" spans="1:17">
      <c r="A35" s="1"/>
      <c r="B35" s="73"/>
      <c r="C35" s="1"/>
      <c r="D35" s="1"/>
      <c r="E35" s="1"/>
      <c r="F35" s="1"/>
      <c r="G35" s="1"/>
      <c r="H35" s="1"/>
      <c r="I35" s="1"/>
      <c r="J35" s="30"/>
      <c r="K35" s="1"/>
      <c r="L35" s="1"/>
      <c r="M35" s="1"/>
      <c r="N35" s="1"/>
      <c r="O35" s="1"/>
      <c r="P35" s="1"/>
      <c r="Q35" s="1"/>
    </row>
    <row r="36" spans="1:17" ht="18" customHeight="1">
      <c r="A36" s="1"/>
      <c r="B36" s="89" t="s">
        <v>53</v>
      </c>
      <c r="C36" s="89"/>
      <c r="D36" s="89"/>
      <c r="E36" s="89"/>
      <c r="F36" s="89"/>
      <c r="G36" s="89"/>
      <c r="H36" s="1"/>
      <c r="I36" s="1"/>
      <c r="J36" s="1"/>
      <c r="K36" s="1"/>
      <c r="L36" s="1"/>
      <c r="M36" s="1"/>
      <c r="N36" s="1"/>
      <c r="O36" s="1"/>
      <c r="P36" s="1"/>
      <c r="Q36" s="1"/>
    </row>
    <row r="37" spans="1:17" ht="18" customHeight="1">
      <c r="A37" s="1"/>
      <c r="B37" s="86" t="s">
        <v>67</v>
      </c>
      <c r="C37" s="88"/>
      <c r="D37" s="86" t="s">
        <v>68</v>
      </c>
      <c r="E37" s="88"/>
      <c r="F37" s="86" t="s">
        <v>69</v>
      </c>
      <c r="G37" s="88"/>
      <c r="H37" s="1"/>
      <c r="I37" s="1"/>
      <c r="J37" s="1"/>
      <c r="K37" s="1"/>
      <c r="L37" s="1"/>
      <c r="M37" s="1"/>
      <c r="N37" s="1"/>
      <c r="O37" s="1"/>
      <c r="P37" s="1"/>
      <c r="Q37" s="1"/>
    </row>
    <row r="38" spans="1:17" ht="18" customHeight="1">
      <c r="A38" s="1"/>
      <c r="B38" s="82" t="s">
        <v>52</v>
      </c>
      <c r="C38" s="82"/>
      <c r="D38" s="103">
        <f>+M30</f>
        <v>230830250</v>
      </c>
      <c r="E38" s="101"/>
      <c r="F38" s="90" t="s">
        <v>109</v>
      </c>
      <c r="G38" s="90"/>
      <c r="H38" s="1"/>
      <c r="I38" s="1"/>
      <c r="J38" s="1"/>
      <c r="K38" s="1"/>
      <c r="L38" s="1"/>
      <c r="M38" s="1"/>
      <c r="N38" s="1"/>
      <c r="O38" s="1"/>
      <c r="P38" s="1"/>
      <c r="Q38" s="1"/>
    </row>
    <row r="39" spans="1:17" ht="18" customHeight="1">
      <c r="A39" s="1"/>
      <c r="B39" s="82" t="s">
        <v>51</v>
      </c>
      <c r="C39" s="82"/>
      <c r="D39" s="100">
        <f>+K30</f>
        <v>209865000</v>
      </c>
      <c r="E39" s="101"/>
      <c r="F39" s="90" t="s">
        <v>110</v>
      </c>
      <c r="G39" s="90"/>
      <c r="H39" s="1"/>
      <c r="I39" s="1"/>
      <c r="J39" s="1"/>
      <c r="K39" s="1"/>
      <c r="L39" s="1"/>
      <c r="M39" s="1"/>
      <c r="N39" s="1"/>
      <c r="O39" s="1"/>
      <c r="P39" s="1"/>
      <c r="Q39" s="1"/>
    </row>
    <row r="40" spans="1:17" ht="18" customHeight="1">
      <c r="A40" s="1"/>
      <c r="B40" s="82" t="s">
        <v>54</v>
      </c>
      <c r="C40" s="82"/>
      <c r="D40" s="102">
        <f>+ROUNDDOWN(K30*1.5%,0)</f>
        <v>3147975</v>
      </c>
      <c r="E40" s="102"/>
      <c r="F40" s="90" t="s">
        <v>111</v>
      </c>
      <c r="G40" s="90"/>
      <c r="H40" s="1"/>
      <c r="I40" s="1"/>
      <c r="J40" s="1"/>
      <c r="K40" s="1"/>
      <c r="L40" s="1"/>
      <c r="M40" s="1"/>
      <c r="N40" s="1"/>
      <c r="O40" s="1"/>
      <c r="P40" s="1"/>
      <c r="Q40" s="1"/>
    </row>
    <row r="41" spans="1:17" ht="18" customHeight="1">
      <c r="A41" s="1"/>
      <c r="B41" s="90" t="s">
        <v>62</v>
      </c>
      <c r="C41" s="90"/>
      <c r="D41" s="96">
        <f>+D38-D39-D40</f>
        <v>17817275</v>
      </c>
      <c r="E41" s="97"/>
      <c r="F41" s="90" t="s">
        <v>112</v>
      </c>
      <c r="G41" s="90"/>
      <c r="H41" s="1"/>
      <c r="I41" s="1"/>
      <c r="J41" s="1"/>
      <c r="K41" s="1"/>
      <c r="L41" s="1"/>
      <c r="M41" s="1"/>
      <c r="N41" s="1"/>
      <c r="O41" s="1"/>
      <c r="P41" s="1"/>
      <c r="Q41" s="1"/>
    </row>
    <row r="42" spans="1:17" ht="18" customHeight="1">
      <c r="A42" s="1"/>
      <c r="B42" s="90" t="s">
        <v>63</v>
      </c>
      <c r="C42" s="90"/>
      <c r="D42" s="98">
        <f>+ROUNDDOWN(D41*10%,0)</f>
        <v>1781727</v>
      </c>
      <c r="E42" s="99"/>
      <c r="F42" s="86"/>
      <c r="G42" s="88"/>
      <c r="H42" s="1"/>
      <c r="I42" s="1"/>
      <c r="J42" s="1"/>
      <c r="K42" s="1"/>
      <c r="L42" s="1"/>
      <c r="M42" s="1"/>
      <c r="N42" s="1"/>
      <c r="O42" s="1"/>
      <c r="P42" s="1"/>
      <c r="Q42" s="1"/>
    </row>
    <row r="43" spans="1:17" ht="18" customHeight="1">
      <c r="A43" s="1"/>
      <c r="B43" s="90" t="s">
        <v>64</v>
      </c>
      <c r="C43" s="90"/>
      <c r="D43" s="96">
        <f>SUM(D41:E42)</f>
        <v>19599002</v>
      </c>
      <c r="E43" s="97"/>
      <c r="F43" s="86"/>
      <c r="G43" s="88"/>
      <c r="H43" s="1"/>
      <c r="I43" s="1"/>
      <c r="J43" s="1"/>
      <c r="K43" s="1"/>
      <c r="L43" s="1"/>
      <c r="M43" s="1"/>
      <c r="N43" s="1"/>
      <c r="O43" s="1"/>
      <c r="P43" s="1"/>
      <c r="Q43" s="1"/>
    </row>
    <row r="44" spans="1:17">
      <c r="A44" s="1"/>
      <c r="B44" s="1" t="s">
        <v>73</v>
      </c>
      <c r="C44" s="1"/>
      <c r="D44" s="1"/>
      <c r="E44" s="1"/>
      <c r="F44" s="1"/>
      <c r="G44" s="1"/>
      <c r="H44" s="1"/>
      <c r="I44" s="1"/>
      <c r="J44" s="1"/>
      <c r="K44" s="1"/>
      <c r="L44" s="1"/>
      <c r="M44" s="1"/>
      <c r="N44" s="1"/>
      <c r="O44" s="1"/>
      <c r="P44" s="1"/>
      <c r="Q44" s="1"/>
    </row>
    <row r="45" spans="1:17">
      <c r="A45" s="1"/>
      <c r="B45" s="1"/>
      <c r="C45" s="1"/>
      <c r="D45" s="1"/>
      <c r="E45" s="1"/>
      <c r="F45" s="1"/>
      <c r="G45" s="1"/>
      <c r="H45" s="1"/>
      <c r="I45" s="1"/>
      <c r="J45" s="1"/>
      <c r="K45" s="1"/>
      <c r="L45" s="1"/>
      <c r="M45" s="1"/>
      <c r="N45" s="1"/>
      <c r="O45" s="1"/>
      <c r="P45" s="1"/>
      <c r="Q45" s="1"/>
    </row>
    <row r="46" spans="1:17">
      <c r="A46" s="1"/>
      <c r="B46" s="1"/>
      <c r="C46" s="1"/>
      <c r="D46" s="1"/>
      <c r="E46" s="1"/>
      <c r="F46" s="1"/>
      <c r="G46" s="1"/>
      <c r="H46" s="1"/>
      <c r="I46" s="1"/>
      <c r="J46" s="1"/>
      <c r="K46" s="1"/>
      <c r="L46" s="1"/>
      <c r="M46" s="1"/>
      <c r="N46" s="1"/>
      <c r="O46" s="1"/>
      <c r="P46" s="1"/>
      <c r="Q46" s="1"/>
    </row>
    <row r="47" spans="1:17">
      <c r="A47" s="1"/>
      <c r="B47" s="1"/>
      <c r="C47" s="1"/>
      <c r="D47" s="1"/>
      <c r="E47" s="1"/>
      <c r="F47" s="1"/>
      <c r="G47" s="1"/>
      <c r="H47" s="1"/>
      <c r="I47" s="1"/>
      <c r="J47" s="1"/>
      <c r="K47" s="1"/>
      <c r="L47" s="1"/>
      <c r="M47" s="1"/>
      <c r="N47" s="1"/>
      <c r="O47" s="1"/>
      <c r="P47" s="1"/>
      <c r="Q47" s="1"/>
    </row>
    <row r="48" spans="1:17">
      <c r="A48" s="1"/>
      <c r="B48" s="1"/>
      <c r="C48" s="1"/>
      <c r="D48" s="1"/>
      <c r="E48" s="1"/>
      <c r="F48" s="1"/>
      <c r="G48" s="1"/>
      <c r="H48" s="1"/>
      <c r="I48" s="1"/>
      <c r="J48" s="1"/>
      <c r="K48" s="1"/>
      <c r="L48" s="1"/>
      <c r="M48" s="1"/>
      <c r="N48" s="1"/>
      <c r="O48" s="1"/>
      <c r="P48" s="1"/>
      <c r="Q48" s="1"/>
    </row>
    <row r="49" spans="1:17">
      <c r="A49" s="1"/>
      <c r="B49" s="1"/>
      <c r="C49" s="1"/>
      <c r="D49" s="1"/>
      <c r="E49" s="1"/>
      <c r="F49" s="1"/>
      <c r="G49" s="1"/>
      <c r="H49" s="1"/>
      <c r="I49" s="1"/>
      <c r="J49" s="1"/>
      <c r="K49" s="1"/>
      <c r="L49" s="1"/>
      <c r="M49" s="1"/>
      <c r="N49" s="1"/>
      <c r="O49" s="1"/>
      <c r="P49" s="1"/>
      <c r="Q49" s="1"/>
    </row>
    <row r="50" spans="1:17">
      <c r="A50" s="1"/>
      <c r="B50" s="1"/>
      <c r="C50" s="1"/>
      <c r="D50" s="1"/>
      <c r="E50" s="1"/>
      <c r="F50" s="1"/>
      <c r="G50" s="1"/>
      <c r="H50" s="1"/>
      <c r="I50" s="1"/>
      <c r="J50" s="1"/>
      <c r="K50" s="1"/>
      <c r="L50" s="1"/>
      <c r="M50" s="1"/>
      <c r="N50" s="1"/>
      <c r="O50" s="1"/>
      <c r="P50" s="1"/>
      <c r="Q50" s="1"/>
    </row>
  </sheetData>
  <mergeCells count="36">
    <mergeCell ref="B1:H1"/>
    <mergeCell ref="C4:H4"/>
    <mergeCell ref="C5:H5"/>
    <mergeCell ref="C6:H6"/>
    <mergeCell ref="B36:G36"/>
    <mergeCell ref="J7:M7"/>
    <mergeCell ref="B8:H8"/>
    <mergeCell ref="J8:M8"/>
    <mergeCell ref="D23:F23"/>
    <mergeCell ref="D25:F25"/>
    <mergeCell ref="D27:F27"/>
    <mergeCell ref="D28:F28"/>
    <mergeCell ref="C29:D29"/>
    <mergeCell ref="C30:D30"/>
    <mergeCell ref="C32:D32"/>
    <mergeCell ref="B37:C37"/>
    <mergeCell ref="D37:E37"/>
    <mergeCell ref="F37:G37"/>
    <mergeCell ref="B38:C38"/>
    <mergeCell ref="D38:E38"/>
    <mergeCell ref="F38:G38"/>
    <mergeCell ref="B39:C39"/>
    <mergeCell ref="D39:E39"/>
    <mergeCell ref="F39:G39"/>
    <mergeCell ref="B40:C40"/>
    <mergeCell ref="D40:E40"/>
    <mergeCell ref="F40:G40"/>
    <mergeCell ref="B43:C43"/>
    <mergeCell ref="D43:E43"/>
    <mergeCell ref="F43:G43"/>
    <mergeCell ref="B41:C41"/>
    <mergeCell ref="D41:E41"/>
    <mergeCell ref="F41:G41"/>
    <mergeCell ref="B42:C42"/>
    <mergeCell ref="D42:E42"/>
    <mergeCell ref="F42:G42"/>
  </mergeCells>
  <phoneticPr fontId="1"/>
  <pageMargins left="0.47244094488188981" right="0.23622047244094491" top="0.47244094488188981" bottom="0.74803149606299213" header="0.31496062992125984" footer="0.31496062992125984"/>
  <pageSetup paperSize="9" orientation="portrait" horizontalDpi="300" verticalDpi="300" r:id="rId1"/>
  <colBreaks count="1" manualBreakCount="1">
    <brk id="13"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内訳書</vt:lpstr>
      <vt:lpstr>内訳書（例）</vt:lpstr>
      <vt:lpstr>内訳書!Print_Area</vt:lpstr>
      <vt:lpstr>'内訳書（例）'!Print_Area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Windows ユーザー</cp:lastModifiedBy>
  <dcterms:modified xsi:type="dcterms:W3CDTF">2023-02-03T05:08:53Z</dcterms:modified>
</cp:coreProperties>
</file>