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g-fs01\06_020_000_000\310ホームページ\60　名簿登録者数町丁目別一覧表\2026\"/>
    </mc:Choice>
  </mc:AlternateContent>
  <xr:revisionPtr revIDLastSave="0" documentId="13_ncr:1_{260C2688-4146-44DF-863A-05FB934CBBE1}" xr6:coauthVersionLast="36" xr6:coauthVersionMax="36" xr10:uidLastSave="{00000000-0000-0000-0000-000000000000}"/>
  <bookViews>
    <workbookView xWindow="0" yWindow="0" windowWidth="20490" windowHeight="7710" tabRatio="601" xr2:uid="{00000000-000D-0000-FFFF-FFFF00000000}"/>
  </bookViews>
  <sheets>
    <sheet name="選挙人名簿登録者数" sheetId="1" r:id="rId1"/>
  </sheets>
  <externalReferences>
    <externalReference r:id="rId2"/>
  </externalReferences>
  <definedNames>
    <definedName name="_xlnm.Print_Area" localSheetId="0">選挙人名簿登録者数!$A$1:$M$91,選挙人名簿登録者数!$N$1:$Y$85</definedName>
  </definedNames>
  <calcPr calcId="191029"/>
</workbook>
</file>

<file path=xl/calcChain.xml><?xml version="1.0" encoding="utf-8"?>
<calcChain xmlns="http://schemas.openxmlformats.org/spreadsheetml/2006/main">
  <c r="D91" i="1" l="1"/>
  <c r="C91" i="1"/>
  <c r="E91" i="1" s="1"/>
  <c r="B91" i="1"/>
  <c r="D90" i="1"/>
  <c r="C90" i="1"/>
  <c r="E90" i="1" s="1"/>
  <c r="B90" i="1"/>
  <c r="J89" i="1"/>
  <c r="I89" i="1"/>
  <c r="K89" i="1" s="1"/>
  <c r="H89" i="1"/>
  <c r="E89" i="1"/>
  <c r="D89" i="1"/>
  <c r="C89" i="1"/>
  <c r="B89" i="1"/>
  <c r="K88" i="1"/>
  <c r="J88" i="1"/>
  <c r="I88" i="1"/>
  <c r="H88" i="1"/>
  <c r="E88" i="1"/>
  <c r="D88" i="1"/>
  <c r="C88" i="1"/>
  <c r="B88" i="1"/>
  <c r="K87" i="1"/>
  <c r="J87" i="1"/>
  <c r="I87" i="1"/>
  <c r="H87" i="1"/>
  <c r="E87" i="1"/>
  <c r="F89" i="1" s="1"/>
  <c r="D87" i="1"/>
  <c r="C87" i="1"/>
  <c r="B87" i="1"/>
  <c r="K86" i="1"/>
  <c r="J86" i="1"/>
  <c r="I86" i="1"/>
  <c r="H86" i="1"/>
  <c r="F86" i="1"/>
  <c r="D86" i="1"/>
  <c r="C86" i="1"/>
  <c r="E86" i="1" s="1"/>
  <c r="B86" i="1"/>
  <c r="Q85" i="1"/>
  <c r="P85" i="1"/>
  <c r="R85" i="1" s="1"/>
  <c r="O85" i="1"/>
  <c r="J85" i="1"/>
  <c r="K85" i="1" s="1"/>
  <c r="I85" i="1"/>
  <c r="H85" i="1"/>
  <c r="D85" i="1"/>
  <c r="E85" i="1" s="1"/>
  <c r="C85" i="1"/>
  <c r="B85" i="1"/>
  <c r="Q84" i="1"/>
  <c r="R84" i="1" s="1"/>
  <c r="S85" i="1" s="1"/>
  <c r="P84" i="1"/>
  <c r="O84" i="1"/>
  <c r="J84" i="1"/>
  <c r="K84" i="1" s="1"/>
  <c r="L85" i="1" s="1"/>
  <c r="I84" i="1"/>
  <c r="H84" i="1"/>
  <c r="E84" i="1"/>
  <c r="D84" i="1"/>
  <c r="C84" i="1"/>
  <c r="B84" i="1"/>
  <c r="Q83" i="1"/>
  <c r="P83" i="1"/>
  <c r="R83" i="1" s="1"/>
  <c r="O83" i="1"/>
  <c r="J83" i="1"/>
  <c r="I83" i="1"/>
  <c r="K83" i="1" s="1"/>
  <c r="H83" i="1"/>
  <c r="D83" i="1"/>
  <c r="C83" i="1"/>
  <c r="E83" i="1" s="1"/>
  <c r="B83" i="1"/>
  <c r="Q82" i="1"/>
  <c r="P82" i="1"/>
  <c r="R82" i="1" s="1"/>
  <c r="O82" i="1"/>
  <c r="J82" i="1"/>
  <c r="I82" i="1"/>
  <c r="K82" i="1" s="1"/>
  <c r="H82" i="1"/>
  <c r="D82" i="1"/>
  <c r="C82" i="1"/>
  <c r="E82" i="1" s="1"/>
  <c r="F84" i="1" s="1"/>
  <c r="B82" i="1"/>
  <c r="Q81" i="1"/>
  <c r="P81" i="1"/>
  <c r="R81" i="1" s="1"/>
  <c r="O81" i="1"/>
  <c r="J81" i="1"/>
  <c r="I81" i="1"/>
  <c r="K81" i="1" s="1"/>
  <c r="H81" i="1"/>
  <c r="D81" i="1"/>
  <c r="C81" i="1"/>
  <c r="E81" i="1" s="1"/>
  <c r="B81" i="1"/>
  <c r="R80" i="1"/>
  <c r="Q80" i="1"/>
  <c r="P80" i="1"/>
  <c r="O80" i="1"/>
  <c r="K80" i="1"/>
  <c r="J80" i="1"/>
  <c r="I80" i="1"/>
  <c r="H80" i="1"/>
  <c r="E80" i="1"/>
  <c r="D80" i="1"/>
  <c r="C80" i="1"/>
  <c r="B80" i="1"/>
  <c r="R79" i="1"/>
  <c r="Q79" i="1"/>
  <c r="P79" i="1"/>
  <c r="O79" i="1"/>
  <c r="K79" i="1"/>
  <c r="J79" i="1"/>
  <c r="I79" i="1"/>
  <c r="H79" i="1"/>
  <c r="D79" i="1"/>
  <c r="C79" i="1"/>
  <c r="E79" i="1" s="1"/>
  <c r="F79" i="1" s="1"/>
  <c r="B79" i="1"/>
  <c r="Q78" i="1"/>
  <c r="P78" i="1"/>
  <c r="R78" i="1" s="1"/>
  <c r="O78" i="1"/>
  <c r="J78" i="1"/>
  <c r="I78" i="1"/>
  <c r="K78" i="1" s="1"/>
  <c r="H78" i="1"/>
  <c r="D78" i="1"/>
  <c r="C78" i="1"/>
  <c r="E78" i="1" s="1"/>
  <c r="B78" i="1"/>
  <c r="X77" i="1"/>
  <c r="W77" i="1"/>
  <c r="V77" i="1"/>
  <c r="U77" i="1"/>
  <c r="R77" i="1"/>
  <c r="Q77" i="1"/>
  <c r="P77" i="1"/>
  <c r="O77" i="1"/>
  <c r="K77" i="1"/>
  <c r="J77" i="1"/>
  <c r="I77" i="1"/>
  <c r="H77" i="1"/>
  <c r="E77" i="1"/>
  <c r="D77" i="1"/>
  <c r="C77" i="1"/>
  <c r="B77" i="1"/>
  <c r="X76" i="1"/>
  <c r="Y77" i="1" s="1"/>
  <c r="W76" i="1"/>
  <c r="V76" i="1"/>
  <c r="U76" i="1"/>
  <c r="R76" i="1"/>
  <c r="Q76" i="1"/>
  <c r="P76" i="1"/>
  <c r="O76" i="1"/>
  <c r="K76" i="1"/>
  <c r="J76" i="1"/>
  <c r="I76" i="1"/>
  <c r="H76" i="1"/>
  <c r="E76" i="1"/>
  <c r="D76" i="1"/>
  <c r="C76" i="1"/>
  <c r="B76" i="1"/>
  <c r="W75" i="1"/>
  <c r="V75" i="1"/>
  <c r="X75" i="1" s="1"/>
  <c r="U75" i="1"/>
  <c r="Q75" i="1"/>
  <c r="P75" i="1"/>
  <c r="R75" i="1" s="1"/>
  <c r="O75" i="1"/>
  <c r="J75" i="1"/>
  <c r="I75" i="1"/>
  <c r="K75" i="1" s="1"/>
  <c r="H75" i="1"/>
  <c r="D75" i="1"/>
  <c r="C75" i="1"/>
  <c r="B75" i="1"/>
  <c r="W74" i="1"/>
  <c r="V74" i="1"/>
  <c r="X74" i="1" s="1"/>
  <c r="U74" i="1"/>
  <c r="Q74" i="1"/>
  <c r="P74" i="1"/>
  <c r="R74" i="1" s="1"/>
  <c r="O74" i="1"/>
  <c r="J74" i="1"/>
  <c r="I74" i="1"/>
  <c r="K74" i="1" s="1"/>
  <c r="L79" i="1" s="1"/>
  <c r="H74" i="1"/>
  <c r="D74" i="1"/>
  <c r="C74" i="1"/>
  <c r="B74" i="1"/>
  <c r="W73" i="1"/>
  <c r="V73" i="1"/>
  <c r="X73" i="1" s="1"/>
  <c r="Y75" i="1" s="1"/>
  <c r="U73" i="1"/>
  <c r="Q73" i="1"/>
  <c r="P73" i="1"/>
  <c r="R73" i="1" s="1"/>
  <c r="S80" i="1" s="1"/>
  <c r="O73" i="1"/>
  <c r="K73" i="1"/>
  <c r="J73" i="1"/>
  <c r="I73" i="1"/>
  <c r="H73" i="1"/>
  <c r="D73" i="1"/>
  <c r="E73" i="1" s="1"/>
  <c r="C73" i="1"/>
  <c r="B73" i="1"/>
  <c r="W72" i="1"/>
  <c r="V72" i="1"/>
  <c r="X72" i="1" s="1"/>
  <c r="U72" i="1"/>
  <c r="Q72" i="1"/>
  <c r="P72" i="1"/>
  <c r="O72" i="1"/>
  <c r="J72" i="1"/>
  <c r="I72" i="1"/>
  <c r="K72" i="1" s="1"/>
  <c r="H72" i="1"/>
  <c r="D72" i="1"/>
  <c r="C72" i="1"/>
  <c r="E72" i="1" s="1"/>
  <c r="B72" i="1"/>
  <c r="W71" i="1"/>
  <c r="V71" i="1"/>
  <c r="X71" i="1" s="1"/>
  <c r="U71" i="1"/>
  <c r="Q71" i="1"/>
  <c r="P71" i="1"/>
  <c r="O71" i="1"/>
  <c r="K71" i="1"/>
  <c r="L71" i="1" s="1"/>
  <c r="J71" i="1"/>
  <c r="I71" i="1"/>
  <c r="H71" i="1"/>
  <c r="D71" i="1"/>
  <c r="E71" i="1" s="1"/>
  <c r="C71" i="1"/>
  <c r="B71" i="1"/>
  <c r="W70" i="1"/>
  <c r="X70" i="1" s="1"/>
  <c r="V70" i="1"/>
  <c r="U70" i="1"/>
  <c r="Q70" i="1"/>
  <c r="R70" i="1" s="1"/>
  <c r="P70" i="1"/>
  <c r="O70" i="1"/>
  <c r="J70" i="1"/>
  <c r="I70" i="1"/>
  <c r="K70" i="1" s="1"/>
  <c r="H70" i="1"/>
  <c r="D70" i="1"/>
  <c r="C70" i="1"/>
  <c r="E70" i="1" s="1"/>
  <c r="B70" i="1"/>
  <c r="W69" i="1"/>
  <c r="V69" i="1"/>
  <c r="X69" i="1" s="1"/>
  <c r="U69" i="1"/>
  <c r="Q69" i="1"/>
  <c r="P69" i="1"/>
  <c r="R69" i="1" s="1"/>
  <c r="O69" i="1"/>
  <c r="J69" i="1"/>
  <c r="I69" i="1"/>
  <c r="K69" i="1" s="1"/>
  <c r="H69" i="1"/>
  <c r="D69" i="1"/>
  <c r="C69" i="1"/>
  <c r="E69" i="1" s="1"/>
  <c r="B69" i="1"/>
  <c r="W68" i="1"/>
  <c r="V68" i="1"/>
  <c r="X68" i="1" s="1"/>
  <c r="Y68" i="1" s="1"/>
  <c r="U68" i="1"/>
  <c r="Q68" i="1"/>
  <c r="P68" i="1"/>
  <c r="R68" i="1" s="1"/>
  <c r="O68" i="1"/>
  <c r="J68" i="1"/>
  <c r="I68" i="1"/>
  <c r="K68" i="1" s="1"/>
  <c r="H68" i="1"/>
  <c r="D68" i="1"/>
  <c r="C68" i="1"/>
  <c r="B68" i="1"/>
  <c r="X67" i="1"/>
  <c r="W67" i="1"/>
  <c r="V67" i="1"/>
  <c r="U67" i="1"/>
  <c r="R67" i="1"/>
  <c r="Q67" i="1"/>
  <c r="P67" i="1"/>
  <c r="O67" i="1"/>
  <c r="K67" i="1"/>
  <c r="J67" i="1"/>
  <c r="I67" i="1"/>
  <c r="H67" i="1"/>
  <c r="F67" i="1"/>
  <c r="E67" i="1"/>
  <c r="D67" i="1"/>
  <c r="C67" i="1"/>
  <c r="B67" i="1"/>
  <c r="X66" i="1"/>
  <c r="W66" i="1"/>
  <c r="V66" i="1"/>
  <c r="U66" i="1"/>
  <c r="R66" i="1"/>
  <c r="Q66" i="1"/>
  <c r="P66" i="1"/>
  <c r="O66" i="1"/>
  <c r="K66" i="1"/>
  <c r="J66" i="1"/>
  <c r="I66" i="1"/>
  <c r="H66" i="1"/>
  <c r="E66" i="1"/>
  <c r="D66" i="1"/>
  <c r="C66" i="1"/>
  <c r="B66" i="1"/>
  <c r="W65" i="1"/>
  <c r="V65" i="1"/>
  <c r="X65" i="1" s="1"/>
  <c r="U65" i="1"/>
  <c r="Q65" i="1"/>
  <c r="P65" i="1"/>
  <c r="R65" i="1" s="1"/>
  <c r="O65" i="1"/>
  <c r="J65" i="1"/>
  <c r="I65" i="1"/>
  <c r="K65" i="1" s="1"/>
  <c r="H65" i="1"/>
  <c r="E65" i="1"/>
  <c r="D65" i="1"/>
  <c r="C65" i="1"/>
  <c r="B65" i="1"/>
  <c r="X64" i="1"/>
  <c r="Y65" i="1" s="1"/>
  <c r="W64" i="1"/>
  <c r="V64" i="1"/>
  <c r="U64" i="1"/>
  <c r="R64" i="1"/>
  <c r="Q64" i="1"/>
  <c r="P64" i="1"/>
  <c r="O64" i="1"/>
  <c r="K64" i="1"/>
  <c r="J64" i="1"/>
  <c r="I64" i="1"/>
  <c r="H64" i="1"/>
  <c r="E64" i="1"/>
  <c r="D64" i="1"/>
  <c r="C64" i="1"/>
  <c r="B64" i="1"/>
  <c r="W63" i="1"/>
  <c r="V63" i="1"/>
  <c r="X63" i="1" s="1"/>
  <c r="U63" i="1"/>
  <c r="Q63" i="1"/>
  <c r="P63" i="1"/>
  <c r="R63" i="1" s="1"/>
  <c r="O63" i="1"/>
  <c r="J63" i="1"/>
  <c r="I63" i="1"/>
  <c r="H63" i="1"/>
  <c r="D63" i="1"/>
  <c r="C63" i="1"/>
  <c r="B63" i="1"/>
  <c r="W62" i="1"/>
  <c r="V62" i="1"/>
  <c r="X62" i="1" s="1"/>
  <c r="U62" i="1"/>
  <c r="Q62" i="1"/>
  <c r="P62" i="1"/>
  <c r="R62" i="1" s="1"/>
  <c r="O62" i="1"/>
  <c r="J62" i="1"/>
  <c r="I62" i="1"/>
  <c r="H62" i="1"/>
  <c r="D62" i="1"/>
  <c r="C62" i="1"/>
  <c r="B62" i="1"/>
  <c r="W61" i="1"/>
  <c r="V61" i="1"/>
  <c r="X61" i="1" s="1"/>
  <c r="U61" i="1"/>
  <c r="Q61" i="1"/>
  <c r="P61" i="1"/>
  <c r="R61" i="1" s="1"/>
  <c r="O61" i="1"/>
  <c r="J61" i="1"/>
  <c r="I61" i="1"/>
  <c r="H61" i="1"/>
  <c r="E61" i="1"/>
  <c r="D61" i="1"/>
  <c r="C61" i="1"/>
  <c r="B61" i="1"/>
  <c r="X60" i="1"/>
  <c r="Y63" i="1" s="1"/>
  <c r="W60" i="1"/>
  <c r="V60" i="1"/>
  <c r="U60" i="1"/>
  <c r="R60" i="1"/>
  <c r="Q60" i="1"/>
  <c r="P60" i="1"/>
  <c r="O60" i="1"/>
  <c r="J60" i="1"/>
  <c r="K60" i="1" s="1"/>
  <c r="L60" i="1" s="1"/>
  <c r="I60" i="1"/>
  <c r="H60" i="1"/>
  <c r="D60" i="1"/>
  <c r="E60" i="1" s="1"/>
  <c r="C60" i="1"/>
  <c r="B60" i="1"/>
  <c r="W59" i="1"/>
  <c r="V59" i="1"/>
  <c r="X59" i="1" s="1"/>
  <c r="U59" i="1"/>
  <c r="Q59" i="1"/>
  <c r="P59" i="1"/>
  <c r="R59" i="1" s="1"/>
  <c r="O59" i="1"/>
  <c r="J59" i="1"/>
  <c r="I59" i="1"/>
  <c r="K59" i="1" s="1"/>
  <c r="H59" i="1"/>
  <c r="D59" i="1"/>
  <c r="C59" i="1"/>
  <c r="E59" i="1" s="1"/>
  <c r="B59" i="1"/>
  <c r="W58" i="1"/>
  <c r="V58" i="1"/>
  <c r="X58" i="1" s="1"/>
  <c r="Y59" i="1" s="1"/>
  <c r="U58" i="1"/>
  <c r="Q58" i="1"/>
  <c r="P58" i="1"/>
  <c r="R58" i="1" s="1"/>
  <c r="O58" i="1"/>
  <c r="J58" i="1"/>
  <c r="I58" i="1"/>
  <c r="K58" i="1" s="1"/>
  <c r="H58" i="1"/>
  <c r="D58" i="1"/>
  <c r="C58" i="1"/>
  <c r="B58" i="1"/>
  <c r="X57" i="1"/>
  <c r="W57" i="1"/>
  <c r="V57" i="1"/>
  <c r="U57" i="1"/>
  <c r="R57" i="1"/>
  <c r="Q57" i="1"/>
  <c r="P57" i="1"/>
  <c r="O57" i="1"/>
  <c r="K57" i="1"/>
  <c r="J57" i="1"/>
  <c r="I57" i="1"/>
  <c r="H57" i="1"/>
  <c r="E57" i="1"/>
  <c r="D57" i="1"/>
  <c r="C57" i="1"/>
  <c r="B57" i="1"/>
  <c r="X56" i="1"/>
  <c r="W56" i="1"/>
  <c r="V56" i="1"/>
  <c r="U56" i="1"/>
  <c r="S56" i="1"/>
  <c r="R56" i="1"/>
  <c r="Q56" i="1"/>
  <c r="P56" i="1"/>
  <c r="O56" i="1"/>
  <c r="J56" i="1"/>
  <c r="I56" i="1"/>
  <c r="K56" i="1" s="1"/>
  <c r="H56" i="1"/>
  <c r="D56" i="1"/>
  <c r="C56" i="1"/>
  <c r="E56" i="1" s="1"/>
  <c r="B56" i="1"/>
  <c r="W55" i="1"/>
  <c r="V55" i="1"/>
  <c r="X55" i="1" s="1"/>
  <c r="U55" i="1"/>
  <c r="Q55" i="1"/>
  <c r="P55" i="1"/>
  <c r="R55" i="1" s="1"/>
  <c r="O55" i="1"/>
  <c r="J55" i="1"/>
  <c r="I55" i="1"/>
  <c r="K55" i="1" s="1"/>
  <c r="L56" i="1" s="1"/>
  <c r="H55" i="1"/>
  <c r="D55" i="1"/>
  <c r="C55" i="1"/>
  <c r="E55" i="1" s="1"/>
  <c r="B55" i="1"/>
  <c r="W54" i="1"/>
  <c r="V54" i="1"/>
  <c r="X54" i="1" s="1"/>
  <c r="Y57" i="1" s="1"/>
  <c r="U54" i="1"/>
  <c r="Q54" i="1"/>
  <c r="P54" i="1"/>
  <c r="R54" i="1" s="1"/>
  <c r="O54" i="1"/>
  <c r="J54" i="1"/>
  <c r="I54" i="1"/>
  <c r="H54" i="1"/>
  <c r="D54" i="1"/>
  <c r="C54" i="1"/>
  <c r="E54" i="1" s="1"/>
  <c r="B54" i="1"/>
  <c r="X53" i="1"/>
  <c r="W53" i="1"/>
  <c r="V53" i="1"/>
  <c r="U53" i="1"/>
  <c r="R53" i="1"/>
  <c r="Q53" i="1"/>
  <c r="P53" i="1"/>
  <c r="O53" i="1"/>
  <c r="K53" i="1"/>
  <c r="J53" i="1"/>
  <c r="I53" i="1"/>
  <c r="H53" i="1"/>
  <c r="E53" i="1"/>
  <c r="D53" i="1"/>
  <c r="C53" i="1"/>
  <c r="B53" i="1"/>
  <c r="X52" i="1"/>
  <c r="W52" i="1"/>
  <c r="V52" i="1"/>
  <c r="U52" i="1"/>
  <c r="R52" i="1"/>
  <c r="Q52" i="1"/>
  <c r="P52" i="1"/>
  <c r="O52" i="1"/>
  <c r="J52" i="1"/>
  <c r="I52" i="1"/>
  <c r="K52" i="1" s="1"/>
  <c r="H52" i="1"/>
  <c r="D52" i="1"/>
  <c r="C52" i="1"/>
  <c r="E52" i="1" s="1"/>
  <c r="B52" i="1"/>
  <c r="W51" i="1"/>
  <c r="V51" i="1"/>
  <c r="U51" i="1"/>
  <c r="Q51" i="1"/>
  <c r="P51" i="1"/>
  <c r="R51" i="1" s="1"/>
  <c r="O51" i="1"/>
  <c r="J51" i="1"/>
  <c r="I51" i="1"/>
  <c r="K51" i="1" s="1"/>
  <c r="L52" i="1" s="1"/>
  <c r="H51" i="1"/>
  <c r="D51" i="1"/>
  <c r="C51" i="1"/>
  <c r="E51" i="1" s="1"/>
  <c r="F52" i="1" s="1"/>
  <c r="B51" i="1"/>
  <c r="X50" i="1"/>
  <c r="W50" i="1"/>
  <c r="V50" i="1"/>
  <c r="U50" i="1"/>
  <c r="R50" i="1"/>
  <c r="Q50" i="1"/>
  <c r="P50" i="1"/>
  <c r="O50" i="1"/>
  <c r="K50" i="1"/>
  <c r="L50" i="1" s="1"/>
  <c r="J50" i="1"/>
  <c r="I50" i="1"/>
  <c r="H50" i="1"/>
  <c r="D50" i="1"/>
  <c r="C50" i="1"/>
  <c r="E50" i="1" s="1"/>
  <c r="B50" i="1"/>
  <c r="W49" i="1"/>
  <c r="V49" i="1"/>
  <c r="X49" i="1" s="1"/>
  <c r="U49" i="1"/>
  <c r="Q49" i="1"/>
  <c r="P49" i="1"/>
  <c r="R49" i="1" s="1"/>
  <c r="O49" i="1"/>
  <c r="J49" i="1"/>
  <c r="I49" i="1"/>
  <c r="K49" i="1" s="1"/>
  <c r="H49" i="1"/>
  <c r="D49" i="1"/>
  <c r="C49" i="1"/>
  <c r="E49" i="1" s="1"/>
  <c r="B49" i="1"/>
  <c r="W48" i="1"/>
  <c r="V48" i="1"/>
  <c r="X48" i="1" s="1"/>
  <c r="U48" i="1"/>
  <c r="Q48" i="1"/>
  <c r="P48" i="1"/>
  <c r="R48" i="1" s="1"/>
  <c r="S53" i="1" s="1"/>
  <c r="O48" i="1"/>
  <c r="J48" i="1"/>
  <c r="I48" i="1"/>
  <c r="K48" i="1" s="1"/>
  <c r="H48" i="1"/>
  <c r="D48" i="1"/>
  <c r="C48" i="1"/>
  <c r="E48" i="1" s="1"/>
  <c r="F50" i="1" s="1"/>
  <c r="B48" i="1"/>
  <c r="W47" i="1"/>
  <c r="V47" i="1"/>
  <c r="X47" i="1" s="1"/>
  <c r="U47" i="1"/>
  <c r="Q47" i="1"/>
  <c r="P47" i="1"/>
  <c r="R47" i="1" s="1"/>
  <c r="O47" i="1"/>
  <c r="K47" i="1"/>
  <c r="J47" i="1"/>
  <c r="I47" i="1"/>
  <c r="H47" i="1"/>
  <c r="F47" i="1"/>
  <c r="E47" i="1"/>
  <c r="D47" i="1"/>
  <c r="C47" i="1"/>
  <c r="B47" i="1"/>
  <c r="X46" i="1"/>
  <c r="W46" i="1"/>
  <c r="V46" i="1"/>
  <c r="U46" i="1"/>
  <c r="R46" i="1"/>
  <c r="Q46" i="1"/>
  <c r="P46" i="1"/>
  <c r="O46" i="1"/>
  <c r="K46" i="1"/>
  <c r="J46" i="1"/>
  <c r="I46" i="1"/>
  <c r="H46" i="1"/>
  <c r="E46" i="1"/>
  <c r="D46" i="1"/>
  <c r="C46" i="1"/>
  <c r="B46" i="1"/>
  <c r="X45" i="1"/>
  <c r="W45" i="1"/>
  <c r="V45" i="1"/>
  <c r="U45" i="1"/>
  <c r="R45" i="1"/>
  <c r="Q45" i="1"/>
  <c r="P45" i="1"/>
  <c r="O45" i="1"/>
  <c r="K45" i="1"/>
  <c r="J45" i="1"/>
  <c r="I45" i="1"/>
  <c r="H45" i="1"/>
  <c r="D45" i="1"/>
  <c r="C45" i="1"/>
  <c r="E45" i="1" s="1"/>
  <c r="B45" i="1"/>
  <c r="W44" i="1"/>
  <c r="V44" i="1"/>
  <c r="X44" i="1" s="1"/>
  <c r="U44" i="1"/>
  <c r="Q44" i="1"/>
  <c r="P44" i="1"/>
  <c r="R44" i="1" s="1"/>
  <c r="O44" i="1"/>
  <c r="J44" i="1"/>
  <c r="I44" i="1"/>
  <c r="H44" i="1"/>
  <c r="D44" i="1"/>
  <c r="C44" i="1"/>
  <c r="E44" i="1" s="1"/>
  <c r="B44" i="1"/>
  <c r="W43" i="1"/>
  <c r="V43" i="1"/>
  <c r="X43" i="1" s="1"/>
  <c r="U43" i="1"/>
  <c r="Q43" i="1"/>
  <c r="P43" i="1"/>
  <c r="R43" i="1" s="1"/>
  <c r="O43" i="1"/>
  <c r="J43" i="1"/>
  <c r="I43" i="1"/>
  <c r="H43" i="1"/>
  <c r="D43" i="1"/>
  <c r="C43" i="1"/>
  <c r="E43" i="1" s="1"/>
  <c r="B43" i="1"/>
  <c r="W42" i="1"/>
  <c r="V42" i="1"/>
  <c r="X42" i="1" s="1"/>
  <c r="Y44" i="1" s="1"/>
  <c r="U42" i="1"/>
  <c r="R42" i="1"/>
  <c r="Q42" i="1"/>
  <c r="P42" i="1"/>
  <c r="O42" i="1"/>
  <c r="K42" i="1"/>
  <c r="J42" i="1"/>
  <c r="I42" i="1"/>
  <c r="H42" i="1"/>
  <c r="E42" i="1"/>
  <c r="D42" i="1"/>
  <c r="C42" i="1"/>
  <c r="B42" i="1"/>
  <c r="X41" i="1"/>
  <c r="W41" i="1"/>
  <c r="V41" i="1"/>
  <c r="U41" i="1"/>
  <c r="R41" i="1"/>
  <c r="Q41" i="1"/>
  <c r="P41" i="1"/>
  <c r="O41" i="1"/>
  <c r="J41" i="1"/>
  <c r="I41" i="1"/>
  <c r="K41" i="1" s="1"/>
  <c r="H41" i="1"/>
  <c r="D41" i="1"/>
  <c r="C41" i="1"/>
  <c r="E41" i="1" s="1"/>
  <c r="B41" i="1"/>
  <c r="W40" i="1"/>
  <c r="V40" i="1"/>
  <c r="U40" i="1"/>
  <c r="Q40" i="1"/>
  <c r="P40" i="1"/>
  <c r="R40" i="1" s="1"/>
  <c r="O40" i="1"/>
  <c r="J40" i="1"/>
  <c r="I40" i="1"/>
  <c r="K40" i="1" s="1"/>
  <c r="H40" i="1"/>
  <c r="D40" i="1"/>
  <c r="C40" i="1"/>
  <c r="E40" i="1" s="1"/>
  <c r="F41" i="1" s="1"/>
  <c r="B40" i="1"/>
  <c r="X39" i="1"/>
  <c r="W39" i="1"/>
  <c r="V39" i="1"/>
  <c r="U39" i="1"/>
  <c r="R39" i="1"/>
  <c r="Q39" i="1"/>
  <c r="P39" i="1"/>
  <c r="O39" i="1"/>
  <c r="K39" i="1"/>
  <c r="J39" i="1"/>
  <c r="I39" i="1"/>
  <c r="H39" i="1"/>
  <c r="E39" i="1"/>
  <c r="D39" i="1"/>
  <c r="C39" i="1"/>
  <c r="B39" i="1"/>
  <c r="X38" i="1"/>
  <c r="W38" i="1"/>
  <c r="V38" i="1"/>
  <c r="U38" i="1"/>
  <c r="R38" i="1"/>
  <c r="Q38" i="1"/>
  <c r="P38" i="1"/>
  <c r="O38" i="1"/>
  <c r="K38" i="1"/>
  <c r="J38" i="1"/>
  <c r="I38" i="1"/>
  <c r="H38" i="1"/>
  <c r="E38" i="1"/>
  <c r="D38" i="1"/>
  <c r="C38" i="1"/>
  <c r="B38" i="1"/>
  <c r="X37" i="1"/>
  <c r="W37" i="1"/>
  <c r="V37" i="1"/>
  <c r="U37" i="1"/>
  <c r="Q37" i="1"/>
  <c r="P37" i="1"/>
  <c r="R37" i="1" s="1"/>
  <c r="O37" i="1"/>
  <c r="J37" i="1"/>
  <c r="I37" i="1"/>
  <c r="K37" i="1" s="1"/>
  <c r="H37" i="1"/>
  <c r="D37" i="1"/>
  <c r="C37" i="1"/>
  <c r="E37" i="1" s="1"/>
  <c r="B37" i="1"/>
  <c r="W36" i="1"/>
  <c r="V36" i="1"/>
  <c r="X36" i="1" s="1"/>
  <c r="U36" i="1"/>
  <c r="Q36" i="1"/>
  <c r="P36" i="1"/>
  <c r="R36" i="1" s="1"/>
  <c r="O36" i="1"/>
  <c r="J36" i="1"/>
  <c r="I36" i="1"/>
  <c r="K36" i="1" s="1"/>
  <c r="H36" i="1"/>
  <c r="D36" i="1"/>
  <c r="C36" i="1"/>
  <c r="E36" i="1" s="1"/>
  <c r="F39" i="1" s="1"/>
  <c r="B36" i="1"/>
  <c r="W35" i="1"/>
  <c r="V35" i="1"/>
  <c r="X35" i="1" s="1"/>
  <c r="U35" i="1"/>
  <c r="Q35" i="1"/>
  <c r="P35" i="1"/>
  <c r="R35" i="1" s="1"/>
  <c r="O35" i="1"/>
  <c r="J35" i="1"/>
  <c r="I35" i="1"/>
  <c r="K35" i="1" s="1"/>
  <c r="H35" i="1"/>
  <c r="D35" i="1"/>
  <c r="C35" i="1"/>
  <c r="E35" i="1" s="1"/>
  <c r="B35" i="1"/>
  <c r="W34" i="1"/>
  <c r="X34" i="1" s="1"/>
  <c r="V34" i="1"/>
  <c r="U34" i="1"/>
  <c r="Q34" i="1"/>
  <c r="R34" i="1" s="1"/>
  <c r="P34" i="1"/>
  <c r="O34" i="1"/>
  <c r="K34" i="1"/>
  <c r="J34" i="1"/>
  <c r="I34" i="1"/>
  <c r="H34" i="1"/>
  <c r="E34" i="1"/>
  <c r="F35" i="1" s="1"/>
  <c r="D34" i="1"/>
  <c r="C34" i="1"/>
  <c r="B34" i="1"/>
  <c r="X33" i="1"/>
  <c r="W33" i="1"/>
  <c r="V33" i="1"/>
  <c r="U33" i="1"/>
  <c r="R33" i="1"/>
  <c r="Q33" i="1"/>
  <c r="P33" i="1"/>
  <c r="O33" i="1"/>
  <c r="K33" i="1"/>
  <c r="J33" i="1"/>
  <c r="I33" i="1"/>
  <c r="H33" i="1"/>
  <c r="D33" i="1"/>
  <c r="C33" i="1"/>
  <c r="E33" i="1" s="1"/>
  <c r="B33" i="1"/>
  <c r="W32" i="1"/>
  <c r="V32" i="1"/>
  <c r="X32" i="1" s="1"/>
  <c r="U32" i="1"/>
  <c r="Q32" i="1"/>
  <c r="P32" i="1"/>
  <c r="R32" i="1" s="1"/>
  <c r="O32" i="1"/>
  <c r="J32" i="1"/>
  <c r="I32" i="1"/>
  <c r="K32" i="1" s="1"/>
  <c r="H32" i="1"/>
  <c r="D32" i="1"/>
  <c r="C32" i="1"/>
  <c r="E32" i="1" s="1"/>
  <c r="B32" i="1"/>
  <c r="W31" i="1"/>
  <c r="V31" i="1"/>
  <c r="X31" i="1" s="1"/>
  <c r="U31" i="1"/>
  <c r="Q31" i="1"/>
  <c r="P31" i="1"/>
  <c r="R31" i="1" s="1"/>
  <c r="O31" i="1"/>
  <c r="J31" i="1"/>
  <c r="K31" i="1" s="1"/>
  <c r="I31" i="1"/>
  <c r="H31" i="1"/>
  <c r="D31" i="1"/>
  <c r="E31" i="1" s="1"/>
  <c r="C31" i="1"/>
  <c r="B31" i="1"/>
  <c r="W30" i="1"/>
  <c r="X30" i="1" s="1"/>
  <c r="V30" i="1"/>
  <c r="U30" i="1"/>
  <c r="Q30" i="1"/>
  <c r="R30" i="1" s="1"/>
  <c r="P30" i="1"/>
  <c r="O30" i="1"/>
  <c r="J30" i="1"/>
  <c r="K30" i="1" s="1"/>
  <c r="I30" i="1"/>
  <c r="H30" i="1"/>
  <c r="D30" i="1"/>
  <c r="E30" i="1" s="1"/>
  <c r="F33" i="1" s="1"/>
  <c r="C30" i="1"/>
  <c r="B30" i="1"/>
  <c r="W29" i="1"/>
  <c r="X29" i="1" s="1"/>
  <c r="V29" i="1"/>
  <c r="U29" i="1"/>
  <c r="Q29" i="1"/>
  <c r="R29" i="1" s="1"/>
  <c r="P29" i="1"/>
  <c r="O29" i="1"/>
  <c r="J29" i="1"/>
  <c r="K29" i="1" s="1"/>
  <c r="I29" i="1"/>
  <c r="H29" i="1"/>
  <c r="E29" i="1"/>
  <c r="F29" i="1" s="1"/>
  <c r="D29" i="1"/>
  <c r="C29" i="1"/>
  <c r="B29" i="1"/>
  <c r="X28" i="1"/>
  <c r="W28" i="1"/>
  <c r="V28" i="1"/>
  <c r="U28" i="1"/>
  <c r="Q28" i="1"/>
  <c r="P28" i="1"/>
  <c r="R28" i="1" s="1"/>
  <c r="O28" i="1"/>
  <c r="J28" i="1"/>
  <c r="I28" i="1"/>
  <c r="K28" i="1" s="1"/>
  <c r="H28" i="1"/>
  <c r="D28" i="1"/>
  <c r="C28" i="1"/>
  <c r="E28" i="1" s="1"/>
  <c r="B28" i="1"/>
  <c r="X27" i="1"/>
  <c r="W27" i="1"/>
  <c r="V27" i="1"/>
  <c r="U27" i="1"/>
  <c r="R27" i="1"/>
  <c r="S28" i="1" s="1"/>
  <c r="Q27" i="1"/>
  <c r="P27" i="1"/>
  <c r="O27" i="1"/>
  <c r="K27" i="1"/>
  <c r="J27" i="1"/>
  <c r="I27" i="1"/>
  <c r="H27" i="1"/>
  <c r="E27" i="1"/>
  <c r="D27" i="1"/>
  <c r="C27" i="1"/>
  <c r="B27" i="1"/>
  <c r="X26" i="1"/>
  <c r="W26" i="1"/>
  <c r="V26" i="1"/>
  <c r="U26" i="1"/>
  <c r="R26" i="1"/>
  <c r="Q26" i="1"/>
  <c r="P26" i="1"/>
  <c r="O26" i="1"/>
  <c r="J26" i="1"/>
  <c r="I26" i="1"/>
  <c r="K26" i="1" s="1"/>
  <c r="H26" i="1"/>
  <c r="D26" i="1"/>
  <c r="C26" i="1"/>
  <c r="E26" i="1" s="1"/>
  <c r="B26" i="1"/>
  <c r="W25" i="1"/>
  <c r="V25" i="1"/>
  <c r="U25" i="1"/>
  <c r="Q25" i="1"/>
  <c r="P25" i="1"/>
  <c r="R25" i="1" s="1"/>
  <c r="O25" i="1"/>
  <c r="J25" i="1"/>
  <c r="I25" i="1"/>
  <c r="K25" i="1" s="1"/>
  <c r="L26" i="1" s="1"/>
  <c r="H25" i="1"/>
  <c r="D25" i="1"/>
  <c r="C25" i="1"/>
  <c r="E25" i="1" s="1"/>
  <c r="F26" i="1" s="1"/>
  <c r="B25" i="1"/>
  <c r="W24" i="1"/>
  <c r="V24" i="1"/>
  <c r="U24" i="1"/>
  <c r="Q24" i="1"/>
  <c r="P24" i="1"/>
  <c r="R24" i="1" s="1"/>
  <c r="S26" i="1" s="1"/>
  <c r="O24" i="1"/>
  <c r="J24" i="1"/>
  <c r="K24" i="1" s="1"/>
  <c r="I24" i="1"/>
  <c r="H24" i="1"/>
  <c r="E24" i="1"/>
  <c r="D24" i="1"/>
  <c r="C24" i="1"/>
  <c r="B24" i="1"/>
  <c r="X23" i="1"/>
  <c r="W23" i="1"/>
  <c r="V23" i="1"/>
  <c r="U23" i="1"/>
  <c r="Q23" i="1"/>
  <c r="P23" i="1"/>
  <c r="R23" i="1" s="1"/>
  <c r="O23" i="1"/>
  <c r="J23" i="1"/>
  <c r="I23" i="1"/>
  <c r="K23" i="1" s="1"/>
  <c r="H23" i="1"/>
  <c r="D23" i="1"/>
  <c r="C23" i="1"/>
  <c r="E23" i="1" s="1"/>
  <c r="F24" i="1" s="1"/>
  <c r="B23" i="1"/>
  <c r="W22" i="1"/>
  <c r="V22" i="1"/>
  <c r="X22" i="1" s="1"/>
  <c r="U22" i="1"/>
  <c r="Q22" i="1"/>
  <c r="P22" i="1"/>
  <c r="R22" i="1" s="1"/>
  <c r="O22" i="1"/>
  <c r="J22" i="1"/>
  <c r="I22" i="1"/>
  <c r="K22" i="1" s="1"/>
  <c r="H22" i="1"/>
  <c r="D22" i="1"/>
  <c r="C22" i="1"/>
  <c r="E22" i="1" s="1"/>
  <c r="B22" i="1"/>
  <c r="W21" i="1"/>
  <c r="X21" i="1" s="1"/>
  <c r="V21" i="1"/>
  <c r="U21" i="1"/>
  <c r="Q21" i="1"/>
  <c r="R21" i="1" s="1"/>
  <c r="P21" i="1"/>
  <c r="O21" i="1"/>
  <c r="K21" i="1"/>
  <c r="J21" i="1"/>
  <c r="I21" i="1"/>
  <c r="H21" i="1"/>
  <c r="E21" i="1"/>
  <c r="D21" i="1"/>
  <c r="C21" i="1"/>
  <c r="B21" i="1"/>
  <c r="X20" i="1"/>
  <c r="W20" i="1"/>
  <c r="V20" i="1"/>
  <c r="U20" i="1"/>
  <c r="R20" i="1"/>
  <c r="Q20" i="1"/>
  <c r="P20" i="1"/>
  <c r="O20" i="1"/>
  <c r="K20" i="1"/>
  <c r="J20" i="1"/>
  <c r="I20" i="1"/>
  <c r="H20" i="1"/>
  <c r="E20" i="1"/>
  <c r="D20" i="1"/>
  <c r="C20" i="1"/>
  <c r="B20" i="1"/>
  <c r="X19" i="1"/>
  <c r="W19" i="1"/>
  <c r="V19" i="1"/>
  <c r="U19" i="1"/>
  <c r="R19" i="1"/>
  <c r="Q19" i="1"/>
  <c r="P19" i="1"/>
  <c r="O19" i="1"/>
  <c r="K19" i="1"/>
  <c r="J19" i="1"/>
  <c r="I19" i="1"/>
  <c r="H19" i="1"/>
  <c r="D19" i="1"/>
  <c r="C19" i="1"/>
  <c r="E19" i="1" s="1"/>
  <c r="B19" i="1"/>
  <c r="W18" i="1"/>
  <c r="V18" i="1"/>
  <c r="X18" i="1" s="1"/>
  <c r="U18" i="1"/>
  <c r="Q18" i="1"/>
  <c r="P18" i="1"/>
  <c r="R18" i="1" s="1"/>
  <c r="O18" i="1"/>
  <c r="J18" i="1"/>
  <c r="I18" i="1"/>
  <c r="H18" i="1"/>
  <c r="D18" i="1"/>
  <c r="C18" i="1"/>
  <c r="E18" i="1" s="1"/>
  <c r="F19" i="1" s="1"/>
  <c r="B18" i="1"/>
  <c r="W17" i="1"/>
  <c r="X17" i="1" s="1"/>
  <c r="V17" i="1"/>
  <c r="U17" i="1"/>
  <c r="Q17" i="1"/>
  <c r="R17" i="1" s="1"/>
  <c r="P17" i="1"/>
  <c r="O17" i="1"/>
  <c r="K17" i="1"/>
  <c r="J17" i="1"/>
  <c r="I17" i="1"/>
  <c r="H17" i="1"/>
  <c r="D17" i="1"/>
  <c r="C17" i="1"/>
  <c r="E17" i="1" s="1"/>
  <c r="B17" i="1"/>
  <c r="W16" i="1"/>
  <c r="V16" i="1"/>
  <c r="X16" i="1" s="1"/>
  <c r="U16" i="1"/>
  <c r="Q16" i="1"/>
  <c r="P16" i="1"/>
  <c r="R16" i="1" s="1"/>
  <c r="O16" i="1"/>
  <c r="J16" i="1"/>
  <c r="I16" i="1"/>
  <c r="K16" i="1" s="1"/>
  <c r="H16" i="1"/>
  <c r="D16" i="1"/>
  <c r="C16" i="1"/>
  <c r="E16" i="1" s="1"/>
  <c r="F17" i="1" s="1"/>
  <c r="B16" i="1"/>
  <c r="W15" i="1"/>
  <c r="V15" i="1"/>
  <c r="X15" i="1" s="1"/>
  <c r="U15" i="1"/>
  <c r="Q15" i="1"/>
  <c r="P15" i="1"/>
  <c r="R15" i="1" s="1"/>
  <c r="O15" i="1"/>
  <c r="J15" i="1"/>
  <c r="I15" i="1"/>
  <c r="K15" i="1" s="1"/>
  <c r="L17" i="1" s="1"/>
  <c r="H15" i="1"/>
  <c r="E15" i="1"/>
  <c r="D15" i="1"/>
  <c r="C15" i="1"/>
  <c r="B15" i="1"/>
  <c r="X14" i="1"/>
  <c r="W14" i="1"/>
  <c r="V14" i="1"/>
  <c r="U14" i="1"/>
  <c r="R14" i="1"/>
  <c r="Q14" i="1"/>
  <c r="P14" i="1"/>
  <c r="O14" i="1"/>
  <c r="J14" i="1"/>
  <c r="I14" i="1"/>
  <c r="K14" i="1" s="1"/>
  <c r="H14" i="1"/>
  <c r="D14" i="1"/>
  <c r="C14" i="1"/>
  <c r="E14" i="1" s="1"/>
  <c r="F15" i="1" s="1"/>
  <c r="B14" i="1"/>
  <c r="W13" i="1"/>
  <c r="V13" i="1"/>
  <c r="X13" i="1" s="1"/>
  <c r="U13" i="1"/>
  <c r="Q13" i="1"/>
  <c r="P13" i="1"/>
  <c r="O13" i="1"/>
  <c r="J13" i="1"/>
  <c r="I13" i="1"/>
  <c r="K13" i="1" s="1"/>
  <c r="H13" i="1"/>
  <c r="E13" i="1"/>
  <c r="D13" i="1"/>
  <c r="C13" i="1"/>
  <c r="B13" i="1"/>
  <c r="X12" i="1"/>
  <c r="W12" i="1"/>
  <c r="V12" i="1"/>
  <c r="U12" i="1"/>
  <c r="Q12" i="1"/>
  <c r="R12" i="1" s="1"/>
  <c r="P12" i="1"/>
  <c r="O12" i="1"/>
  <c r="J12" i="1"/>
  <c r="K12" i="1" s="1"/>
  <c r="I12" i="1"/>
  <c r="H12" i="1"/>
  <c r="D12" i="1"/>
  <c r="E12" i="1" s="1"/>
  <c r="C12" i="1"/>
  <c r="B12" i="1"/>
  <c r="W11" i="1"/>
  <c r="V11" i="1"/>
  <c r="X11" i="1" s="1"/>
  <c r="U11" i="1"/>
  <c r="Q11" i="1"/>
  <c r="P11" i="1"/>
  <c r="R11" i="1" s="1"/>
  <c r="O11" i="1"/>
  <c r="J11" i="1"/>
  <c r="I11" i="1"/>
  <c r="K11" i="1" s="1"/>
  <c r="H11" i="1"/>
  <c r="D11" i="1"/>
  <c r="C11" i="1"/>
  <c r="E11" i="1" s="1"/>
  <c r="B11" i="1"/>
  <c r="W10" i="1"/>
  <c r="V10" i="1"/>
  <c r="X10" i="1" s="1"/>
  <c r="U10" i="1"/>
  <c r="Q10" i="1"/>
  <c r="P10" i="1"/>
  <c r="O10" i="1"/>
  <c r="J10" i="1"/>
  <c r="I10" i="1"/>
  <c r="K10" i="1" s="1"/>
  <c r="L11" i="1" s="1"/>
  <c r="H10" i="1"/>
  <c r="D10" i="1"/>
  <c r="C10" i="1"/>
  <c r="E10" i="1" s="1"/>
  <c r="B10" i="1"/>
  <c r="W9" i="1"/>
  <c r="V9" i="1"/>
  <c r="X9" i="1" s="1"/>
  <c r="Y11" i="1" s="1"/>
  <c r="U9" i="1"/>
  <c r="Q9" i="1"/>
  <c r="R9" i="1" s="1"/>
  <c r="P9" i="1"/>
  <c r="O9" i="1"/>
  <c r="K9" i="1"/>
  <c r="J9" i="1"/>
  <c r="I9" i="1"/>
  <c r="H9" i="1"/>
  <c r="E9" i="1"/>
  <c r="D9" i="1"/>
  <c r="C9" i="1"/>
  <c r="B9" i="1"/>
  <c r="W8" i="1"/>
  <c r="V8" i="1"/>
  <c r="X8" i="1" s="1"/>
  <c r="U8" i="1"/>
  <c r="Q8" i="1"/>
  <c r="P8" i="1"/>
  <c r="O8" i="1"/>
  <c r="J8" i="1"/>
  <c r="I8" i="1"/>
  <c r="K8" i="1" s="1"/>
  <c r="H8" i="1"/>
  <c r="D8" i="1"/>
  <c r="C8" i="1"/>
  <c r="B8" i="1"/>
  <c r="W7" i="1"/>
  <c r="V7" i="1"/>
  <c r="X7" i="1" s="1"/>
  <c r="U7" i="1"/>
  <c r="Q7" i="1"/>
  <c r="P7" i="1"/>
  <c r="O7" i="1"/>
  <c r="W6" i="1"/>
  <c r="V6" i="1"/>
  <c r="X6" i="1" s="1"/>
  <c r="Y8" i="1" s="1"/>
  <c r="U6" i="1"/>
  <c r="Q6" i="1"/>
  <c r="P6" i="1"/>
  <c r="R6" i="1" s="1"/>
  <c r="O6" i="1"/>
  <c r="W5" i="1"/>
  <c r="V5" i="1"/>
  <c r="X5" i="1" s="1"/>
  <c r="Y5" i="1" s="1"/>
  <c r="U5" i="1"/>
  <c r="Q5" i="1"/>
  <c r="P5" i="1"/>
  <c r="R5" i="1" s="1"/>
  <c r="O5" i="1"/>
  <c r="L9" i="1" l="1"/>
  <c r="S31" i="1"/>
  <c r="F28" i="1"/>
  <c r="L73" i="1"/>
  <c r="F81" i="1"/>
  <c r="S83" i="1"/>
  <c r="L70" i="1"/>
  <c r="Y67" i="1"/>
  <c r="Y72" i="1"/>
  <c r="F73" i="1"/>
  <c r="L14" i="1"/>
  <c r="S23" i="1"/>
  <c r="Y15" i="1"/>
  <c r="S18" i="1"/>
  <c r="L24" i="1"/>
  <c r="V83" i="1"/>
  <c r="V79" i="1"/>
  <c r="E8" i="1"/>
  <c r="F13" i="1"/>
  <c r="V81" i="1"/>
  <c r="R13" i="1"/>
  <c r="Y21" i="1"/>
  <c r="S37" i="1"/>
  <c r="Y50" i="1"/>
  <c r="S64" i="1"/>
  <c r="L31" i="1"/>
  <c r="F22" i="1"/>
  <c r="Y34" i="1"/>
  <c r="L34" i="1"/>
  <c r="Y39" i="1"/>
  <c r="L89" i="1"/>
  <c r="Y17" i="1"/>
  <c r="W83" i="1"/>
  <c r="W79" i="1"/>
  <c r="W81" i="1"/>
  <c r="R7" i="1"/>
  <c r="S9" i="1" s="1"/>
  <c r="R8" i="1"/>
  <c r="R10" i="1"/>
  <c r="S12" i="1" s="1"/>
  <c r="K18" i="1"/>
  <c r="L21" i="1" s="1"/>
  <c r="X24" i="1"/>
  <c r="Y27" i="1" s="1"/>
  <c r="X25" i="1"/>
  <c r="K54" i="1"/>
  <c r="E58" i="1"/>
  <c r="F58" i="1" s="1"/>
  <c r="F61" i="1"/>
  <c r="E62" i="1"/>
  <c r="E63" i="1"/>
  <c r="L83" i="1"/>
  <c r="S47" i="1"/>
  <c r="L54" i="1"/>
  <c r="L65" i="1"/>
  <c r="F78" i="1"/>
  <c r="L41" i="1"/>
  <c r="S42" i="1"/>
  <c r="X40" i="1"/>
  <c r="Y41" i="1" s="1"/>
  <c r="F45" i="1"/>
  <c r="K43" i="1"/>
  <c r="L47" i="1" s="1"/>
  <c r="K44" i="1"/>
  <c r="X51" i="1"/>
  <c r="Y53" i="1" s="1"/>
  <c r="K61" i="1"/>
  <c r="K62" i="1"/>
  <c r="K63" i="1"/>
  <c r="E68" i="1"/>
  <c r="F71" i="1" s="1"/>
  <c r="R71" i="1"/>
  <c r="R72" i="1"/>
  <c r="S72" i="1" s="1"/>
  <c r="E74" i="1"/>
  <c r="F76" i="1" s="1"/>
  <c r="E75" i="1"/>
  <c r="F91" i="1"/>
  <c r="V86" i="1" l="1"/>
  <c r="X81" i="1"/>
  <c r="S13" i="1"/>
  <c r="Y81" i="1" s="1"/>
  <c r="W86" i="1"/>
  <c r="L63" i="1"/>
  <c r="F65" i="1"/>
  <c r="X83" i="1"/>
  <c r="Z75" i="1" s="1"/>
  <c r="X79" i="1"/>
  <c r="F10" i="1"/>
  <c r="X86" i="1" l="1"/>
  <c r="Y83" i="1"/>
  <c r="Y79" i="1"/>
  <c r="Y86" i="1" l="1"/>
</calcChain>
</file>

<file path=xl/sharedStrings.xml><?xml version="1.0" encoding="utf-8"?>
<sst xmlns="http://schemas.openxmlformats.org/spreadsheetml/2006/main" count="38" uniqueCount="16">
  <si>
    <t>　　登　録  人　員　数</t>
  </si>
  <si>
    <t>女</t>
    <phoneticPr fontId="1"/>
  </si>
  <si>
    <t>計</t>
    <phoneticPr fontId="1"/>
  </si>
  <si>
    <t xml:space="preserve">    </t>
    <phoneticPr fontId="1"/>
  </si>
  <si>
    <t>川口市選挙管理委員会</t>
  </si>
  <si>
    <t>投票区合計</t>
    <rPh sb="0" eb="3">
      <t>トウヒョウク</t>
    </rPh>
    <rPh sb="3" eb="5">
      <t>ゴウケイ</t>
    </rPh>
    <phoneticPr fontId="1"/>
  </si>
  <si>
    <t>投票区</t>
    <rPh sb="0" eb="3">
      <t>トウヒョウク</t>
    </rPh>
    <phoneticPr fontId="1"/>
  </si>
  <si>
    <t>男</t>
    <phoneticPr fontId="1"/>
  </si>
  <si>
    <t>町　丁　名</t>
    <phoneticPr fontId="1"/>
  </si>
  <si>
    <t>選挙人名簿登録者数　</t>
    <phoneticPr fontId="1"/>
  </si>
  <si>
    <t>全　市　合　計</t>
    <phoneticPr fontId="1"/>
  </si>
  <si>
    <t>登録基準日：</t>
    <rPh sb="0" eb="2">
      <t>トウロク</t>
    </rPh>
    <rPh sb="2" eb="5">
      <t>キジュンビ</t>
    </rPh>
    <phoneticPr fontId="1"/>
  </si>
  <si>
    <t>第２選挙区合計</t>
    <rPh sb="0" eb="1">
      <t>ダイ</t>
    </rPh>
    <rPh sb="2" eb="5">
      <t>センキョク</t>
    </rPh>
    <rPh sb="5" eb="7">
      <t>ゴウケイ</t>
    </rPh>
    <phoneticPr fontId="1"/>
  </si>
  <si>
    <t>第３選挙区合計</t>
    <rPh sb="0" eb="1">
      <t>ダイ</t>
    </rPh>
    <rPh sb="2" eb="5">
      <t>センキョク</t>
    </rPh>
    <rPh sb="5" eb="7">
      <t>ゴウケイ</t>
    </rPh>
    <phoneticPr fontId="1"/>
  </si>
  <si>
    <t>令和8年3月1日現在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</si>
  <si>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（３月定時登録）</t>
    <rPh sb="2" eb="3">
      <t>ガツ</t>
    </rPh>
    <rPh sb="3" eb="5">
      <t>テイジ</t>
    </rPh>
    <rPh sb="4" eb="5">
      <t>ジ</t>
    </rPh>
    <rPh sb="5" eb="7">
      <t>トウロク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</si>
</sst>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[$-411]ggge&quot;年&quot;m&quot;月&quot;d&quot;日現在&quot;"/>
    <numFmt numFmtId="179" formatCode="&quot;（&quot;m&quot;月定時登録）&quot;"/>
  </numFmts>
  <fonts count="14" x14ac:knownFonts="1"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2"/>
      <color indexed="8"/>
      <name val="ＭＳ ゴシック"/>
      <family val="3"/>
      <charset val="128"/>
    </font>
    <font>
      <sz val="11"/>
      <color indexed="8"/>
      <name val="ＭＳ 明朝"/>
      <family val="1"/>
      <charset val="128"/>
    </font>
    <font>
      <sz val="14"/>
      <color indexed="8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color indexed="8"/>
      <name val="ＭＳ 明朝"/>
      <family val="1"/>
      <charset val="128"/>
    </font>
    <font>
      <sz val="16"/>
      <color indexed="8"/>
      <name val="ＭＳ ゴシック"/>
      <family val="3"/>
      <charset val="128"/>
    </font>
    <font>
      <sz val="10"/>
      <color theme="0"/>
      <name val="ＭＳ 明朝"/>
      <family val="1"/>
      <charset val="128"/>
    </font>
    <font>
      <sz val="12"/>
      <color theme="0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85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vertical="center"/>
    </xf>
    <xf numFmtId="0" fontId="4" fillId="0" borderId="0" xfId="0" applyFont="1" applyProtection="1">
      <protection locked="0"/>
    </xf>
    <xf numFmtId="0" fontId="4" fillId="0" borderId="0" xfId="0" applyFont="1"/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right" vertical="center"/>
    </xf>
    <xf numFmtId="0" fontId="2" fillId="0" borderId="4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vertical="center"/>
    </xf>
    <xf numFmtId="176" fontId="2" fillId="0" borderId="7" xfId="0" applyNumberFormat="1" applyFont="1" applyBorder="1" applyAlignment="1" applyProtection="1">
      <alignment vertical="center"/>
    </xf>
    <xf numFmtId="176" fontId="2" fillId="0" borderId="8" xfId="0" applyNumberFormat="1" applyFont="1" applyBorder="1" applyAlignment="1" applyProtection="1">
      <alignment vertical="center"/>
    </xf>
    <xf numFmtId="177" fontId="2" fillId="0" borderId="3" xfId="0" applyNumberFormat="1" applyFont="1" applyBorder="1" applyAlignment="1" applyProtection="1">
      <alignment vertical="center"/>
    </xf>
    <xf numFmtId="177" fontId="2" fillId="0" borderId="2" xfId="0" applyNumberFormat="1" applyFont="1" applyBorder="1" applyAlignment="1" applyProtection="1">
      <alignment vertical="center"/>
    </xf>
    <xf numFmtId="177" fontId="2" fillId="0" borderId="7" xfId="0" applyNumberFormat="1" applyFont="1" applyBorder="1" applyAlignment="1" applyProtection="1">
      <alignment vertical="center"/>
    </xf>
    <xf numFmtId="177" fontId="2" fillId="0" borderId="8" xfId="0" applyNumberFormat="1" applyFont="1" applyBorder="1" applyAlignment="1" applyProtection="1">
      <alignment vertical="center"/>
    </xf>
    <xf numFmtId="176" fontId="2" fillId="0" borderId="9" xfId="0" applyNumberFormat="1" applyFont="1" applyBorder="1" applyAlignment="1" applyProtection="1">
      <alignment vertical="center"/>
    </xf>
    <xf numFmtId="176" fontId="2" fillId="0" borderId="10" xfId="0" applyNumberFormat="1" applyFont="1" applyBorder="1" applyAlignment="1" applyProtection="1">
      <alignment vertical="center"/>
    </xf>
    <xf numFmtId="176" fontId="2" fillId="0" borderId="11" xfId="0" applyNumberFormat="1" applyFont="1" applyBorder="1" applyAlignment="1" applyProtection="1">
      <alignment vertical="center"/>
    </xf>
    <xf numFmtId="176" fontId="2" fillId="0" borderId="12" xfId="0" applyNumberFormat="1" applyFont="1" applyBorder="1" applyAlignment="1" applyProtection="1">
      <alignment vertical="center"/>
    </xf>
    <xf numFmtId="177" fontId="2" fillId="0" borderId="10" xfId="0" applyNumberFormat="1" applyFont="1" applyBorder="1" applyAlignment="1" applyProtection="1">
      <alignment vertical="center"/>
    </xf>
    <xf numFmtId="177" fontId="2" fillId="0" borderId="12" xfId="0" applyNumberFormat="1" applyFont="1" applyBorder="1" applyAlignment="1" applyProtection="1">
      <alignment vertical="center"/>
    </xf>
    <xf numFmtId="0" fontId="2" fillId="0" borderId="10" xfId="0" applyFont="1" applyBorder="1" applyAlignment="1" applyProtection="1">
      <alignment vertical="center"/>
    </xf>
    <xf numFmtId="177" fontId="2" fillId="0" borderId="15" xfId="0" applyNumberFormat="1" applyFont="1" applyBorder="1" applyAlignment="1" applyProtection="1">
      <alignment vertical="center"/>
    </xf>
    <xf numFmtId="0" fontId="7" fillId="0" borderId="1" xfId="0" applyFont="1" applyBorder="1" applyAlignment="1" applyProtection="1">
      <alignment horizontal="left" vertical="center"/>
    </xf>
    <xf numFmtId="177" fontId="2" fillId="0" borderId="16" xfId="0" applyNumberFormat="1" applyFont="1" applyBorder="1" applyAlignment="1" applyProtection="1">
      <alignment vertical="center"/>
    </xf>
    <xf numFmtId="178" fontId="2" fillId="0" borderId="0" xfId="0" applyNumberFormat="1" applyFont="1" applyAlignment="1" applyProtection="1">
      <alignment horizontal="left" vertical="center"/>
    </xf>
    <xf numFmtId="177" fontId="2" fillId="0" borderId="17" xfId="0" applyNumberFormat="1" applyFont="1" applyBorder="1" applyAlignment="1" applyProtection="1">
      <alignment vertical="center"/>
    </xf>
    <xf numFmtId="0" fontId="2" fillId="0" borderId="12" xfId="0" applyFont="1" applyBorder="1" applyAlignment="1" applyProtection="1">
      <alignment vertical="center"/>
    </xf>
    <xf numFmtId="0" fontId="9" fillId="0" borderId="0" xfId="0" applyFont="1" applyAlignment="1" applyProtection="1">
      <alignment horizontal="right" vertical="center"/>
    </xf>
    <xf numFmtId="0" fontId="3" fillId="0" borderId="7" xfId="0" applyFont="1" applyBorder="1"/>
    <xf numFmtId="177" fontId="3" fillId="0" borderId="0" xfId="0" applyNumberFormat="1" applyFont="1" applyAlignment="1" applyProtection="1">
      <alignment vertical="center"/>
      <protection locked="0"/>
    </xf>
    <xf numFmtId="176" fontId="3" fillId="0" borderId="0" xfId="0" applyNumberFormat="1" applyFont="1" applyBorder="1" applyAlignment="1" applyProtection="1">
      <alignment vertical="center"/>
      <protection locked="0"/>
    </xf>
    <xf numFmtId="0" fontId="2" fillId="0" borderId="15" xfId="0" applyFont="1" applyBorder="1" applyAlignment="1" applyProtection="1">
      <alignment vertical="center"/>
    </xf>
    <xf numFmtId="177" fontId="2" fillId="0" borderId="19" xfId="0" applyNumberFormat="1" applyFont="1" applyBorder="1" applyAlignment="1" applyProtection="1">
      <alignment vertical="center"/>
    </xf>
    <xf numFmtId="0" fontId="0" fillId="0" borderId="20" xfId="0" applyBorder="1" applyAlignment="1">
      <alignment horizontal="left" vertical="center"/>
    </xf>
    <xf numFmtId="0" fontId="3" fillId="0" borderId="16" xfId="0" applyFont="1" applyBorder="1"/>
    <xf numFmtId="177" fontId="2" fillId="0" borderId="21" xfId="0" applyNumberFormat="1" applyFont="1" applyBorder="1" applyAlignment="1" applyProtection="1">
      <alignment vertical="center"/>
    </xf>
    <xf numFmtId="177" fontId="2" fillId="0" borderId="0" xfId="0" applyNumberFormat="1" applyFont="1" applyBorder="1" applyAlignment="1" applyProtection="1">
      <alignment vertical="center"/>
    </xf>
    <xf numFmtId="177" fontId="5" fillId="0" borderId="0" xfId="0" applyNumberFormat="1" applyFont="1" applyBorder="1" applyAlignment="1" applyProtection="1">
      <alignment horizontal="right" vertical="center"/>
    </xf>
    <xf numFmtId="0" fontId="2" fillId="0" borderId="21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2" fillId="0" borderId="1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177" fontId="12" fillId="0" borderId="0" xfId="0" applyNumberFormat="1" applyFont="1" applyAlignment="1" applyProtection="1">
      <alignment vertical="center"/>
    </xf>
    <xf numFmtId="0" fontId="2" fillId="0" borderId="17" xfId="0" applyFont="1" applyBorder="1" applyAlignment="1" applyProtection="1">
      <alignment vertical="center"/>
    </xf>
    <xf numFmtId="177" fontId="3" fillId="0" borderId="8" xfId="0" applyNumberFormat="1" applyFont="1" applyBorder="1"/>
    <xf numFmtId="177" fontId="2" fillId="0" borderId="22" xfId="0" applyNumberFormat="1" applyFont="1" applyBorder="1" applyAlignment="1" applyProtection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11" fillId="0" borderId="0" xfId="0" applyFont="1" applyBorder="1" applyAlignment="1">
      <alignment vertical="center" wrapText="1"/>
    </xf>
    <xf numFmtId="0" fontId="2" fillId="0" borderId="19" xfId="0" applyFont="1" applyBorder="1" applyAlignment="1" applyProtection="1">
      <alignment vertical="center"/>
    </xf>
    <xf numFmtId="0" fontId="3" fillId="0" borderId="0" xfId="0" applyFont="1" applyAlignment="1">
      <alignment horizontal="center"/>
    </xf>
    <xf numFmtId="176" fontId="2" fillId="0" borderId="14" xfId="0" applyNumberFormat="1" applyFont="1" applyBorder="1" applyAlignment="1" applyProtection="1">
      <alignment vertical="center"/>
    </xf>
    <xf numFmtId="176" fontId="2" fillId="0" borderId="15" xfId="0" applyNumberFormat="1" applyFont="1" applyBorder="1" applyAlignment="1" applyProtection="1">
      <alignment vertical="center"/>
    </xf>
    <xf numFmtId="0" fontId="2" fillId="0" borderId="7" xfId="0" applyFont="1" applyFill="1" applyBorder="1" applyAlignment="1" applyProtection="1">
      <alignment horizontal="center" vertical="center" wrapText="1" shrinkToFit="1"/>
    </xf>
    <xf numFmtId="176" fontId="2" fillId="0" borderId="18" xfId="0" applyNumberFormat="1" applyFont="1" applyBorder="1" applyAlignment="1" applyProtection="1">
      <alignment vertical="center"/>
    </xf>
    <xf numFmtId="176" fontId="2" fillId="0" borderId="17" xfId="0" applyNumberFormat="1" applyFont="1" applyBorder="1" applyAlignment="1" applyProtection="1">
      <alignment vertical="center"/>
    </xf>
    <xf numFmtId="176" fontId="2" fillId="0" borderId="19" xfId="0" applyNumberFormat="1" applyFont="1" applyBorder="1" applyAlignment="1" applyProtection="1">
      <alignment vertical="center"/>
    </xf>
    <xf numFmtId="176" fontId="3" fillId="0" borderId="15" xfId="0" applyNumberFormat="1" applyFont="1" applyBorder="1"/>
    <xf numFmtId="0" fontId="3" fillId="0" borderId="2" xfId="0" applyFont="1" applyBorder="1" applyAlignment="1">
      <alignment horizontal="center" vertical="center"/>
    </xf>
    <xf numFmtId="0" fontId="3" fillId="0" borderId="21" xfId="0" applyFont="1" applyBorder="1"/>
    <xf numFmtId="0" fontId="3" fillId="0" borderId="22" xfId="0" applyFont="1" applyBorder="1"/>
    <xf numFmtId="177" fontId="2" fillId="0" borderId="19" xfId="0" applyNumberFormat="1" applyFont="1" applyFill="1" applyBorder="1" applyAlignment="1" applyProtection="1">
      <alignment vertical="center"/>
    </xf>
    <xf numFmtId="0" fontId="0" fillId="0" borderId="30" xfId="0" applyBorder="1" applyAlignment="1">
      <alignment horizontal="center" vertical="center"/>
    </xf>
    <xf numFmtId="176" fontId="2" fillId="0" borderId="16" xfId="0" applyNumberFormat="1" applyFont="1" applyBorder="1" applyAlignment="1" applyProtection="1">
      <alignment vertical="center"/>
    </xf>
    <xf numFmtId="176" fontId="3" fillId="0" borderId="8" xfId="0" applyNumberFormat="1" applyFont="1" applyBorder="1"/>
    <xf numFmtId="0" fontId="2" fillId="0" borderId="16" xfId="0" applyFont="1" applyFill="1" applyBorder="1" applyAlignment="1" applyProtection="1">
      <alignment horizontal="center" vertical="center" wrapText="1" shrinkToFit="1"/>
    </xf>
    <xf numFmtId="177" fontId="2" fillId="0" borderId="7" xfId="0" applyNumberFormat="1" applyFont="1" applyFill="1" applyBorder="1" applyAlignment="1" applyProtection="1">
      <alignment vertical="center"/>
    </xf>
    <xf numFmtId="177" fontId="2" fillId="0" borderId="8" xfId="0" applyNumberFormat="1" applyFont="1" applyFill="1" applyBorder="1" applyAlignment="1" applyProtection="1">
      <alignment vertical="center"/>
    </xf>
    <xf numFmtId="177" fontId="2" fillId="0" borderId="8" xfId="0" applyNumberFormat="1" applyFont="1" applyFill="1" applyBorder="1" applyAlignment="1" applyProtection="1">
      <alignment vertical="center" shrinkToFit="1"/>
    </xf>
    <xf numFmtId="177" fontId="2" fillId="0" borderId="16" xfId="0" applyNumberFormat="1" applyFont="1" applyFill="1" applyBorder="1" applyAlignment="1" applyProtection="1">
      <alignment vertical="center"/>
    </xf>
    <xf numFmtId="0" fontId="3" fillId="0" borderId="7" xfId="0" applyFont="1" applyBorder="1" applyAlignment="1"/>
    <xf numFmtId="177" fontId="3" fillId="0" borderId="7" xfId="0" applyNumberFormat="1" applyFont="1" applyBorder="1"/>
    <xf numFmtId="177" fontId="2" fillId="0" borderId="1" xfId="0" applyNumberFormat="1" applyFont="1" applyBorder="1" applyAlignment="1" applyProtection="1">
      <alignment vertical="center"/>
    </xf>
    <xf numFmtId="0" fontId="2" fillId="0" borderId="8" xfId="0" applyFont="1" applyBorder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2" fillId="0" borderId="19" xfId="0" applyFont="1" applyFill="1" applyBorder="1" applyAlignment="1" applyProtection="1">
      <alignment vertical="center"/>
    </xf>
    <xf numFmtId="0" fontId="2" fillId="0" borderId="17" xfId="0" applyFont="1" applyFill="1" applyBorder="1" applyAlignment="1" applyProtection="1">
      <alignment vertical="center"/>
    </xf>
    <xf numFmtId="0" fontId="2" fillId="0" borderId="12" xfId="0" applyFont="1" applyFill="1" applyBorder="1" applyAlignment="1" applyProtection="1">
      <alignment vertical="center"/>
    </xf>
    <xf numFmtId="0" fontId="2" fillId="0" borderId="10" xfId="0" applyFont="1" applyFill="1" applyBorder="1" applyAlignment="1" applyProtection="1">
      <alignment vertical="center"/>
    </xf>
    <xf numFmtId="0" fontId="2" fillId="0" borderId="16" xfId="0" applyFont="1" applyFill="1" applyBorder="1" applyAlignment="1" applyProtection="1">
      <alignment vertical="center"/>
    </xf>
    <xf numFmtId="0" fontId="2" fillId="0" borderId="8" xfId="0" applyFont="1" applyFill="1" applyBorder="1" applyAlignment="1" applyProtection="1">
      <alignment vertical="center"/>
    </xf>
    <xf numFmtId="0" fontId="2" fillId="0" borderId="15" xfId="0" applyFont="1" applyFill="1" applyBorder="1" applyAlignment="1" applyProtection="1">
      <alignment vertical="center"/>
    </xf>
    <xf numFmtId="0" fontId="2" fillId="0" borderId="7" xfId="0" applyFont="1" applyFill="1" applyBorder="1" applyAlignment="1" applyProtection="1">
      <alignment vertical="center"/>
    </xf>
    <xf numFmtId="3" fontId="2" fillId="0" borderId="12" xfId="0" applyNumberFormat="1" applyFont="1" applyFill="1" applyBorder="1" applyAlignment="1" applyProtection="1">
      <alignment vertical="center"/>
    </xf>
    <xf numFmtId="177" fontId="2" fillId="0" borderId="31" xfId="0" applyNumberFormat="1" applyFont="1" applyBorder="1" applyAlignment="1" applyProtection="1">
      <alignment vertical="center"/>
    </xf>
    <xf numFmtId="177" fontId="2" fillId="0" borderId="32" xfId="0" applyNumberFormat="1" applyFont="1" applyBorder="1" applyAlignment="1" applyProtection="1">
      <alignment vertical="center"/>
    </xf>
    <xf numFmtId="177" fontId="2" fillId="0" borderId="13" xfId="0" applyNumberFormat="1" applyFont="1" applyBorder="1" applyAlignment="1" applyProtection="1">
      <alignment vertical="center"/>
    </xf>
    <xf numFmtId="0" fontId="2" fillId="0" borderId="2" xfId="0" applyFont="1" applyBorder="1" applyAlignment="1" applyProtection="1">
      <alignment vertical="center"/>
    </xf>
    <xf numFmtId="0" fontId="3" fillId="3" borderId="16" xfId="0" applyFont="1" applyFill="1" applyBorder="1" applyAlignment="1">
      <alignment horizontal="center" vertical="center"/>
    </xf>
    <xf numFmtId="0" fontId="2" fillId="0" borderId="16" xfId="0" applyFont="1" applyBorder="1" applyAlignment="1" applyProtection="1">
      <alignment horizontal="center" vertical="center" wrapText="1" shrinkToFit="1"/>
    </xf>
    <xf numFmtId="0" fontId="2" fillId="0" borderId="7" xfId="0" applyFont="1" applyBorder="1" applyAlignment="1" applyProtection="1">
      <alignment horizontal="center" vertical="center" wrapText="1" shrinkToFit="1"/>
    </xf>
    <xf numFmtId="0" fontId="2" fillId="0" borderId="8" xfId="0" applyFont="1" applyBorder="1" applyAlignment="1" applyProtection="1">
      <alignment horizontal="center" vertical="center" wrapText="1" shrinkToFit="1"/>
    </xf>
    <xf numFmtId="0" fontId="0" fillId="0" borderId="0" xfId="0"/>
    <xf numFmtId="0" fontId="2" fillId="0" borderId="19" xfId="0" applyFont="1" applyBorder="1" applyAlignment="1" applyProtection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3" borderId="16" xfId="0" applyFont="1" applyFill="1" applyBorder="1" applyAlignment="1" applyProtection="1">
      <alignment horizontal="center" vertical="center"/>
    </xf>
    <xf numFmtId="0" fontId="2" fillId="3" borderId="7" xfId="0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3" borderId="16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0" borderId="16" xfId="0" applyNumberFormat="1" applyFont="1" applyFill="1" applyBorder="1" applyAlignment="1" applyProtection="1">
      <alignment horizontal="center" vertical="center"/>
    </xf>
    <xf numFmtId="0" fontId="2" fillId="0" borderId="7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 wrapText="1" shrinkToFit="1"/>
    </xf>
    <xf numFmtId="0" fontId="2" fillId="0" borderId="7" xfId="0" applyFont="1" applyBorder="1" applyAlignment="1" applyProtection="1">
      <alignment horizontal="center" vertical="center" wrapText="1" shrinkToFit="1"/>
    </xf>
    <xf numFmtId="0" fontId="2" fillId="0" borderId="8" xfId="0" applyFont="1" applyBorder="1" applyAlignment="1" applyProtection="1">
      <alignment horizontal="center" vertical="center" wrapText="1" shrinkToFit="1"/>
    </xf>
    <xf numFmtId="0" fontId="2" fillId="0" borderId="22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 textRotation="255"/>
    </xf>
    <xf numFmtId="0" fontId="4" fillId="0" borderId="7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177" fontId="2" fillId="2" borderId="17" xfId="0" applyNumberFormat="1" applyFont="1" applyFill="1" applyBorder="1" applyAlignment="1" applyProtection="1">
      <alignment vertical="center"/>
    </xf>
    <xf numFmtId="0" fontId="0" fillId="2" borderId="25" xfId="0" applyFill="1" applyBorder="1" applyAlignment="1">
      <alignment vertical="center"/>
    </xf>
    <xf numFmtId="0" fontId="10" fillId="0" borderId="0" xfId="0" applyFont="1" applyAlignment="1" applyProtection="1">
      <alignment horizontal="distributed" vertical="center"/>
    </xf>
    <xf numFmtId="0" fontId="0" fillId="0" borderId="0" xfId="0"/>
    <xf numFmtId="179" fontId="8" fillId="0" borderId="0" xfId="0" applyNumberFormat="1" applyFont="1" applyAlignment="1" applyProtection="1">
      <alignment horizontal="distributed" vertical="center"/>
    </xf>
    <xf numFmtId="58" fontId="9" fillId="0" borderId="0" xfId="0" applyNumberFormat="1" applyFont="1" applyBorder="1" applyAlignment="1" applyProtection="1">
      <alignment horizontal="left" vertical="center"/>
    </xf>
    <xf numFmtId="0" fontId="0" fillId="0" borderId="0" xfId="0" applyBorder="1" applyAlignment="1">
      <alignment horizontal="left" vertical="center"/>
    </xf>
    <xf numFmtId="58" fontId="9" fillId="0" borderId="0" xfId="0" applyNumberFormat="1" applyFont="1" applyAlignment="1" applyProtection="1">
      <alignment horizontal="right" vertical="center"/>
    </xf>
    <xf numFmtId="0" fontId="2" fillId="0" borderId="0" xfId="0" applyFont="1" applyBorder="1" applyAlignment="1" applyProtection="1">
      <alignment vertical="center"/>
    </xf>
    <xf numFmtId="177" fontId="2" fillId="2" borderId="26" xfId="0" applyNumberFormat="1" applyFont="1" applyFill="1" applyBorder="1" applyAlignment="1" applyProtection="1">
      <alignment vertical="center"/>
    </xf>
    <xf numFmtId="0" fontId="0" fillId="2" borderId="27" xfId="0" applyFill="1" applyBorder="1" applyAlignment="1">
      <alignment vertical="center"/>
    </xf>
    <xf numFmtId="177" fontId="2" fillId="0" borderId="38" xfId="0" applyNumberFormat="1" applyFont="1" applyBorder="1" applyAlignment="1" applyProtection="1">
      <alignment vertical="center"/>
    </xf>
    <xf numFmtId="0" fontId="0" fillId="0" borderId="39" xfId="0" applyBorder="1" applyAlignment="1">
      <alignment vertical="center"/>
    </xf>
    <xf numFmtId="177" fontId="5" fillId="0" borderId="28" xfId="0" applyNumberFormat="1" applyFont="1" applyBorder="1" applyAlignment="1" applyProtection="1">
      <alignment horizontal="right" vertical="center"/>
    </xf>
    <xf numFmtId="0" fontId="0" fillId="0" borderId="29" xfId="0" applyBorder="1" applyAlignment="1">
      <alignment vertical="center"/>
    </xf>
    <xf numFmtId="0" fontId="5" fillId="0" borderId="28" xfId="0" applyFont="1" applyBorder="1" applyAlignment="1" applyProtection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3" xfId="0" applyBorder="1" applyAlignment="1">
      <alignment vertical="center"/>
    </xf>
    <xf numFmtId="0" fontId="0" fillId="0" borderId="35" xfId="0" applyBorder="1" applyAlignment="1">
      <alignment vertical="center"/>
    </xf>
    <xf numFmtId="177" fontId="2" fillId="0" borderId="34" xfId="0" applyNumberFormat="1" applyFont="1" applyBorder="1" applyAlignment="1" applyProtection="1">
      <alignment vertical="center"/>
    </xf>
    <xf numFmtId="0" fontId="0" fillId="0" borderId="20" xfId="0" applyBorder="1" applyAlignment="1">
      <alignment vertical="center"/>
    </xf>
    <xf numFmtId="0" fontId="0" fillId="2" borderId="36" xfId="0" applyFill="1" applyBorder="1" applyAlignment="1">
      <alignment horizontal="center" vertical="center"/>
    </xf>
    <xf numFmtId="0" fontId="0" fillId="2" borderId="36" xfId="0" applyFill="1" applyBorder="1" applyAlignment="1">
      <alignment vertical="center"/>
    </xf>
    <xf numFmtId="0" fontId="0" fillId="2" borderId="37" xfId="0" applyFill="1" applyBorder="1" applyAlignment="1">
      <alignment vertical="center"/>
    </xf>
    <xf numFmtId="177" fontId="2" fillId="2" borderId="23" xfId="0" applyNumberFormat="1" applyFont="1" applyFill="1" applyBorder="1" applyAlignment="1" applyProtection="1">
      <alignment vertical="center"/>
    </xf>
    <xf numFmtId="0" fontId="0" fillId="2" borderId="24" xfId="0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40&#36984;&#25369;&#20154;&#21517;&#31807;/01&#22996;&#21729;&#20250;&#36039;&#26009;/&#20196;&#21644;8&#24180;3&#26376;&#23450;&#26178;/&#21517;&#31807;&#30331;&#37682;&#32773;&#25968;&#30010;&#19969;&#30446;&#21029;&#19968;&#35239;&#34920;&#65288;&#26032;&#25237;&#31080;&#21306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選挙人名簿登録者数"/>
      <sheetName val="data"/>
    </sheetNames>
    <sheetDataSet>
      <sheetData sheetId="0"/>
      <sheetData sheetId="1">
        <row r="2">
          <cell r="C2" t="str">
            <v>幸町１丁目</v>
          </cell>
          <cell r="D2">
            <v>1341</v>
          </cell>
          <cell r="E2">
            <v>1404</v>
          </cell>
        </row>
        <row r="3">
          <cell r="C3" t="str">
            <v>栄町１丁目</v>
          </cell>
          <cell r="D3">
            <v>1466</v>
          </cell>
          <cell r="E3">
            <v>1493</v>
          </cell>
        </row>
        <row r="4">
          <cell r="C4" t="str">
            <v>栄町２丁目</v>
          </cell>
          <cell r="D4">
            <v>1201</v>
          </cell>
          <cell r="E4">
            <v>1115</v>
          </cell>
        </row>
        <row r="5">
          <cell r="C5" t="str">
            <v>幸町２丁目</v>
          </cell>
          <cell r="D5">
            <v>1202</v>
          </cell>
          <cell r="E5">
            <v>1220</v>
          </cell>
        </row>
        <row r="6">
          <cell r="C6" t="str">
            <v>幸町３丁目</v>
          </cell>
          <cell r="D6">
            <v>877</v>
          </cell>
          <cell r="E6">
            <v>946</v>
          </cell>
        </row>
        <row r="7">
          <cell r="C7" t="str">
            <v>栄町３丁目</v>
          </cell>
          <cell r="D7">
            <v>1155</v>
          </cell>
          <cell r="E7">
            <v>1234</v>
          </cell>
        </row>
        <row r="8">
          <cell r="C8" t="str">
            <v>本町３丁目</v>
          </cell>
          <cell r="D8">
            <v>1155</v>
          </cell>
          <cell r="E8">
            <v>1252</v>
          </cell>
        </row>
        <row r="9">
          <cell r="C9" t="str">
            <v>本町４丁目</v>
          </cell>
          <cell r="D9">
            <v>1835</v>
          </cell>
          <cell r="E9">
            <v>2017</v>
          </cell>
        </row>
        <row r="10">
          <cell r="C10" t="str">
            <v>金山町</v>
          </cell>
          <cell r="D10">
            <v>1553</v>
          </cell>
          <cell r="E10">
            <v>1511</v>
          </cell>
        </row>
        <row r="11">
          <cell r="C11" t="str">
            <v>川口１丁目</v>
          </cell>
          <cell r="D11">
            <v>1373</v>
          </cell>
          <cell r="E11">
            <v>1488</v>
          </cell>
        </row>
        <row r="12">
          <cell r="C12" t="str">
            <v>本町１丁目</v>
          </cell>
          <cell r="D12">
            <v>802</v>
          </cell>
          <cell r="E12">
            <v>708</v>
          </cell>
        </row>
        <row r="13">
          <cell r="C13" t="str">
            <v>本町２丁目</v>
          </cell>
          <cell r="D13">
            <v>1362</v>
          </cell>
          <cell r="E13">
            <v>1437</v>
          </cell>
        </row>
        <row r="14">
          <cell r="C14" t="str">
            <v>元郷２丁目</v>
          </cell>
          <cell r="D14">
            <v>2182</v>
          </cell>
          <cell r="E14">
            <v>2182</v>
          </cell>
        </row>
        <row r="15">
          <cell r="C15" t="str">
            <v>元郷３丁目</v>
          </cell>
          <cell r="D15">
            <v>722</v>
          </cell>
          <cell r="E15">
            <v>654</v>
          </cell>
        </row>
        <row r="16">
          <cell r="C16" t="str">
            <v>元郷４丁目</v>
          </cell>
          <cell r="D16">
            <v>1036</v>
          </cell>
          <cell r="E16">
            <v>956</v>
          </cell>
        </row>
        <row r="17">
          <cell r="C17" t="str">
            <v>末広１丁目</v>
          </cell>
          <cell r="D17">
            <v>1063</v>
          </cell>
          <cell r="E17">
            <v>1100</v>
          </cell>
        </row>
        <row r="18">
          <cell r="C18" t="str">
            <v>元郷１丁目</v>
          </cell>
          <cell r="D18">
            <v>2586</v>
          </cell>
          <cell r="E18">
            <v>2636</v>
          </cell>
        </row>
        <row r="19">
          <cell r="C19" t="str">
            <v>朝日１丁目</v>
          </cell>
          <cell r="D19">
            <v>1694</v>
          </cell>
          <cell r="E19">
            <v>1767</v>
          </cell>
        </row>
        <row r="20">
          <cell r="C20" t="str">
            <v>末広１丁目</v>
          </cell>
          <cell r="D20">
            <v>1077</v>
          </cell>
          <cell r="E20">
            <v>1091</v>
          </cell>
        </row>
        <row r="21">
          <cell r="C21" t="str">
            <v>朝日２丁目</v>
          </cell>
          <cell r="D21">
            <v>1380</v>
          </cell>
          <cell r="E21">
            <v>1370</v>
          </cell>
        </row>
        <row r="22">
          <cell r="C22" t="str">
            <v>朝日３丁目</v>
          </cell>
          <cell r="D22">
            <v>1158</v>
          </cell>
          <cell r="E22">
            <v>1163</v>
          </cell>
        </row>
        <row r="23">
          <cell r="C23" t="str">
            <v>朝日４丁目</v>
          </cell>
          <cell r="D23">
            <v>642</v>
          </cell>
          <cell r="E23">
            <v>646</v>
          </cell>
        </row>
        <row r="24">
          <cell r="C24" t="str">
            <v>朝日５丁目</v>
          </cell>
          <cell r="D24">
            <v>668</v>
          </cell>
          <cell r="E24">
            <v>692</v>
          </cell>
        </row>
        <row r="25">
          <cell r="C25" t="str">
            <v>朝日６丁目</v>
          </cell>
          <cell r="D25">
            <v>1097</v>
          </cell>
          <cell r="E25">
            <v>1015</v>
          </cell>
        </row>
        <row r="26">
          <cell r="C26" t="str">
            <v>弥平２丁目</v>
          </cell>
          <cell r="D26">
            <v>485</v>
          </cell>
          <cell r="E26">
            <v>418</v>
          </cell>
        </row>
        <row r="27">
          <cell r="C27" t="str">
            <v>弥平３丁目</v>
          </cell>
          <cell r="D27">
            <v>195</v>
          </cell>
          <cell r="E27">
            <v>179</v>
          </cell>
        </row>
        <row r="28">
          <cell r="C28" t="str">
            <v>末広２丁目</v>
          </cell>
          <cell r="D28">
            <v>928</v>
          </cell>
          <cell r="E28">
            <v>942</v>
          </cell>
        </row>
        <row r="29">
          <cell r="C29" t="str">
            <v>末広３丁目</v>
          </cell>
          <cell r="D29">
            <v>967</v>
          </cell>
          <cell r="E29">
            <v>1006</v>
          </cell>
        </row>
        <row r="30">
          <cell r="C30" t="str">
            <v>新井町</v>
          </cell>
          <cell r="D30">
            <v>1089</v>
          </cell>
          <cell r="E30">
            <v>1061</v>
          </cell>
        </row>
        <row r="31">
          <cell r="C31" t="str">
            <v>元郷５丁目</v>
          </cell>
          <cell r="D31">
            <v>954</v>
          </cell>
          <cell r="E31">
            <v>900</v>
          </cell>
        </row>
        <row r="32">
          <cell r="C32" t="str">
            <v>元郷６丁目</v>
          </cell>
          <cell r="D32">
            <v>498</v>
          </cell>
          <cell r="E32">
            <v>506</v>
          </cell>
        </row>
        <row r="33">
          <cell r="C33" t="str">
            <v>弥平１丁目</v>
          </cell>
          <cell r="D33">
            <v>916</v>
          </cell>
          <cell r="E33">
            <v>870</v>
          </cell>
        </row>
        <row r="34">
          <cell r="C34" t="str">
            <v>領家󠄂１丁目</v>
          </cell>
          <cell r="D34">
            <v>774</v>
          </cell>
          <cell r="E34">
            <v>697</v>
          </cell>
        </row>
        <row r="35">
          <cell r="C35" t="str">
            <v>領家󠄂２丁目</v>
          </cell>
          <cell r="D35">
            <v>681</v>
          </cell>
          <cell r="E35">
            <v>641</v>
          </cell>
        </row>
        <row r="36">
          <cell r="C36" t="str">
            <v>東領家󠄂１丁目</v>
          </cell>
          <cell r="D36">
            <v>699</v>
          </cell>
          <cell r="E36">
            <v>619</v>
          </cell>
        </row>
        <row r="37">
          <cell r="C37" t="str">
            <v>東領家󠄂２丁目</v>
          </cell>
          <cell r="D37">
            <v>641</v>
          </cell>
          <cell r="E37">
            <v>541</v>
          </cell>
        </row>
        <row r="38">
          <cell r="C38" t="str">
            <v>東領家󠄂３丁目</v>
          </cell>
          <cell r="D38">
            <v>709</v>
          </cell>
          <cell r="E38">
            <v>575</v>
          </cell>
        </row>
        <row r="39">
          <cell r="C39" t="str">
            <v>弥平４丁目</v>
          </cell>
          <cell r="D39">
            <v>287</v>
          </cell>
          <cell r="E39">
            <v>129</v>
          </cell>
        </row>
        <row r="40">
          <cell r="C40" t="str">
            <v>東領家󠄂４丁目</v>
          </cell>
          <cell r="D40">
            <v>162</v>
          </cell>
          <cell r="E40">
            <v>127</v>
          </cell>
        </row>
        <row r="41">
          <cell r="C41" t="str">
            <v>東領家󠄂５丁目</v>
          </cell>
          <cell r="D41">
            <v>345</v>
          </cell>
          <cell r="E41">
            <v>261</v>
          </cell>
        </row>
        <row r="42">
          <cell r="C42" t="str">
            <v>領家󠄂３丁目</v>
          </cell>
          <cell r="D42">
            <v>836</v>
          </cell>
          <cell r="E42">
            <v>788</v>
          </cell>
        </row>
        <row r="43">
          <cell r="C43" t="str">
            <v>領家󠄂４丁目</v>
          </cell>
          <cell r="D43">
            <v>321</v>
          </cell>
          <cell r="E43">
            <v>187</v>
          </cell>
        </row>
        <row r="44">
          <cell r="C44" t="str">
            <v>領家󠄂５丁目</v>
          </cell>
          <cell r="D44">
            <v>38</v>
          </cell>
          <cell r="E44">
            <v>32</v>
          </cell>
        </row>
        <row r="45">
          <cell r="C45" t="str">
            <v>飯塚󠄄１丁目</v>
          </cell>
          <cell r="D45">
            <v>1421</v>
          </cell>
          <cell r="E45">
            <v>1498</v>
          </cell>
        </row>
        <row r="46">
          <cell r="C46" t="str">
            <v>川口２丁目</v>
          </cell>
          <cell r="D46">
            <v>1046</v>
          </cell>
          <cell r="E46">
            <v>1069</v>
          </cell>
        </row>
        <row r="47">
          <cell r="C47" t="str">
            <v>飯塚󠄄１丁目</v>
          </cell>
          <cell r="D47">
            <v>59</v>
          </cell>
          <cell r="E47">
            <v>44</v>
          </cell>
        </row>
        <row r="48">
          <cell r="C48" t="str">
            <v>飯塚󠄄２丁目</v>
          </cell>
          <cell r="D48">
            <v>1054</v>
          </cell>
          <cell r="E48">
            <v>1063</v>
          </cell>
        </row>
        <row r="49">
          <cell r="C49" t="str">
            <v>飯塚󠄄３丁目</v>
          </cell>
          <cell r="D49">
            <v>627</v>
          </cell>
          <cell r="E49">
            <v>624</v>
          </cell>
        </row>
        <row r="50">
          <cell r="C50" t="str">
            <v>川口３丁目</v>
          </cell>
          <cell r="D50">
            <v>410</v>
          </cell>
          <cell r="E50">
            <v>496</v>
          </cell>
        </row>
        <row r="51">
          <cell r="C51" t="str">
            <v>川口４丁目</v>
          </cell>
          <cell r="D51">
            <v>1039</v>
          </cell>
          <cell r="E51">
            <v>1096</v>
          </cell>
        </row>
        <row r="52">
          <cell r="C52" t="str">
            <v>川口６丁目</v>
          </cell>
          <cell r="D52">
            <v>78</v>
          </cell>
          <cell r="E52">
            <v>70</v>
          </cell>
        </row>
        <row r="53">
          <cell r="C53" t="str">
            <v>飯塚󠄄２丁目</v>
          </cell>
          <cell r="D53">
            <v>534</v>
          </cell>
          <cell r="E53">
            <v>572</v>
          </cell>
        </row>
        <row r="54">
          <cell r="C54" t="str">
            <v>飯塚󠄄３丁目</v>
          </cell>
          <cell r="D54">
            <v>562</v>
          </cell>
          <cell r="E54">
            <v>582</v>
          </cell>
        </row>
        <row r="55">
          <cell r="C55" t="str">
            <v>飯塚󠄄４丁目</v>
          </cell>
          <cell r="D55">
            <v>805</v>
          </cell>
          <cell r="E55">
            <v>820</v>
          </cell>
        </row>
        <row r="56">
          <cell r="C56" t="str">
            <v>飯原町</v>
          </cell>
          <cell r="D56">
            <v>555</v>
          </cell>
          <cell r="E56">
            <v>575</v>
          </cell>
        </row>
        <row r="57">
          <cell r="C57" t="str">
            <v>原町</v>
          </cell>
          <cell r="D57">
            <v>593</v>
          </cell>
          <cell r="E57">
            <v>557</v>
          </cell>
        </row>
        <row r="58">
          <cell r="C58" t="str">
            <v>緑町</v>
          </cell>
          <cell r="D58">
            <v>124</v>
          </cell>
          <cell r="E58">
            <v>108</v>
          </cell>
        </row>
        <row r="59">
          <cell r="C59" t="str">
            <v>宮町</v>
          </cell>
          <cell r="D59">
            <v>676</v>
          </cell>
          <cell r="E59">
            <v>627</v>
          </cell>
        </row>
        <row r="60">
          <cell r="C60" t="str">
            <v>南町１丁目</v>
          </cell>
          <cell r="D60">
            <v>1070</v>
          </cell>
          <cell r="E60">
            <v>1046</v>
          </cell>
        </row>
        <row r="61">
          <cell r="C61" t="str">
            <v>南町２丁目</v>
          </cell>
          <cell r="D61">
            <v>406</v>
          </cell>
          <cell r="E61">
            <v>374</v>
          </cell>
        </row>
        <row r="62">
          <cell r="C62" t="str">
            <v>川口５丁目</v>
          </cell>
          <cell r="D62">
            <v>1263</v>
          </cell>
          <cell r="E62">
            <v>1290</v>
          </cell>
        </row>
        <row r="63">
          <cell r="C63" t="str">
            <v>川口６丁目</v>
          </cell>
          <cell r="D63">
            <v>294</v>
          </cell>
          <cell r="E63">
            <v>291</v>
          </cell>
        </row>
        <row r="64">
          <cell r="C64" t="str">
            <v>原町</v>
          </cell>
          <cell r="D64">
            <v>613</v>
          </cell>
          <cell r="E64">
            <v>629</v>
          </cell>
        </row>
        <row r="65">
          <cell r="C65" t="str">
            <v>南町２丁目</v>
          </cell>
          <cell r="D65">
            <v>63</v>
          </cell>
          <cell r="E65">
            <v>47</v>
          </cell>
        </row>
        <row r="66">
          <cell r="C66" t="str">
            <v>並木１丁目</v>
          </cell>
          <cell r="D66">
            <v>1663</v>
          </cell>
          <cell r="E66">
            <v>1544</v>
          </cell>
        </row>
        <row r="67">
          <cell r="C67" t="str">
            <v>並木元町</v>
          </cell>
          <cell r="D67">
            <v>1655</v>
          </cell>
          <cell r="E67">
            <v>1784</v>
          </cell>
        </row>
        <row r="68">
          <cell r="C68" t="str">
            <v>西川口３丁目</v>
          </cell>
          <cell r="D68">
            <v>1215</v>
          </cell>
          <cell r="E68">
            <v>1025</v>
          </cell>
        </row>
        <row r="69">
          <cell r="C69" t="str">
            <v>西川口４丁目</v>
          </cell>
          <cell r="D69">
            <v>1016</v>
          </cell>
          <cell r="E69">
            <v>876</v>
          </cell>
        </row>
        <row r="70">
          <cell r="C70" t="str">
            <v>西川口５丁目</v>
          </cell>
          <cell r="D70">
            <v>141</v>
          </cell>
          <cell r="E70">
            <v>165</v>
          </cell>
        </row>
        <row r="71">
          <cell r="C71" t="str">
            <v>仲町</v>
          </cell>
          <cell r="D71">
            <v>1084</v>
          </cell>
          <cell r="E71">
            <v>1037</v>
          </cell>
        </row>
        <row r="72">
          <cell r="C72" t="str">
            <v>西川口５丁目</v>
          </cell>
          <cell r="D72">
            <v>393</v>
          </cell>
          <cell r="E72">
            <v>384</v>
          </cell>
        </row>
        <row r="73">
          <cell r="C73" t="str">
            <v>西川口６丁目</v>
          </cell>
          <cell r="D73">
            <v>909</v>
          </cell>
          <cell r="E73">
            <v>925</v>
          </cell>
        </row>
        <row r="74">
          <cell r="C74" t="str">
            <v>西川口１丁目</v>
          </cell>
          <cell r="D74">
            <v>1383</v>
          </cell>
          <cell r="E74">
            <v>931</v>
          </cell>
        </row>
        <row r="75">
          <cell r="C75" t="str">
            <v>西川口２丁目</v>
          </cell>
          <cell r="D75">
            <v>851</v>
          </cell>
          <cell r="E75">
            <v>764</v>
          </cell>
        </row>
        <row r="76">
          <cell r="C76" t="str">
            <v>並木２丁目</v>
          </cell>
          <cell r="D76">
            <v>2037</v>
          </cell>
          <cell r="E76">
            <v>1752</v>
          </cell>
        </row>
        <row r="77">
          <cell r="C77" t="str">
            <v>並木３丁目</v>
          </cell>
          <cell r="D77">
            <v>1708</v>
          </cell>
          <cell r="E77">
            <v>1505</v>
          </cell>
        </row>
        <row r="78">
          <cell r="C78" t="str">
            <v>並木４丁目</v>
          </cell>
          <cell r="D78">
            <v>852</v>
          </cell>
          <cell r="E78">
            <v>748</v>
          </cell>
        </row>
        <row r="79">
          <cell r="C79" t="str">
            <v>西青木２丁目</v>
          </cell>
          <cell r="D79">
            <v>997</v>
          </cell>
          <cell r="E79">
            <v>959</v>
          </cell>
        </row>
        <row r="80">
          <cell r="C80" t="str">
            <v>西青木３丁目</v>
          </cell>
          <cell r="D80">
            <v>709</v>
          </cell>
          <cell r="E80">
            <v>631</v>
          </cell>
        </row>
        <row r="81">
          <cell r="C81" t="str">
            <v>中青木３丁目</v>
          </cell>
          <cell r="D81">
            <v>1073</v>
          </cell>
          <cell r="E81">
            <v>1169</v>
          </cell>
        </row>
        <row r="82">
          <cell r="C82" t="str">
            <v>並木１丁目</v>
          </cell>
          <cell r="D82">
            <v>252</v>
          </cell>
          <cell r="E82">
            <v>253</v>
          </cell>
        </row>
        <row r="83">
          <cell r="C83" t="str">
            <v>西青木１丁目</v>
          </cell>
          <cell r="D83">
            <v>1016</v>
          </cell>
          <cell r="E83">
            <v>939</v>
          </cell>
        </row>
        <row r="84">
          <cell r="C84" t="str">
            <v>中青木１丁目</v>
          </cell>
          <cell r="D84">
            <v>656</v>
          </cell>
          <cell r="E84">
            <v>617</v>
          </cell>
        </row>
        <row r="85">
          <cell r="C85" t="str">
            <v>中青木２丁目</v>
          </cell>
          <cell r="D85">
            <v>1517</v>
          </cell>
          <cell r="E85">
            <v>1524</v>
          </cell>
        </row>
        <row r="86">
          <cell r="C86" t="str">
            <v>青木１丁目</v>
          </cell>
          <cell r="D86">
            <v>1610</v>
          </cell>
          <cell r="E86">
            <v>1685</v>
          </cell>
        </row>
        <row r="87">
          <cell r="C87" t="str">
            <v>青木２丁目</v>
          </cell>
          <cell r="D87">
            <v>1030</v>
          </cell>
          <cell r="E87">
            <v>1059</v>
          </cell>
        </row>
        <row r="88">
          <cell r="C88" t="str">
            <v>青木３丁目</v>
          </cell>
          <cell r="D88">
            <v>985</v>
          </cell>
          <cell r="E88">
            <v>958</v>
          </cell>
        </row>
        <row r="89">
          <cell r="C89" t="str">
            <v>青木４丁目</v>
          </cell>
          <cell r="D89">
            <v>1447</v>
          </cell>
          <cell r="E89">
            <v>1396</v>
          </cell>
        </row>
        <row r="90">
          <cell r="C90" t="str">
            <v>青木５丁目</v>
          </cell>
          <cell r="D90">
            <v>715</v>
          </cell>
          <cell r="E90">
            <v>734</v>
          </cell>
        </row>
        <row r="91">
          <cell r="C91" t="str">
            <v>中青木４丁目</v>
          </cell>
          <cell r="D91">
            <v>831</v>
          </cell>
          <cell r="E91">
            <v>842</v>
          </cell>
        </row>
        <row r="92">
          <cell r="C92" t="str">
            <v>中青木５丁目</v>
          </cell>
          <cell r="D92">
            <v>441</v>
          </cell>
          <cell r="E92">
            <v>458</v>
          </cell>
        </row>
        <row r="93">
          <cell r="C93" t="str">
            <v>上青木１丁目</v>
          </cell>
          <cell r="D93">
            <v>1456</v>
          </cell>
          <cell r="E93">
            <v>1468</v>
          </cell>
        </row>
        <row r="94">
          <cell r="C94" t="str">
            <v>上青木２丁目</v>
          </cell>
          <cell r="D94">
            <v>1163</v>
          </cell>
          <cell r="E94">
            <v>1072</v>
          </cell>
        </row>
        <row r="95">
          <cell r="C95" t="str">
            <v>上青木３丁目</v>
          </cell>
          <cell r="D95">
            <v>676</v>
          </cell>
          <cell r="E95">
            <v>659</v>
          </cell>
        </row>
        <row r="96">
          <cell r="C96" t="str">
            <v>上青木西１丁目</v>
          </cell>
          <cell r="D96">
            <v>1186</v>
          </cell>
          <cell r="E96">
            <v>1182</v>
          </cell>
        </row>
        <row r="97">
          <cell r="C97" t="str">
            <v>上青木西２丁目</v>
          </cell>
          <cell r="D97">
            <v>621</v>
          </cell>
          <cell r="E97">
            <v>580</v>
          </cell>
        </row>
        <row r="98">
          <cell r="C98" t="str">
            <v>西青木４丁目</v>
          </cell>
          <cell r="D98">
            <v>514</v>
          </cell>
          <cell r="E98">
            <v>483</v>
          </cell>
        </row>
        <row r="99">
          <cell r="C99" t="str">
            <v>西青木５丁目</v>
          </cell>
          <cell r="D99">
            <v>729</v>
          </cell>
          <cell r="E99">
            <v>650</v>
          </cell>
        </row>
        <row r="100">
          <cell r="C100" t="str">
            <v>上青木西３丁目</v>
          </cell>
          <cell r="D100">
            <v>353</v>
          </cell>
          <cell r="E100">
            <v>332</v>
          </cell>
        </row>
        <row r="101">
          <cell r="C101" t="str">
            <v>上青木西４丁目</v>
          </cell>
          <cell r="D101">
            <v>927</v>
          </cell>
          <cell r="E101">
            <v>879</v>
          </cell>
        </row>
        <row r="102">
          <cell r="C102" t="str">
            <v>上青木西５丁目</v>
          </cell>
          <cell r="D102">
            <v>807</v>
          </cell>
          <cell r="E102">
            <v>811</v>
          </cell>
        </row>
        <row r="103">
          <cell r="C103" t="str">
            <v>上青木４丁目</v>
          </cell>
          <cell r="D103">
            <v>644</v>
          </cell>
          <cell r="E103">
            <v>665</v>
          </cell>
        </row>
        <row r="104">
          <cell r="C104" t="str">
            <v>上青木５丁目</v>
          </cell>
          <cell r="D104">
            <v>466</v>
          </cell>
          <cell r="E104">
            <v>446</v>
          </cell>
        </row>
        <row r="105">
          <cell r="C105" t="str">
            <v>上青木６丁目</v>
          </cell>
          <cell r="D105">
            <v>701</v>
          </cell>
          <cell r="E105">
            <v>693</v>
          </cell>
        </row>
        <row r="106">
          <cell r="C106" t="str">
            <v>前上町</v>
          </cell>
          <cell r="D106">
            <v>856</v>
          </cell>
          <cell r="E106">
            <v>867</v>
          </cell>
        </row>
        <row r="107">
          <cell r="C107" t="str">
            <v>前川１丁目</v>
          </cell>
          <cell r="D107">
            <v>173</v>
          </cell>
          <cell r="E107">
            <v>171</v>
          </cell>
        </row>
        <row r="108">
          <cell r="C108" t="str">
            <v>前川２丁目</v>
          </cell>
          <cell r="D108">
            <v>1102</v>
          </cell>
          <cell r="E108">
            <v>1125</v>
          </cell>
        </row>
        <row r="109">
          <cell r="C109" t="str">
            <v>前川３丁目</v>
          </cell>
          <cell r="D109">
            <v>887</v>
          </cell>
          <cell r="E109">
            <v>958</v>
          </cell>
        </row>
        <row r="110">
          <cell r="C110" t="str">
            <v>前川１丁目</v>
          </cell>
          <cell r="D110">
            <v>172</v>
          </cell>
          <cell r="E110">
            <v>158</v>
          </cell>
        </row>
        <row r="111">
          <cell r="C111" t="str">
            <v>南前川１丁目</v>
          </cell>
          <cell r="D111">
            <v>311</v>
          </cell>
          <cell r="E111">
            <v>346</v>
          </cell>
        </row>
        <row r="112">
          <cell r="C112" t="str">
            <v>南前川２丁目</v>
          </cell>
          <cell r="D112">
            <v>731</v>
          </cell>
          <cell r="E112">
            <v>671</v>
          </cell>
        </row>
        <row r="113">
          <cell r="C113" t="str">
            <v>前川１丁目</v>
          </cell>
          <cell r="D113">
            <v>233</v>
          </cell>
          <cell r="E113">
            <v>248</v>
          </cell>
        </row>
        <row r="114">
          <cell r="C114" t="str">
            <v>前川３丁目</v>
          </cell>
          <cell r="D114">
            <v>465</v>
          </cell>
          <cell r="E114">
            <v>453</v>
          </cell>
        </row>
        <row r="115">
          <cell r="C115" t="str">
            <v>前川４丁目</v>
          </cell>
          <cell r="D115">
            <v>1090</v>
          </cell>
          <cell r="E115">
            <v>1061</v>
          </cell>
        </row>
        <row r="116">
          <cell r="C116" t="str">
            <v>前川町４丁目</v>
          </cell>
          <cell r="D116">
            <v>6</v>
          </cell>
          <cell r="E116">
            <v>5</v>
          </cell>
        </row>
        <row r="117">
          <cell r="C117" t="str">
            <v>本前川１丁目</v>
          </cell>
          <cell r="D117">
            <v>483</v>
          </cell>
          <cell r="E117">
            <v>539</v>
          </cell>
        </row>
        <row r="118">
          <cell r="C118" t="str">
            <v>本前川２丁目</v>
          </cell>
          <cell r="D118">
            <v>508</v>
          </cell>
          <cell r="E118">
            <v>546</v>
          </cell>
        </row>
        <row r="119">
          <cell r="C119" t="str">
            <v>本前川３丁目</v>
          </cell>
          <cell r="D119">
            <v>401</v>
          </cell>
          <cell r="E119">
            <v>415</v>
          </cell>
        </row>
        <row r="120">
          <cell r="C120" t="str">
            <v>大字伊刈</v>
          </cell>
          <cell r="D120">
            <v>223</v>
          </cell>
          <cell r="E120">
            <v>225</v>
          </cell>
        </row>
        <row r="121">
          <cell r="C121" t="str">
            <v>芝下３丁目</v>
          </cell>
          <cell r="D121">
            <v>399</v>
          </cell>
          <cell r="E121">
            <v>421</v>
          </cell>
        </row>
        <row r="122">
          <cell r="C122" t="str">
            <v>芝高木１丁目</v>
          </cell>
          <cell r="D122">
            <v>437</v>
          </cell>
          <cell r="E122">
            <v>455</v>
          </cell>
        </row>
        <row r="123">
          <cell r="C123" t="str">
            <v>芝高木２丁目</v>
          </cell>
          <cell r="D123">
            <v>450</v>
          </cell>
          <cell r="E123">
            <v>473</v>
          </cell>
        </row>
        <row r="124">
          <cell r="C124" t="str">
            <v>芝東町</v>
          </cell>
          <cell r="D124">
            <v>293</v>
          </cell>
          <cell r="E124">
            <v>312</v>
          </cell>
        </row>
        <row r="125">
          <cell r="C125" t="str">
            <v>芝宮根町</v>
          </cell>
          <cell r="D125">
            <v>43</v>
          </cell>
          <cell r="E125">
            <v>40</v>
          </cell>
        </row>
        <row r="126">
          <cell r="C126" t="str">
            <v>芝１丁目</v>
          </cell>
          <cell r="D126">
            <v>1226</v>
          </cell>
          <cell r="E126">
            <v>1198</v>
          </cell>
        </row>
        <row r="127">
          <cell r="C127" t="str">
            <v>芝下２丁目</v>
          </cell>
          <cell r="D127">
            <v>837</v>
          </cell>
          <cell r="E127">
            <v>838</v>
          </cell>
        </row>
        <row r="128">
          <cell r="C128" t="str">
            <v>芝下３丁目</v>
          </cell>
          <cell r="D128">
            <v>177</v>
          </cell>
          <cell r="E128">
            <v>194</v>
          </cell>
        </row>
        <row r="129">
          <cell r="C129" t="str">
            <v>芝中田１丁目</v>
          </cell>
          <cell r="D129">
            <v>1077</v>
          </cell>
          <cell r="E129">
            <v>979</v>
          </cell>
        </row>
        <row r="130">
          <cell r="C130" t="str">
            <v>芝中田２丁目</v>
          </cell>
          <cell r="D130">
            <v>1271</v>
          </cell>
          <cell r="E130">
            <v>1142</v>
          </cell>
        </row>
        <row r="131">
          <cell r="C131" t="str">
            <v>芝５丁目</v>
          </cell>
          <cell r="D131">
            <v>873</v>
          </cell>
          <cell r="E131">
            <v>737</v>
          </cell>
        </row>
        <row r="132">
          <cell r="C132" t="str">
            <v>芝新町</v>
          </cell>
          <cell r="D132">
            <v>1540</v>
          </cell>
          <cell r="E132">
            <v>1412</v>
          </cell>
        </row>
        <row r="133">
          <cell r="C133" t="str">
            <v>芝４丁目</v>
          </cell>
          <cell r="D133">
            <v>1157</v>
          </cell>
          <cell r="E133">
            <v>1123</v>
          </cell>
        </row>
        <row r="134">
          <cell r="C134" t="str">
            <v>大字芝</v>
          </cell>
          <cell r="D134">
            <v>302</v>
          </cell>
          <cell r="E134">
            <v>259</v>
          </cell>
        </row>
        <row r="135">
          <cell r="C135" t="str">
            <v>芝２丁目</v>
          </cell>
          <cell r="D135">
            <v>1203</v>
          </cell>
          <cell r="E135">
            <v>1145</v>
          </cell>
        </row>
        <row r="136">
          <cell r="C136" t="str">
            <v>芝３丁目</v>
          </cell>
          <cell r="D136">
            <v>597</v>
          </cell>
          <cell r="E136">
            <v>561</v>
          </cell>
        </row>
        <row r="137">
          <cell r="C137" t="str">
            <v>芝下１丁目</v>
          </cell>
          <cell r="D137">
            <v>487</v>
          </cell>
          <cell r="E137">
            <v>484</v>
          </cell>
        </row>
        <row r="138">
          <cell r="C138" t="str">
            <v>芝下３丁目</v>
          </cell>
          <cell r="D138">
            <v>170</v>
          </cell>
          <cell r="E138">
            <v>156</v>
          </cell>
        </row>
        <row r="139">
          <cell r="C139" t="str">
            <v>大字芝</v>
          </cell>
          <cell r="D139">
            <v>629</v>
          </cell>
          <cell r="E139">
            <v>581</v>
          </cell>
        </row>
        <row r="140">
          <cell r="C140" t="str">
            <v>芝高木２丁目</v>
          </cell>
          <cell r="D140">
            <v>47</v>
          </cell>
          <cell r="E140">
            <v>69</v>
          </cell>
        </row>
        <row r="141">
          <cell r="C141" t="str">
            <v>芝宮根町</v>
          </cell>
          <cell r="D141">
            <v>399</v>
          </cell>
          <cell r="E141">
            <v>407</v>
          </cell>
        </row>
        <row r="142">
          <cell r="C142" t="str">
            <v>大字芝</v>
          </cell>
          <cell r="D142">
            <v>1454</v>
          </cell>
          <cell r="E142">
            <v>1489</v>
          </cell>
        </row>
        <row r="143">
          <cell r="C143" t="str">
            <v>芝西１丁目</v>
          </cell>
          <cell r="D143">
            <v>325</v>
          </cell>
          <cell r="E143">
            <v>349</v>
          </cell>
        </row>
        <row r="144">
          <cell r="C144" t="str">
            <v>大字芝</v>
          </cell>
          <cell r="D144">
            <v>80</v>
          </cell>
          <cell r="E144">
            <v>63</v>
          </cell>
        </row>
        <row r="145">
          <cell r="C145" t="str">
            <v>芝樋ノ爪１丁目</v>
          </cell>
          <cell r="D145">
            <v>1102</v>
          </cell>
          <cell r="E145">
            <v>889</v>
          </cell>
        </row>
        <row r="146">
          <cell r="C146" t="str">
            <v>芝樋ノ爪２丁目</v>
          </cell>
          <cell r="D146">
            <v>407</v>
          </cell>
          <cell r="E146">
            <v>365</v>
          </cell>
        </row>
        <row r="147">
          <cell r="C147" t="str">
            <v>芝塚󠄄原１丁目</v>
          </cell>
          <cell r="D147">
            <v>89</v>
          </cell>
          <cell r="E147">
            <v>67</v>
          </cell>
        </row>
        <row r="148">
          <cell r="C148" t="str">
            <v>芝西１丁目</v>
          </cell>
          <cell r="D148">
            <v>408</v>
          </cell>
          <cell r="E148">
            <v>324</v>
          </cell>
        </row>
        <row r="149">
          <cell r="C149" t="str">
            <v>芝園町</v>
          </cell>
          <cell r="D149">
            <v>887</v>
          </cell>
          <cell r="E149">
            <v>852</v>
          </cell>
        </row>
        <row r="150">
          <cell r="C150" t="str">
            <v>芝富士１丁目</v>
          </cell>
          <cell r="D150">
            <v>1265</v>
          </cell>
          <cell r="E150">
            <v>1226</v>
          </cell>
        </row>
        <row r="151">
          <cell r="C151" t="str">
            <v>芝富士２丁目</v>
          </cell>
          <cell r="D151">
            <v>893</v>
          </cell>
          <cell r="E151">
            <v>902</v>
          </cell>
        </row>
        <row r="152">
          <cell r="C152" t="str">
            <v>大字小谷場</v>
          </cell>
          <cell r="D152">
            <v>192</v>
          </cell>
          <cell r="E152">
            <v>151</v>
          </cell>
        </row>
        <row r="153">
          <cell r="C153" t="str">
            <v>大字芝</v>
          </cell>
          <cell r="D153">
            <v>17</v>
          </cell>
          <cell r="E153">
            <v>18</v>
          </cell>
        </row>
        <row r="154">
          <cell r="C154" t="str">
            <v>芝塚󠄄原１丁目</v>
          </cell>
          <cell r="D154">
            <v>490</v>
          </cell>
          <cell r="E154">
            <v>474</v>
          </cell>
        </row>
        <row r="155">
          <cell r="C155" t="str">
            <v>芝塚󠄄原２丁目</v>
          </cell>
          <cell r="D155">
            <v>686</v>
          </cell>
          <cell r="E155">
            <v>643</v>
          </cell>
        </row>
        <row r="156">
          <cell r="C156" t="str">
            <v>芝西１丁目</v>
          </cell>
          <cell r="D156">
            <v>72</v>
          </cell>
          <cell r="E156">
            <v>82</v>
          </cell>
        </row>
        <row r="157">
          <cell r="C157" t="str">
            <v>芝西２丁目</v>
          </cell>
          <cell r="D157">
            <v>692</v>
          </cell>
          <cell r="E157">
            <v>664</v>
          </cell>
        </row>
        <row r="158">
          <cell r="C158" t="str">
            <v>大字伊刈</v>
          </cell>
          <cell r="D158">
            <v>90</v>
          </cell>
          <cell r="E158">
            <v>92</v>
          </cell>
        </row>
        <row r="159">
          <cell r="C159" t="str">
            <v>大字小谷場</v>
          </cell>
          <cell r="D159">
            <v>1769</v>
          </cell>
          <cell r="E159">
            <v>1705</v>
          </cell>
        </row>
        <row r="160">
          <cell r="C160" t="str">
            <v>大字芝</v>
          </cell>
          <cell r="D160">
            <v>1542</v>
          </cell>
          <cell r="E160">
            <v>1603</v>
          </cell>
        </row>
        <row r="161">
          <cell r="C161" t="str">
            <v>芝西２丁目</v>
          </cell>
          <cell r="D161">
            <v>68</v>
          </cell>
          <cell r="E161">
            <v>53</v>
          </cell>
        </row>
        <row r="162">
          <cell r="C162" t="str">
            <v>大字伊刈</v>
          </cell>
          <cell r="D162">
            <v>1258</v>
          </cell>
          <cell r="E162">
            <v>1319</v>
          </cell>
        </row>
        <row r="163">
          <cell r="C163" t="str">
            <v>大字芝</v>
          </cell>
          <cell r="D163">
            <v>207</v>
          </cell>
          <cell r="E163">
            <v>195</v>
          </cell>
        </row>
        <row r="164">
          <cell r="C164" t="str">
            <v>柳崎１丁目</v>
          </cell>
          <cell r="D164">
            <v>898</v>
          </cell>
          <cell r="E164">
            <v>824</v>
          </cell>
        </row>
        <row r="165">
          <cell r="C165" t="str">
            <v>柳崎２丁目</v>
          </cell>
          <cell r="D165">
            <v>603</v>
          </cell>
          <cell r="E165">
            <v>602</v>
          </cell>
        </row>
        <row r="166">
          <cell r="C166" t="str">
            <v>柳崎３丁目</v>
          </cell>
          <cell r="D166">
            <v>790</v>
          </cell>
          <cell r="E166">
            <v>800</v>
          </cell>
        </row>
        <row r="167">
          <cell r="C167" t="str">
            <v>柳崎４丁目</v>
          </cell>
          <cell r="D167">
            <v>674</v>
          </cell>
          <cell r="E167">
            <v>711</v>
          </cell>
        </row>
        <row r="168">
          <cell r="C168" t="str">
            <v>大字木曽呂</v>
          </cell>
          <cell r="D168">
            <v>169</v>
          </cell>
          <cell r="E168">
            <v>156</v>
          </cell>
        </row>
        <row r="169">
          <cell r="C169" t="str">
            <v>北園町</v>
          </cell>
          <cell r="D169">
            <v>1179</v>
          </cell>
          <cell r="E169">
            <v>1200</v>
          </cell>
        </row>
        <row r="170">
          <cell r="C170" t="str">
            <v>在家󠄂町</v>
          </cell>
          <cell r="D170">
            <v>771</v>
          </cell>
          <cell r="E170">
            <v>773</v>
          </cell>
        </row>
        <row r="171">
          <cell r="C171" t="str">
            <v>柳崎５丁目</v>
          </cell>
          <cell r="D171">
            <v>880</v>
          </cell>
          <cell r="E171">
            <v>969</v>
          </cell>
        </row>
        <row r="172">
          <cell r="C172" t="str">
            <v>柳根町</v>
          </cell>
          <cell r="D172">
            <v>496</v>
          </cell>
          <cell r="E172">
            <v>522</v>
          </cell>
        </row>
        <row r="173">
          <cell r="C173" t="str">
            <v>大字安行領根岸</v>
          </cell>
          <cell r="D173">
            <v>447</v>
          </cell>
          <cell r="E173">
            <v>447</v>
          </cell>
        </row>
        <row r="174">
          <cell r="C174" t="str">
            <v>柳根町</v>
          </cell>
          <cell r="D174">
            <v>163</v>
          </cell>
          <cell r="E174">
            <v>170</v>
          </cell>
        </row>
        <row r="175">
          <cell r="C175" t="str">
            <v>本前川３丁目</v>
          </cell>
          <cell r="D175">
            <v>69</v>
          </cell>
          <cell r="E175">
            <v>77</v>
          </cell>
        </row>
        <row r="176">
          <cell r="C176" t="str">
            <v>大字安行領根岸</v>
          </cell>
          <cell r="D176">
            <v>3995</v>
          </cell>
          <cell r="E176">
            <v>4144</v>
          </cell>
        </row>
        <row r="177">
          <cell r="C177" t="str">
            <v>大字安行領在家󠄂</v>
          </cell>
          <cell r="D177">
            <v>10</v>
          </cell>
          <cell r="E177">
            <v>11</v>
          </cell>
        </row>
        <row r="178">
          <cell r="C178" t="str">
            <v>大字安行領根岸</v>
          </cell>
          <cell r="D178">
            <v>279</v>
          </cell>
          <cell r="E178">
            <v>309</v>
          </cell>
        </row>
        <row r="179">
          <cell r="C179" t="str">
            <v>大字木曽呂</v>
          </cell>
          <cell r="D179">
            <v>371</v>
          </cell>
          <cell r="E179">
            <v>317</v>
          </cell>
        </row>
        <row r="180">
          <cell r="C180" t="str">
            <v>大字神戸</v>
          </cell>
          <cell r="D180">
            <v>209</v>
          </cell>
          <cell r="E180">
            <v>295</v>
          </cell>
        </row>
        <row r="181">
          <cell r="C181" t="str">
            <v>大字道合</v>
          </cell>
          <cell r="D181">
            <v>1483</v>
          </cell>
          <cell r="E181">
            <v>1662</v>
          </cell>
        </row>
        <row r="182">
          <cell r="C182" t="str">
            <v>大字新井宿</v>
          </cell>
          <cell r="D182">
            <v>579</v>
          </cell>
          <cell r="E182">
            <v>618</v>
          </cell>
        </row>
        <row r="183">
          <cell r="C183" t="str">
            <v>大字安行領根岸</v>
          </cell>
          <cell r="D183">
            <v>38</v>
          </cell>
          <cell r="E183">
            <v>42</v>
          </cell>
        </row>
        <row r="184">
          <cell r="C184" t="str">
            <v>大字神戸</v>
          </cell>
          <cell r="D184">
            <v>787</v>
          </cell>
          <cell r="E184">
            <v>741</v>
          </cell>
        </row>
        <row r="185">
          <cell r="C185" t="str">
            <v>大字西新井宿</v>
          </cell>
          <cell r="D185">
            <v>938</v>
          </cell>
          <cell r="E185">
            <v>952</v>
          </cell>
        </row>
        <row r="186">
          <cell r="C186" t="str">
            <v>大字道合</v>
          </cell>
          <cell r="D186">
            <v>221</v>
          </cell>
          <cell r="E186">
            <v>250</v>
          </cell>
        </row>
        <row r="187">
          <cell r="C187" t="str">
            <v>大字赤山</v>
          </cell>
          <cell r="D187">
            <v>1290</v>
          </cell>
          <cell r="E187">
            <v>1314</v>
          </cell>
        </row>
        <row r="188">
          <cell r="C188" t="str">
            <v>大字新井宿</v>
          </cell>
          <cell r="D188">
            <v>616</v>
          </cell>
          <cell r="E188">
            <v>655</v>
          </cell>
        </row>
        <row r="189">
          <cell r="C189" t="str">
            <v>大字安行慈林</v>
          </cell>
          <cell r="D189">
            <v>91</v>
          </cell>
          <cell r="E189">
            <v>92</v>
          </cell>
        </row>
        <row r="190">
          <cell r="C190" t="str">
            <v>大字赤芝新田</v>
          </cell>
          <cell r="D190">
            <v>114</v>
          </cell>
          <cell r="E190">
            <v>172</v>
          </cell>
        </row>
        <row r="191">
          <cell r="C191" t="str">
            <v>大字石神</v>
          </cell>
          <cell r="D191">
            <v>2326</v>
          </cell>
          <cell r="E191">
            <v>2291</v>
          </cell>
        </row>
        <row r="192">
          <cell r="C192" t="str">
            <v>大字木曽呂</v>
          </cell>
          <cell r="D192">
            <v>2059</v>
          </cell>
          <cell r="E192">
            <v>2042</v>
          </cell>
        </row>
        <row r="193">
          <cell r="C193" t="str">
            <v>大字源左衛門新田</v>
          </cell>
          <cell r="D193">
            <v>1104</v>
          </cell>
          <cell r="E193">
            <v>1093</v>
          </cell>
        </row>
        <row r="194">
          <cell r="C194" t="str">
            <v>大字東内野</v>
          </cell>
          <cell r="D194">
            <v>1753</v>
          </cell>
          <cell r="E194">
            <v>1730</v>
          </cell>
        </row>
        <row r="195">
          <cell r="C195" t="str">
            <v>大字行衛</v>
          </cell>
          <cell r="D195">
            <v>59</v>
          </cell>
          <cell r="E195">
            <v>69</v>
          </cell>
        </row>
        <row r="196">
          <cell r="C196" t="str">
            <v>大字差間</v>
          </cell>
          <cell r="D196">
            <v>979</v>
          </cell>
          <cell r="E196">
            <v>934</v>
          </cell>
        </row>
        <row r="197">
          <cell r="C197" t="str">
            <v>北原台３丁目</v>
          </cell>
          <cell r="D197">
            <v>579</v>
          </cell>
          <cell r="E197">
            <v>500</v>
          </cell>
        </row>
        <row r="198">
          <cell r="C198" t="str">
            <v>差間１丁目</v>
          </cell>
          <cell r="D198">
            <v>529</v>
          </cell>
          <cell r="E198">
            <v>492</v>
          </cell>
        </row>
        <row r="199">
          <cell r="C199" t="str">
            <v>差間２丁目</v>
          </cell>
          <cell r="D199">
            <v>815</v>
          </cell>
          <cell r="E199">
            <v>886</v>
          </cell>
        </row>
        <row r="200">
          <cell r="C200" t="str">
            <v>差間３丁目</v>
          </cell>
          <cell r="D200">
            <v>894</v>
          </cell>
          <cell r="E200">
            <v>870</v>
          </cell>
        </row>
        <row r="201">
          <cell r="C201" t="str">
            <v>戸塚󠄄３丁目</v>
          </cell>
          <cell r="D201">
            <v>1073</v>
          </cell>
          <cell r="E201">
            <v>1120</v>
          </cell>
        </row>
        <row r="202">
          <cell r="C202" t="str">
            <v>戸塚󠄄４丁目</v>
          </cell>
          <cell r="D202">
            <v>1069</v>
          </cell>
          <cell r="E202">
            <v>1049</v>
          </cell>
        </row>
        <row r="203">
          <cell r="C203" t="str">
            <v>北原台１丁目</v>
          </cell>
          <cell r="D203">
            <v>1081</v>
          </cell>
          <cell r="E203">
            <v>987</v>
          </cell>
        </row>
        <row r="204">
          <cell r="C204" t="str">
            <v>北原台２丁目</v>
          </cell>
          <cell r="D204">
            <v>1009</v>
          </cell>
          <cell r="E204">
            <v>1031</v>
          </cell>
        </row>
        <row r="205">
          <cell r="C205" t="str">
            <v>戸塚󠄄南５丁目</v>
          </cell>
          <cell r="D205">
            <v>15</v>
          </cell>
          <cell r="E205">
            <v>21</v>
          </cell>
        </row>
        <row r="206">
          <cell r="C206" t="str">
            <v>東川口１丁目</v>
          </cell>
          <cell r="D206">
            <v>495</v>
          </cell>
          <cell r="E206">
            <v>541</v>
          </cell>
        </row>
        <row r="207">
          <cell r="C207" t="str">
            <v>東川口２丁目</v>
          </cell>
          <cell r="D207">
            <v>820</v>
          </cell>
          <cell r="E207">
            <v>910</v>
          </cell>
        </row>
        <row r="208">
          <cell r="C208" t="str">
            <v>戸塚󠄄１丁目</v>
          </cell>
          <cell r="D208">
            <v>799</v>
          </cell>
          <cell r="E208">
            <v>809</v>
          </cell>
        </row>
        <row r="209">
          <cell r="C209" t="str">
            <v>戸塚󠄄２丁目</v>
          </cell>
          <cell r="D209">
            <v>997</v>
          </cell>
          <cell r="E209">
            <v>1043</v>
          </cell>
        </row>
        <row r="210">
          <cell r="C210" t="str">
            <v>戸塚󠄄東１丁目</v>
          </cell>
          <cell r="D210">
            <v>1203</v>
          </cell>
          <cell r="E210">
            <v>1191</v>
          </cell>
        </row>
        <row r="211">
          <cell r="C211" t="str">
            <v>東川口１丁目</v>
          </cell>
          <cell r="D211">
            <v>540</v>
          </cell>
          <cell r="E211">
            <v>522</v>
          </cell>
        </row>
        <row r="212">
          <cell r="C212" t="str">
            <v>東川口２丁目</v>
          </cell>
          <cell r="D212">
            <v>137</v>
          </cell>
          <cell r="E212">
            <v>146</v>
          </cell>
        </row>
        <row r="213">
          <cell r="C213" t="str">
            <v>東川口３丁目</v>
          </cell>
          <cell r="D213">
            <v>525</v>
          </cell>
          <cell r="E213">
            <v>578</v>
          </cell>
        </row>
        <row r="214">
          <cell r="C214" t="str">
            <v>東川口４丁目</v>
          </cell>
          <cell r="D214">
            <v>1301</v>
          </cell>
          <cell r="E214">
            <v>1328</v>
          </cell>
        </row>
        <row r="215">
          <cell r="C215" t="str">
            <v>東川口５丁目</v>
          </cell>
          <cell r="D215">
            <v>1045</v>
          </cell>
          <cell r="E215">
            <v>1091</v>
          </cell>
        </row>
        <row r="216">
          <cell r="C216" t="str">
            <v>東川口６丁目</v>
          </cell>
          <cell r="D216">
            <v>977</v>
          </cell>
          <cell r="E216">
            <v>985</v>
          </cell>
        </row>
        <row r="217">
          <cell r="C217" t="str">
            <v>戸塚󠄄東２丁目</v>
          </cell>
          <cell r="D217">
            <v>1141</v>
          </cell>
          <cell r="E217">
            <v>1199</v>
          </cell>
        </row>
        <row r="218">
          <cell r="C218" t="str">
            <v>戸塚󠄄東３丁目</v>
          </cell>
          <cell r="D218">
            <v>1338</v>
          </cell>
          <cell r="E218">
            <v>1367</v>
          </cell>
        </row>
        <row r="219">
          <cell r="C219" t="str">
            <v>戸塚󠄄東４丁目</v>
          </cell>
          <cell r="D219">
            <v>1050</v>
          </cell>
          <cell r="E219">
            <v>1016</v>
          </cell>
        </row>
        <row r="220">
          <cell r="C220" t="str">
            <v>大字久左衛門新田</v>
          </cell>
          <cell r="D220">
            <v>471</v>
          </cell>
          <cell r="E220">
            <v>490</v>
          </cell>
        </row>
        <row r="221">
          <cell r="C221" t="str">
            <v>大字長蔵新田</v>
          </cell>
          <cell r="D221">
            <v>23</v>
          </cell>
          <cell r="E221">
            <v>18</v>
          </cell>
        </row>
        <row r="222">
          <cell r="C222" t="str">
            <v>大字藤兵衛新田</v>
          </cell>
          <cell r="D222">
            <v>440</v>
          </cell>
          <cell r="E222">
            <v>429</v>
          </cell>
        </row>
        <row r="223">
          <cell r="C223" t="str">
            <v>戸塚󠄄境町</v>
          </cell>
          <cell r="D223">
            <v>886</v>
          </cell>
          <cell r="E223">
            <v>874</v>
          </cell>
        </row>
        <row r="224">
          <cell r="C224" t="str">
            <v>戸塚󠄄鋏町</v>
          </cell>
          <cell r="D224">
            <v>884</v>
          </cell>
          <cell r="E224">
            <v>877</v>
          </cell>
        </row>
        <row r="225">
          <cell r="C225" t="str">
            <v>長蔵１丁目</v>
          </cell>
          <cell r="D225">
            <v>477</v>
          </cell>
          <cell r="E225">
            <v>537</v>
          </cell>
        </row>
        <row r="226">
          <cell r="C226" t="str">
            <v>長蔵２丁目</v>
          </cell>
          <cell r="D226">
            <v>441</v>
          </cell>
          <cell r="E226">
            <v>387</v>
          </cell>
        </row>
        <row r="227">
          <cell r="C227" t="str">
            <v>長蔵３丁目</v>
          </cell>
          <cell r="D227">
            <v>279</v>
          </cell>
          <cell r="E227">
            <v>274</v>
          </cell>
        </row>
        <row r="228">
          <cell r="C228" t="str">
            <v>大字西立野</v>
          </cell>
          <cell r="D228">
            <v>1668</v>
          </cell>
          <cell r="E228">
            <v>1655</v>
          </cell>
        </row>
        <row r="229">
          <cell r="C229" t="str">
            <v>戸塚󠄄５丁目</v>
          </cell>
          <cell r="D229">
            <v>591</v>
          </cell>
          <cell r="E229">
            <v>602</v>
          </cell>
        </row>
        <row r="230">
          <cell r="C230" t="str">
            <v>戸塚󠄄６丁目</v>
          </cell>
          <cell r="D230">
            <v>395</v>
          </cell>
          <cell r="E230">
            <v>376</v>
          </cell>
        </row>
        <row r="231">
          <cell r="C231" t="str">
            <v>戸塚󠄄南１丁目</v>
          </cell>
          <cell r="D231">
            <v>351</v>
          </cell>
          <cell r="E231">
            <v>371</v>
          </cell>
        </row>
        <row r="232">
          <cell r="C232" t="str">
            <v>戸塚󠄄南２丁目</v>
          </cell>
          <cell r="D232">
            <v>452</v>
          </cell>
          <cell r="E232">
            <v>434</v>
          </cell>
        </row>
        <row r="233">
          <cell r="C233" t="str">
            <v>戸塚󠄄南３丁目</v>
          </cell>
          <cell r="D233">
            <v>393</v>
          </cell>
          <cell r="E233">
            <v>402</v>
          </cell>
        </row>
        <row r="234">
          <cell r="C234" t="str">
            <v>戸塚󠄄南４丁目</v>
          </cell>
          <cell r="D234">
            <v>380</v>
          </cell>
          <cell r="E234">
            <v>402</v>
          </cell>
        </row>
        <row r="235">
          <cell r="C235" t="str">
            <v>戸塚󠄄南５丁目</v>
          </cell>
          <cell r="D235">
            <v>399</v>
          </cell>
          <cell r="E235">
            <v>394</v>
          </cell>
        </row>
        <row r="236">
          <cell r="C236" t="str">
            <v>大字安行吉蔵</v>
          </cell>
          <cell r="D236">
            <v>1036</v>
          </cell>
          <cell r="E236">
            <v>1025</v>
          </cell>
        </row>
        <row r="237">
          <cell r="C237" t="str">
            <v>大字安行藤八󠄃</v>
          </cell>
          <cell r="D237">
            <v>1268</v>
          </cell>
          <cell r="E237">
            <v>1227</v>
          </cell>
        </row>
        <row r="238">
          <cell r="C238" t="str">
            <v>大字安行西立野</v>
          </cell>
          <cell r="D238">
            <v>78</v>
          </cell>
          <cell r="E238">
            <v>92</v>
          </cell>
        </row>
        <row r="239">
          <cell r="C239" t="str">
            <v>安行出羽１丁目</v>
          </cell>
          <cell r="D239">
            <v>239</v>
          </cell>
          <cell r="E239">
            <v>236</v>
          </cell>
        </row>
        <row r="240">
          <cell r="C240" t="str">
            <v>安行出羽２丁目</v>
          </cell>
          <cell r="D240">
            <v>431</v>
          </cell>
          <cell r="E240">
            <v>404</v>
          </cell>
        </row>
        <row r="241">
          <cell r="C241" t="str">
            <v>安行出羽３丁目</v>
          </cell>
          <cell r="D241">
            <v>342</v>
          </cell>
          <cell r="E241">
            <v>373</v>
          </cell>
        </row>
        <row r="242">
          <cell r="C242" t="str">
            <v>安行出羽４丁目</v>
          </cell>
          <cell r="D242">
            <v>404</v>
          </cell>
          <cell r="E242">
            <v>387</v>
          </cell>
        </row>
        <row r="243">
          <cell r="C243" t="str">
            <v>安行出羽５丁目</v>
          </cell>
          <cell r="D243">
            <v>353</v>
          </cell>
          <cell r="E243">
            <v>339</v>
          </cell>
        </row>
        <row r="244">
          <cell r="C244" t="str">
            <v>大字安行</v>
          </cell>
          <cell r="D244">
            <v>821</v>
          </cell>
          <cell r="E244">
            <v>799</v>
          </cell>
        </row>
        <row r="245">
          <cell r="C245" t="str">
            <v>大字安行吉蔵</v>
          </cell>
          <cell r="D245">
            <v>68</v>
          </cell>
          <cell r="E245">
            <v>73</v>
          </cell>
        </row>
        <row r="246">
          <cell r="C246" t="str">
            <v>大字安行領家󠄂</v>
          </cell>
          <cell r="D246">
            <v>1384</v>
          </cell>
          <cell r="E246">
            <v>1273</v>
          </cell>
        </row>
        <row r="247">
          <cell r="C247" t="str">
            <v>大字安行慈林</v>
          </cell>
          <cell r="D247">
            <v>2703</v>
          </cell>
          <cell r="E247">
            <v>2701</v>
          </cell>
        </row>
        <row r="248">
          <cell r="C248" t="str">
            <v>大字安行吉岡</v>
          </cell>
          <cell r="D248">
            <v>1531</v>
          </cell>
          <cell r="E248">
            <v>1522</v>
          </cell>
        </row>
        <row r="249">
          <cell r="C249" t="str">
            <v>大字安行原</v>
          </cell>
          <cell r="D249">
            <v>3634</v>
          </cell>
          <cell r="E249">
            <v>3502</v>
          </cell>
        </row>
        <row r="250">
          <cell r="C250" t="str">
            <v>大字安行北谷</v>
          </cell>
          <cell r="D250">
            <v>808</v>
          </cell>
          <cell r="E250">
            <v>757</v>
          </cell>
        </row>
        <row r="251">
          <cell r="C251" t="str">
            <v>大字安行小山</v>
          </cell>
          <cell r="D251">
            <v>251</v>
          </cell>
          <cell r="E251">
            <v>267</v>
          </cell>
        </row>
        <row r="252">
          <cell r="C252" t="str">
            <v>大字安行原</v>
          </cell>
          <cell r="D252">
            <v>161</v>
          </cell>
          <cell r="E252">
            <v>146</v>
          </cell>
        </row>
        <row r="253">
          <cell r="C253" t="str">
            <v>大字新堀</v>
          </cell>
          <cell r="D253">
            <v>1171</v>
          </cell>
          <cell r="E253">
            <v>1155</v>
          </cell>
        </row>
        <row r="254">
          <cell r="C254" t="str">
            <v>大字峯</v>
          </cell>
          <cell r="D254">
            <v>2412</v>
          </cell>
          <cell r="E254">
            <v>2398</v>
          </cell>
        </row>
        <row r="255">
          <cell r="C255" t="str">
            <v>新堀町</v>
          </cell>
          <cell r="D255">
            <v>122</v>
          </cell>
          <cell r="E255">
            <v>126</v>
          </cell>
        </row>
        <row r="256">
          <cell r="C256" t="str">
            <v>大字大竹</v>
          </cell>
          <cell r="D256">
            <v>622</v>
          </cell>
          <cell r="E256">
            <v>591</v>
          </cell>
        </row>
        <row r="257">
          <cell r="C257" t="str">
            <v>大字東貝塚󠄄</v>
          </cell>
          <cell r="D257">
            <v>330</v>
          </cell>
          <cell r="E257">
            <v>295</v>
          </cell>
        </row>
        <row r="258">
          <cell r="C258" t="str">
            <v>大字東本郷</v>
          </cell>
          <cell r="D258">
            <v>306</v>
          </cell>
          <cell r="E258">
            <v>290</v>
          </cell>
        </row>
        <row r="259">
          <cell r="C259" t="str">
            <v>大字前野宿</v>
          </cell>
          <cell r="D259">
            <v>636</v>
          </cell>
          <cell r="E259">
            <v>579</v>
          </cell>
        </row>
        <row r="260">
          <cell r="C260" t="str">
            <v>大字蓮󠄄沼</v>
          </cell>
          <cell r="D260">
            <v>91</v>
          </cell>
          <cell r="E260">
            <v>87</v>
          </cell>
        </row>
        <row r="261">
          <cell r="C261" t="str">
            <v>大字東本郷</v>
          </cell>
          <cell r="D261">
            <v>1471</v>
          </cell>
          <cell r="E261">
            <v>1446</v>
          </cell>
        </row>
        <row r="262">
          <cell r="C262" t="str">
            <v>大字榛松</v>
          </cell>
          <cell r="D262">
            <v>794</v>
          </cell>
          <cell r="E262">
            <v>797</v>
          </cell>
        </row>
        <row r="263">
          <cell r="C263" t="str">
            <v>榛松１丁目</v>
          </cell>
          <cell r="D263">
            <v>199</v>
          </cell>
          <cell r="E263">
            <v>160</v>
          </cell>
        </row>
        <row r="264">
          <cell r="C264" t="str">
            <v>榛松２丁目</v>
          </cell>
          <cell r="D264">
            <v>336</v>
          </cell>
          <cell r="E264">
            <v>342</v>
          </cell>
        </row>
        <row r="265">
          <cell r="C265" t="str">
            <v>榛松３丁目</v>
          </cell>
          <cell r="D265">
            <v>622</v>
          </cell>
          <cell r="E265">
            <v>632</v>
          </cell>
        </row>
        <row r="266">
          <cell r="C266" t="str">
            <v>東本郷１丁目</v>
          </cell>
          <cell r="D266">
            <v>84</v>
          </cell>
          <cell r="E266">
            <v>69</v>
          </cell>
        </row>
        <row r="267">
          <cell r="C267" t="str">
            <v>大字東本郷</v>
          </cell>
          <cell r="D267">
            <v>914</v>
          </cell>
          <cell r="E267">
            <v>892</v>
          </cell>
        </row>
        <row r="268">
          <cell r="C268" t="str">
            <v>本蓮󠄄１丁目</v>
          </cell>
          <cell r="D268">
            <v>267</v>
          </cell>
          <cell r="E268">
            <v>236</v>
          </cell>
        </row>
        <row r="269">
          <cell r="C269" t="str">
            <v>本蓮󠄄２丁目</v>
          </cell>
          <cell r="D269">
            <v>228</v>
          </cell>
          <cell r="E269">
            <v>239</v>
          </cell>
        </row>
        <row r="270">
          <cell r="C270" t="str">
            <v>本蓮󠄄３丁目</v>
          </cell>
          <cell r="D270">
            <v>254</v>
          </cell>
          <cell r="E270">
            <v>301</v>
          </cell>
        </row>
        <row r="271">
          <cell r="C271" t="str">
            <v>本蓮󠄄４丁目</v>
          </cell>
          <cell r="D271">
            <v>25</v>
          </cell>
          <cell r="E271">
            <v>25</v>
          </cell>
        </row>
        <row r="272">
          <cell r="C272" t="str">
            <v>赤井１丁目</v>
          </cell>
          <cell r="D272">
            <v>435</v>
          </cell>
          <cell r="E272">
            <v>415</v>
          </cell>
        </row>
        <row r="273">
          <cell r="C273" t="str">
            <v>赤井２丁目</v>
          </cell>
          <cell r="D273">
            <v>94</v>
          </cell>
          <cell r="E273">
            <v>106</v>
          </cell>
        </row>
        <row r="274">
          <cell r="C274" t="str">
            <v>江戸１丁目</v>
          </cell>
          <cell r="D274">
            <v>196</v>
          </cell>
          <cell r="E274">
            <v>177</v>
          </cell>
        </row>
        <row r="275">
          <cell r="C275" t="str">
            <v>江戸２丁目</v>
          </cell>
          <cell r="D275">
            <v>174</v>
          </cell>
          <cell r="E275">
            <v>164</v>
          </cell>
        </row>
        <row r="276">
          <cell r="C276" t="str">
            <v>江戸３丁目</v>
          </cell>
          <cell r="D276">
            <v>349</v>
          </cell>
          <cell r="E276">
            <v>265</v>
          </cell>
        </row>
        <row r="277">
          <cell r="C277" t="str">
            <v>江戸袋１丁目</v>
          </cell>
          <cell r="D277">
            <v>800</v>
          </cell>
          <cell r="E277">
            <v>789</v>
          </cell>
        </row>
        <row r="278">
          <cell r="C278" t="str">
            <v>江戸袋２丁目</v>
          </cell>
          <cell r="D278">
            <v>4</v>
          </cell>
          <cell r="E278">
            <v>0</v>
          </cell>
        </row>
        <row r="279">
          <cell r="C279" t="str">
            <v>赤井３丁目</v>
          </cell>
          <cell r="D279">
            <v>215</v>
          </cell>
          <cell r="E279">
            <v>219</v>
          </cell>
        </row>
        <row r="280">
          <cell r="C280" t="str">
            <v>赤井４丁目</v>
          </cell>
          <cell r="D280">
            <v>685</v>
          </cell>
          <cell r="E280">
            <v>629</v>
          </cell>
        </row>
        <row r="281">
          <cell r="C281" t="str">
            <v>大字赤井</v>
          </cell>
          <cell r="D281">
            <v>1573</v>
          </cell>
          <cell r="E281">
            <v>1573</v>
          </cell>
        </row>
        <row r="282">
          <cell r="C282" t="str">
            <v>東本郷２丁目</v>
          </cell>
          <cell r="D282">
            <v>509</v>
          </cell>
          <cell r="E282">
            <v>495</v>
          </cell>
        </row>
        <row r="283">
          <cell r="C283" t="str">
            <v>大字東本郷</v>
          </cell>
          <cell r="D283">
            <v>380</v>
          </cell>
          <cell r="E283">
            <v>339</v>
          </cell>
        </row>
        <row r="284">
          <cell r="C284" t="str">
            <v>鳩ヶ谷本町３丁目</v>
          </cell>
          <cell r="D284">
            <v>1078</v>
          </cell>
          <cell r="E284">
            <v>1099</v>
          </cell>
        </row>
        <row r="285">
          <cell r="C285" t="str">
            <v>鳩ヶ谷本町４丁目</v>
          </cell>
          <cell r="D285">
            <v>817</v>
          </cell>
          <cell r="E285">
            <v>811</v>
          </cell>
        </row>
        <row r="286">
          <cell r="C286" t="str">
            <v>坂下町２丁目</v>
          </cell>
          <cell r="D286">
            <v>935</v>
          </cell>
          <cell r="E286">
            <v>940</v>
          </cell>
        </row>
        <row r="287">
          <cell r="C287" t="str">
            <v>坂下町３丁目</v>
          </cell>
          <cell r="D287">
            <v>1076</v>
          </cell>
          <cell r="E287">
            <v>1074</v>
          </cell>
        </row>
        <row r="288">
          <cell r="C288" t="str">
            <v>坂下町４丁目</v>
          </cell>
          <cell r="D288">
            <v>204</v>
          </cell>
          <cell r="E288">
            <v>165</v>
          </cell>
        </row>
        <row r="289">
          <cell r="C289" t="str">
            <v>坂下町４丁目</v>
          </cell>
          <cell r="D289">
            <v>249</v>
          </cell>
          <cell r="E289">
            <v>261</v>
          </cell>
        </row>
        <row r="290">
          <cell r="C290" t="str">
            <v>三ツ和１丁目</v>
          </cell>
          <cell r="D290">
            <v>520</v>
          </cell>
          <cell r="E290">
            <v>544</v>
          </cell>
        </row>
        <row r="291">
          <cell r="C291" t="str">
            <v>三ツ和２丁目</v>
          </cell>
          <cell r="D291">
            <v>564</v>
          </cell>
          <cell r="E291">
            <v>552</v>
          </cell>
        </row>
        <row r="292">
          <cell r="C292" t="str">
            <v>三ツ和３丁目</v>
          </cell>
          <cell r="D292">
            <v>320</v>
          </cell>
          <cell r="E292">
            <v>284</v>
          </cell>
        </row>
        <row r="293">
          <cell r="C293" t="str">
            <v>南鳩ヶ谷１丁目</v>
          </cell>
          <cell r="D293">
            <v>147</v>
          </cell>
          <cell r="E293">
            <v>143</v>
          </cell>
        </row>
        <row r="294">
          <cell r="C294" t="str">
            <v>南鳩ヶ谷２丁目</v>
          </cell>
          <cell r="D294">
            <v>12</v>
          </cell>
          <cell r="E294">
            <v>14</v>
          </cell>
        </row>
        <row r="295">
          <cell r="C295" t="str">
            <v>八󠄃幡木１丁目</v>
          </cell>
          <cell r="D295">
            <v>283</v>
          </cell>
          <cell r="E295">
            <v>309</v>
          </cell>
        </row>
        <row r="296">
          <cell r="C296" t="str">
            <v>八󠄃幡木２丁目</v>
          </cell>
          <cell r="D296">
            <v>510</v>
          </cell>
          <cell r="E296">
            <v>508</v>
          </cell>
        </row>
        <row r="297">
          <cell r="C297" t="str">
            <v>八󠄃幡木３丁目</v>
          </cell>
          <cell r="D297">
            <v>403</v>
          </cell>
          <cell r="E297">
            <v>382</v>
          </cell>
        </row>
        <row r="298">
          <cell r="C298" t="str">
            <v>南鳩ヶ谷１丁目</v>
          </cell>
          <cell r="D298">
            <v>804</v>
          </cell>
          <cell r="E298">
            <v>719</v>
          </cell>
        </row>
        <row r="299">
          <cell r="C299" t="str">
            <v>南鳩ヶ谷２丁目</v>
          </cell>
          <cell r="D299">
            <v>908</v>
          </cell>
          <cell r="E299">
            <v>901</v>
          </cell>
        </row>
        <row r="300">
          <cell r="C300" t="str">
            <v>南鳩ヶ谷３丁目</v>
          </cell>
          <cell r="D300">
            <v>989</v>
          </cell>
          <cell r="E300">
            <v>1006</v>
          </cell>
        </row>
        <row r="301">
          <cell r="C301" t="str">
            <v>南鳩ヶ谷４丁目</v>
          </cell>
          <cell r="D301">
            <v>921</v>
          </cell>
          <cell r="E301">
            <v>942</v>
          </cell>
        </row>
        <row r="302">
          <cell r="C302" t="str">
            <v>南鳩ヶ谷５丁目</v>
          </cell>
          <cell r="D302">
            <v>1114</v>
          </cell>
          <cell r="E302">
            <v>1068</v>
          </cell>
        </row>
        <row r="303">
          <cell r="C303" t="str">
            <v>南鳩ヶ谷６丁目</v>
          </cell>
          <cell r="D303">
            <v>1086</v>
          </cell>
          <cell r="E303">
            <v>1010</v>
          </cell>
        </row>
        <row r="304">
          <cell r="C304" t="str">
            <v>鳩ヶ谷緑町１丁目</v>
          </cell>
          <cell r="D304">
            <v>249</v>
          </cell>
          <cell r="E304">
            <v>232</v>
          </cell>
        </row>
        <row r="305">
          <cell r="C305" t="str">
            <v>鳩ヶ谷緑町２丁目</v>
          </cell>
          <cell r="D305">
            <v>535</v>
          </cell>
          <cell r="E305">
            <v>523</v>
          </cell>
        </row>
        <row r="306">
          <cell r="C306" t="str">
            <v>大字前田</v>
          </cell>
          <cell r="D306">
            <v>72</v>
          </cell>
          <cell r="E306">
            <v>82</v>
          </cell>
        </row>
        <row r="307">
          <cell r="C307" t="str">
            <v>南鳩ヶ谷８丁目</v>
          </cell>
          <cell r="D307">
            <v>251</v>
          </cell>
          <cell r="E307">
            <v>258</v>
          </cell>
        </row>
        <row r="308">
          <cell r="C308" t="str">
            <v>大字辻󠄂</v>
          </cell>
          <cell r="D308">
            <v>1305</v>
          </cell>
          <cell r="E308">
            <v>1242</v>
          </cell>
        </row>
        <row r="309">
          <cell r="C309" t="str">
            <v>南鳩ヶ谷７丁目</v>
          </cell>
          <cell r="D309">
            <v>1460</v>
          </cell>
          <cell r="E309">
            <v>1419</v>
          </cell>
        </row>
        <row r="310">
          <cell r="C310" t="str">
            <v>大字里</v>
          </cell>
          <cell r="D310">
            <v>2177</v>
          </cell>
          <cell r="E310">
            <v>2150</v>
          </cell>
        </row>
        <row r="311">
          <cell r="C311" t="str">
            <v>大字辻󠄂</v>
          </cell>
          <cell r="D311">
            <v>818</v>
          </cell>
          <cell r="E311">
            <v>894</v>
          </cell>
        </row>
        <row r="312">
          <cell r="C312" t="str">
            <v>大字里</v>
          </cell>
          <cell r="D312">
            <v>2361</v>
          </cell>
          <cell r="E312">
            <v>2333</v>
          </cell>
        </row>
        <row r="313">
          <cell r="C313" t="str">
            <v>坂下町１丁目</v>
          </cell>
          <cell r="D313">
            <v>326</v>
          </cell>
          <cell r="E313">
            <v>340</v>
          </cell>
        </row>
        <row r="314">
          <cell r="C314" t="str">
            <v>桜町１丁目</v>
          </cell>
          <cell r="D314">
            <v>676</v>
          </cell>
          <cell r="E314">
            <v>696</v>
          </cell>
        </row>
        <row r="315">
          <cell r="C315" t="str">
            <v>鳩ヶ谷本町１丁目</v>
          </cell>
          <cell r="D315">
            <v>721</v>
          </cell>
          <cell r="E315">
            <v>805</v>
          </cell>
        </row>
        <row r="316">
          <cell r="C316" t="str">
            <v>鳩ヶ谷本町２丁目</v>
          </cell>
          <cell r="D316">
            <v>516</v>
          </cell>
          <cell r="E316">
            <v>518</v>
          </cell>
        </row>
        <row r="317">
          <cell r="C317" t="str">
            <v>桜町２丁目</v>
          </cell>
          <cell r="D317">
            <v>388</v>
          </cell>
          <cell r="E317">
            <v>395</v>
          </cell>
        </row>
        <row r="318">
          <cell r="C318" t="str">
            <v>桜町５丁目</v>
          </cell>
          <cell r="D318">
            <v>392</v>
          </cell>
          <cell r="E318">
            <v>390</v>
          </cell>
        </row>
        <row r="319">
          <cell r="C319" t="str">
            <v>桜町６丁目</v>
          </cell>
          <cell r="D319">
            <v>542</v>
          </cell>
          <cell r="E319">
            <v>616</v>
          </cell>
        </row>
        <row r="320">
          <cell r="C320" t="str">
            <v>桜町３丁目</v>
          </cell>
          <cell r="D320">
            <v>819</v>
          </cell>
          <cell r="E320">
            <v>861</v>
          </cell>
        </row>
        <row r="321">
          <cell r="C321" t="str">
            <v>桜町４丁目</v>
          </cell>
          <cell r="D321">
            <v>445</v>
          </cell>
          <cell r="E321">
            <v>426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93"/>
  <sheetViews>
    <sheetView showGridLines="0" tabSelected="1" view="pageBreakPreview" zoomScale="55" zoomScaleNormal="115" zoomScaleSheetLayoutView="55" workbookViewId="0"/>
  </sheetViews>
  <sheetFormatPr defaultColWidth="10.5703125" defaultRowHeight="14.25" x14ac:dyDescent="0.15"/>
  <cols>
    <col min="1" max="1" width="4.7109375" style="4" customWidth="1"/>
    <col min="2" max="2" width="27" style="1" customWidth="1"/>
    <col min="3" max="3" width="10.28515625" style="1" customWidth="1"/>
    <col min="4" max="4" width="10" style="1" customWidth="1"/>
    <col min="5" max="5" width="9.7109375" style="1" customWidth="1"/>
    <col min="6" max="6" width="14" style="1" customWidth="1"/>
    <col min="7" max="7" width="4.42578125" style="4" customWidth="1"/>
    <col min="8" max="8" width="26.7109375" style="1" customWidth="1"/>
    <col min="9" max="9" width="11.140625" style="1" customWidth="1"/>
    <col min="10" max="10" width="11.5703125" style="1" customWidth="1"/>
    <col min="11" max="11" width="11.7109375" style="1" customWidth="1"/>
    <col min="12" max="12" width="13.42578125" style="1" customWidth="1"/>
    <col min="13" max="13" width="3.85546875" style="1" hidden="1" customWidth="1"/>
    <col min="14" max="14" width="5" style="4" customWidth="1"/>
    <col min="15" max="15" width="26" style="2" customWidth="1"/>
    <col min="16" max="18" width="9.7109375" style="2" customWidth="1"/>
    <col min="19" max="19" width="13.5703125" style="2" customWidth="1"/>
    <col min="20" max="20" width="5.140625" style="4" customWidth="1"/>
    <col min="21" max="21" width="25.85546875" style="2" customWidth="1"/>
    <col min="22" max="22" width="12.28515625" style="2" customWidth="1"/>
    <col min="23" max="23" width="13.7109375" style="2" bestFit="1" customWidth="1"/>
    <col min="24" max="24" width="11.7109375" style="2" customWidth="1"/>
    <col min="25" max="25" width="15.85546875" style="2" customWidth="1"/>
    <col min="26" max="26" width="32.140625" style="60" customWidth="1"/>
    <col min="27" max="27" width="11.5703125" style="3" bestFit="1" customWidth="1"/>
    <col min="28" max="16384" width="10.5703125" style="114"/>
  </cols>
  <sheetData>
    <row r="1" spans="1:28" s="5" customFormat="1" ht="13.5" customHeight="1" x14ac:dyDescent="0.15">
      <c r="A1" s="10"/>
      <c r="B1" s="42" t="s">
        <v>14</v>
      </c>
      <c r="C1" s="161" t="s">
        <v>9</v>
      </c>
      <c r="D1" s="162"/>
      <c r="E1" s="162"/>
      <c r="F1" s="162"/>
      <c r="G1" s="162"/>
      <c r="H1" s="163" t="s">
        <v>15</v>
      </c>
      <c r="I1" s="163"/>
      <c r="J1" s="11"/>
      <c r="K1" s="11"/>
      <c r="L1" s="11"/>
      <c r="M1" s="11"/>
      <c r="N1" s="40"/>
      <c r="O1" s="14"/>
      <c r="P1" s="14"/>
      <c r="Q1" s="14"/>
      <c r="R1" s="14"/>
      <c r="S1" s="14"/>
      <c r="T1" s="13"/>
      <c r="U1" s="14"/>
      <c r="V1" s="14"/>
      <c r="W1" s="14"/>
      <c r="Y1" s="22" t="s">
        <v>4</v>
      </c>
      <c r="Z1" s="117"/>
      <c r="AA1" s="7"/>
      <c r="AB1" s="6"/>
    </row>
    <row r="2" spans="1:28" s="5" customFormat="1" ht="13.5" customHeight="1" x14ac:dyDescent="0.15">
      <c r="A2" s="10"/>
      <c r="B2" s="42"/>
      <c r="C2" s="162"/>
      <c r="D2" s="162"/>
      <c r="E2" s="162"/>
      <c r="F2" s="162"/>
      <c r="G2" s="162"/>
      <c r="H2" s="163"/>
      <c r="I2" s="163"/>
      <c r="J2" s="11"/>
      <c r="K2" s="11"/>
      <c r="L2" s="11"/>
      <c r="M2" s="11"/>
      <c r="N2" s="156" t="s">
        <v>6</v>
      </c>
      <c r="O2" s="153" t="s">
        <v>8</v>
      </c>
      <c r="P2" s="23" t="s">
        <v>0</v>
      </c>
      <c r="Q2" s="24"/>
      <c r="R2" s="25"/>
      <c r="S2" s="150" t="s">
        <v>5</v>
      </c>
      <c r="T2" s="156" t="s">
        <v>6</v>
      </c>
      <c r="U2" s="153" t="s">
        <v>8</v>
      </c>
      <c r="V2" s="23" t="s">
        <v>0</v>
      </c>
      <c r="W2" s="24"/>
      <c r="X2" s="25"/>
      <c r="Y2" s="150" t="s">
        <v>5</v>
      </c>
      <c r="Z2" s="117"/>
      <c r="AA2" s="7"/>
      <c r="AB2" s="6"/>
    </row>
    <row r="3" spans="1:28" s="5" customFormat="1" ht="17.25" customHeight="1" x14ac:dyDescent="0.15">
      <c r="A3" s="10"/>
      <c r="B3" s="42"/>
      <c r="C3" s="19"/>
      <c r="D3" s="11"/>
      <c r="E3" s="96"/>
      <c r="F3" s="11"/>
      <c r="G3" s="12"/>
      <c r="H3" s="45"/>
      <c r="I3" s="166" t="s">
        <v>11</v>
      </c>
      <c r="J3" s="166"/>
      <c r="K3" s="164">
        <v>46082</v>
      </c>
      <c r="L3" s="165"/>
      <c r="M3" s="51"/>
      <c r="N3" s="157"/>
      <c r="O3" s="154"/>
      <c r="P3" s="141" t="s">
        <v>7</v>
      </c>
      <c r="Q3" s="141" t="s">
        <v>1</v>
      </c>
      <c r="R3" s="141" t="s">
        <v>2</v>
      </c>
      <c r="S3" s="151"/>
      <c r="T3" s="157"/>
      <c r="U3" s="154"/>
      <c r="V3" s="141" t="s">
        <v>7</v>
      </c>
      <c r="W3" s="141" t="s">
        <v>1</v>
      </c>
      <c r="X3" s="141" t="s">
        <v>2</v>
      </c>
      <c r="Y3" s="151"/>
      <c r="Z3" s="117"/>
      <c r="AA3" s="7"/>
      <c r="AB3" s="6"/>
    </row>
    <row r="4" spans="1:28" s="5" customFormat="1" ht="13.5" customHeight="1" x14ac:dyDescent="0.15">
      <c r="A4" s="40"/>
      <c r="B4" s="14"/>
      <c r="C4" s="14"/>
      <c r="D4" s="14"/>
      <c r="E4" s="14"/>
      <c r="F4" s="14"/>
      <c r="G4" s="13"/>
      <c r="H4" s="14"/>
      <c r="I4" s="14"/>
      <c r="J4" s="14"/>
      <c r="L4" s="22" t="s">
        <v>4</v>
      </c>
      <c r="M4" s="22"/>
      <c r="N4" s="158"/>
      <c r="O4" s="155"/>
      <c r="P4" s="141"/>
      <c r="Q4" s="141"/>
      <c r="R4" s="141"/>
      <c r="S4" s="152"/>
      <c r="T4" s="158"/>
      <c r="U4" s="155"/>
      <c r="V4" s="141"/>
      <c r="W4" s="141"/>
      <c r="X4" s="141"/>
      <c r="Y4" s="152"/>
      <c r="Z4" s="117"/>
      <c r="AA4" s="7"/>
      <c r="AB4" s="6"/>
    </row>
    <row r="5" spans="1:28" s="5" customFormat="1" ht="15" customHeight="1" x14ac:dyDescent="0.15">
      <c r="A5" s="156" t="s">
        <v>6</v>
      </c>
      <c r="B5" s="153" t="s">
        <v>8</v>
      </c>
      <c r="C5" s="23" t="s">
        <v>0</v>
      </c>
      <c r="D5" s="24"/>
      <c r="E5" s="25"/>
      <c r="F5" s="150" t="s">
        <v>5</v>
      </c>
      <c r="G5" s="156" t="s">
        <v>6</v>
      </c>
      <c r="H5" s="153" t="s">
        <v>8</v>
      </c>
      <c r="I5" s="23" t="s">
        <v>0</v>
      </c>
      <c r="J5" s="24"/>
      <c r="K5" s="25"/>
      <c r="L5" s="150" t="s">
        <v>5</v>
      </c>
      <c r="M5" s="111"/>
      <c r="N5" s="121">
        <v>58</v>
      </c>
      <c r="O5" s="38" t="str">
        <f>[1]data!C168&amp;"の一部"</f>
        <v>大字木曽呂の一部</v>
      </c>
      <c r="P5" s="36">
        <f>[1]data!D168</f>
        <v>169</v>
      </c>
      <c r="Q5" s="36">
        <f>[1]data!E168</f>
        <v>156</v>
      </c>
      <c r="R5" s="36">
        <f>SUM(P5:Q5)</f>
        <v>325</v>
      </c>
      <c r="S5" s="87"/>
      <c r="T5" s="72">
        <v>76</v>
      </c>
      <c r="U5" s="97" t="str">
        <f>[1]data!C249&amp;"の一部"</f>
        <v>大字安行原の一部</v>
      </c>
      <c r="V5" s="50">
        <f>[1]data!D249</f>
        <v>3634</v>
      </c>
      <c r="W5" s="50">
        <f>[1]data!E249</f>
        <v>3502</v>
      </c>
      <c r="X5" s="50">
        <f>SUM(V5:W5)</f>
        <v>7136</v>
      </c>
      <c r="Y5" s="50">
        <f>SUM(X5)</f>
        <v>7136</v>
      </c>
      <c r="Z5" s="109"/>
      <c r="AA5" s="7"/>
      <c r="AB5" s="6"/>
    </row>
    <row r="6" spans="1:28" s="5" customFormat="1" ht="15" customHeight="1" x14ac:dyDescent="0.15">
      <c r="A6" s="157"/>
      <c r="B6" s="154"/>
      <c r="C6" s="141" t="s">
        <v>7</v>
      </c>
      <c r="D6" s="141" t="s">
        <v>1</v>
      </c>
      <c r="E6" s="141" t="s">
        <v>2</v>
      </c>
      <c r="F6" s="151"/>
      <c r="G6" s="157"/>
      <c r="H6" s="154"/>
      <c r="I6" s="141" t="s">
        <v>7</v>
      </c>
      <c r="J6" s="141" t="s">
        <v>1</v>
      </c>
      <c r="K6" s="141" t="s">
        <v>2</v>
      </c>
      <c r="L6" s="151"/>
      <c r="M6" s="112"/>
      <c r="N6" s="122"/>
      <c r="O6" s="44" t="str">
        <f>[1]data!C169</f>
        <v>北園町</v>
      </c>
      <c r="P6" s="37">
        <f>[1]data!D169</f>
        <v>1179</v>
      </c>
      <c r="Q6" s="37">
        <f>[1]data!E169</f>
        <v>1200</v>
      </c>
      <c r="R6" s="37">
        <f t="shared" ref="R6:R18" si="0">SUM(P6:Q6)</f>
        <v>2379</v>
      </c>
      <c r="S6" s="88"/>
      <c r="T6" s="137">
        <v>77</v>
      </c>
      <c r="U6" s="101" t="str">
        <f>[1]data!C250</f>
        <v>大字安行北谷</v>
      </c>
      <c r="V6" s="41">
        <f>[1]data!D250</f>
        <v>808</v>
      </c>
      <c r="W6" s="41">
        <f>[1]data!E250</f>
        <v>757</v>
      </c>
      <c r="X6" s="41">
        <f t="shared" ref="X6:X69" si="1">SUM(V6:W6)</f>
        <v>1565</v>
      </c>
      <c r="Y6" s="41"/>
      <c r="Z6" s="109"/>
      <c r="AA6" s="7"/>
      <c r="AB6" s="6"/>
    </row>
    <row r="7" spans="1:28" s="5" customFormat="1" ht="15" customHeight="1" x14ac:dyDescent="0.15">
      <c r="A7" s="158"/>
      <c r="B7" s="155"/>
      <c r="C7" s="141"/>
      <c r="D7" s="141"/>
      <c r="E7" s="141"/>
      <c r="F7" s="152"/>
      <c r="G7" s="158"/>
      <c r="H7" s="155"/>
      <c r="I7" s="141"/>
      <c r="J7" s="141"/>
      <c r="K7" s="141"/>
      <c r="L7" s="152"/>
      <c r="M7" s="113"/>
      <c r="N7" s="122"/>
      <c r="O7" s="44" t="str">
        <f>[1]data!C170</f>
        <v>在家󠄂町</v>
      </c>
      <c r="P7" s="37">
        <f>[1]data!D170</f>
        <v>771</v>
      </c>
      <c r="Q7" s="37">
        <f>[1]data!E170</f>
        <v>773</v>
      </c>
      <c r="R7" s="37">
        <f t="shared" si="0"/>
        <v>1544</v>
      </c>
      <c r="S7" s="46"/>
      <c r="T7" s="138"/>
      <c r="U7" s="99" t="str">
        <f>[1]data!C251</f>
        <v>大字安行小山</v>
      </c>
      <c r="V7" s="37">
        <f>[1]data!D251</f>
        <v>251</v>
      </c>
      <c r="W7" s="37">
        <f>[1]data!E251</f>
        <v>267</v>
      </c>
      <c r="X7" s="37">
        <f t="shared" si="1"/>
        <v>518</v>
      </c>
      <c r="Y7" s="30"/>
      <c r="Z7" s="109"/>
      <c r="AA7" s="7"/>
      <c r="AB7" s="6"/>
    </row>
    <row r="8" spans="1:28" s="5" customFormat="1" ht="17.25" customHeight="1" x14ac:dyDescent="0.15">
      <c r="A8" s="124">
        <v>1</v>
      </c>
      <c r="B8" s="38" t="str">
        <f>[1]data!C2</f>
        <v>幸町１丁目</v>
      </c>
      <c r="C8" s="32">
        <f>[1]data!D2</f>
        <v>1341</v>
      </c>
      <c r="D8" s="32">
        <f>[1]data!E2</f>
        <v>1404</v>
      </c>
      <c r="E8" s="33">
        <f t="shared" ref="E8:E35" si="2">SUM(C8:D8)</f>
        <v>2745</v>
      </c>
      <c r="F8" s="85"/>
      <c r="G8" s="124">
        <v>33</v>
      </c>
      <c r="H8" s="38" t="str">
        <f>[1]data!C86</f>
        <v>青木１丁目</v>
      </c>
      <c r="I8" s="36">
        <f>[1]data!D86</f>
        <v>1610</v>
      </c>
      <c r="J8" s="36">
        <f>[1]data!E86</f>
        <v>1685</v>
      </c>
      <c r="K8" s="36">
        <f>SUM(I8:J8)</f>
        <v>3295</v>
      </c>
      <c r="L8" s="52"/>
      <c r="M8" s="52"/>
      <c r="N8" s="122"/>
      <c r="O8" s="44" t="str">
        <f>[1]data!C171</f>
        <v>柳崎５丁目</v>
      </c>
      <c r="P8" s="37">
        <f>[1]data!D171</f>
        <v>880</v>
      </c>
      <c r="Q8" s="37">
        <f>[1]data!E171</f>
        <v>969</v>
      </c>
      <c r="R8" s="37">
        <f t="shared" si="0"/>
        <v>1849</v>
      </c>
      <c r="S8" s="88"/>
      <c r="T8" s="139"/>
      <c r="U8" s="102" t="str">
        <f>[1]data!C252&amp;"の一部"</f>
        <v>大字安行原の一部</v>
      </c>
      <c r="V8" s="31">
        <f>[1]data!D252</f>
        <v>161</v>
      </c>
      <c r="W8" s="31">
        <f>[1]data!E252</f>
        <v>146</v>
      </c>
      <c r="X8" s="31">
        <f t="shared" si="1"/>
        <v>307</v>
      </c>
      <c r="Y8" s="31">
        <f>SUM(X6:X8)</f>
        <v>2390</v>
      </c>
      <c r="Z8" s="109"/>
      <c r="AA8" s="7"/>
      <c r="AB8" s="6"/>
    </row>
    <row r="9" spans="1:28" s="5" customFormat="1" ht="13.5" customHeight="1" x14ac:dyDescent="0.15">
      <c r="A9" s="125"/>
      <c r="B9" s="44" t="str">
        <f>[1]data!C3</f>
        <v>栄町１丁目</v>
      </c>
      <c r="C9" s="34">
        <f>[1]data!D3</f>
        <v>1466</v>
      </c>
      <c r="D9" s="34">
        <f>[1]data!E3</f>
        <v>1493</v>
      </c>
      <c r="E9" s="34">
        <f t="shared" si="2"/>
        <v>2959</v>
      </c>
      <c r="F9" s="46"/>
      <c r="G9" s="126"/>
      <c r="H9" s="49" t="str">
        <f>[1]data!C87</f>
        <v>青木２丁目</v>
      </c>
      <c r="I9" s="39">
        <f>[1]data!D87</f>
        <v>1030</v>
      </c>
      <c r="J9" s="39">
        <f>[1]data!E87</f>
        <v>1059</v>
      </c>
      <c r="K9" s="39">
        <f>SUM(I9:J9)</f>
        <v>2089</v>
      </c>
      <c r="L9" s="66">
        <f>SUM(K8:K9)</f>
        <v>5384</v>
      </c>
      <c r="M9" s="46"/>
      <c r="N9" s="122"/>
      <c r="O9" s="49" t="str">
        <f>[1]data!C172&amp;"の一部"</f>
        <v>柳根町の一部</v>
      </c>
      <c r="P9" s="39">
        <f>[1]data!D172</f>
        <v>496</v>
      </c>
      <c r="Q9" s="39">
        <f>[1]data!E172</f>
        <v>522</v>
      </c>
      <c r="R9" s="39">
        <f t="shared" si="0"/>
        <v>1018</v>
      </c>
      <c r="S9" s="89">
        <f>SUM(R5:R9)</f>
        <v>7115</v>
      </c>
      <c r="T9" s="118">
        <v>78</v>
      </c>
      <c r="U9" s="101" t="str">
        <f>[1]data!C253</f>
        <v>大字新堀</v>
      </c>
      <c r="V9" s="41">
        <f>[1]data!D253</f>
        <v>1171</v>
      </c>
      <c r="W9" s="41">
        <f>[1]data!E253</f>
        <v>1155</v>
      </c>
      <c r="X9" s="41">
        <f t="shared" si="1"/>
        <v>2326</v>
      </c>
      <c r="Y9" s="41"/>
      <c r="Z9" s="109"/>
      <c r="AA9" s="7"/>
      <c r="AB9" s="6"/>
    </row>
    <row r="10" spans="1:28" s="5" customFormat="1" ht="15" customHeight="1" x14ac:dyDescent="0.15">
      <c r="A10" s="126"/>
      <c r="B10" s="49" t="str">
        <f>[1]data!C4</f>
        <v>栄町２丁目</v>
      </c>
      <c r="C10" s="73">
        <f>[1]data!D4</f>
        <v>1201</v>
      </c>
      <c r="D10" s="73">
        <f>[1]data!E4</f>
        <v>1115</v>
      </c>
      <c r="E10" s="74">
        <f t="shared" si="2"/>
        <v>2316</v>
      </c>
      <c r="F10" s="27">
        <f>SUM(E8:E10)</f>
        <v>8020</v>
      </c>
      <c r="G10" s="124">
        <v>34</v>
      </c>
      <c r="H10" s="38" t="str">
        <f>[1]data!C88</f>
        <v>青木３丁目</v>
      </c>
      <c r="I10" s="36">
        <f>[1]data!D88</f>
        <v>985</v>
      </c>
      <c r="J10" s="36">
        <f>[1]data!E88</f>
        <v>958</v>
      </c>
      <c r="K10" s="36">
        <f>SUM(I10:J10)</f>
        <v>1943</v>
      </c>
      <c r="L10" s="52"/>
      <c r="M10" s="46"/>
      <c r="N10" s="121">
        <v>59</v>
      </c>
      <c r="O10" s="38" t="str">
        <f>[1]data!C173&amp;"の一部"</f>
        <v>大字安行領根岸の一部</v>
      </c>
      <c r="P10" s="36">
        <f>[1]data!D173</f>
        <v>447</v>
      </c>
      <c r="Q10" s="36">
        <f>[1]data!E173</f>
        <v>447</v>
      </c>
      <c r="R10" s="36">
        <f t="shared" si="0"/>
        <v>894</v>
      </c>
      <c r="S10" s="87"/>
      <c r="T10" s="120"/>
      <c r="U10" s="99" t="str">
        <f>[1]data!C254</f>
        <v>大字峯</v>
      </c>
      <c r="V10" s="37">
        <f>[1]data!D254</f>
        <v>2412</v>
      </c>
      <c r="W10" s="37">
        <f>[1]data!E254</f>
        <v>2398</v>
      </c>
      <c r="X10" s="37">
        <f t="shared" si="1"/>
        <v>4810</v>
      </c>
      <c r="Y10" s="30"/>
      <c r="Z10" s="109"/>
      <c r="AA10" s="7"/>
      <c r="AB10" s="6"/>
    </row>
    <row r="11" spans="1:28" s="5" customFormat="1" ht="15" customHeight="1" x14ac:dyDescent="0.15">
      <c r="A11" s="124">
        <v>2</v>
      </c>
      <c r="B11" s="38" t="str">
        <f>[1]data!C5</f>
        <v>幸町２丁目</v>
      </c>
      <c r="C11" s="32">
        <f>[1]data!D5</f>
        <v>1202</v>
      </c>
      <c r="D11" s="32">
        <f>[1]data!E5</f>
        <v>1220</v>
      </c>
      <c r="E11" s="32">
        <f t="shared" si="2"/>
        <v>2422</v>
      </c>
      <c r="F11" s="52"/>
      <c r="G11" s="126"/>
      <c r="H11" s="49" t="str">
        <f>[1]data!C89</f>
        <v>青木４丁目</v>
      </c>
      <c r="I11" s="39">
        <f>[1]data!D89</f>
        <v>1447</v>
      </c>
      <c r="J11" s="39">
        <f>[1]data!E89</f>
        <v>1396</v>
      </c>
      <c r="K11" s="39">
        <f>SUM(I11:J11)</f>
        <v>2843</v>
      </c>
      <c r="L11" s="31">
        <f>SUM(K10:K11)</f>
        <v>4786</v>
      </c>
      <c r="M11" s="30"/>
      <c r="N11" s="122"/>
      <c r="O11" s="44" t="str">
        <f>[1]data!C174&amp;"の一部"</f>
        <v>柳根町の一部</v>
      </c>
      <c r="P11" s="37">
        <f>[1]data!D174</f>
        <v>163</v>
      </c>
      <c r="Q11" s="37">
        <f>[1]data!E174</f>
        <v>170</v>
      </c>
      <c r="R11" s="37">
        <f t="shared" si="0"/>
        <v>333</v>
      </c>
      <c r="S11" s="75"/>
      <c r="T11" s="119"/>
      <c r="U11" s="102" t="str">
        <f>[1]data!C255</f>
        <v>新堀町</v>
      </c>
      <c r="V11" s="31">
        <f>[1]data!D255</f>
        <v>122</v>
      </c>
      <c r="W11" s="31">
        <f>[1]data!E255</f>
        <v>126</v>
      </c>
      <c r="X11" s="31">
        <f t="shared" si="1"/>
        <v>248</v>
      </c>
      <c r="Y11" s="31">
        <f>SUM(X9:X11)</f>
        <v>7384</v>
      </c>
      <c r="Z11" s="109"/>
      <c r="AA11" s="7"/>
      <c r="AB11" s="6"/>
    </row>
    <row r="12" spans="1:28" s="5" customFormat="1" ht="15" customHeight="1" x14ac:dyDescent="0.15">
      <c r="A12" s="125"/>
      <c r="B12" s="44" t="str">
        <f>[1]data!C6</f>
        <v>幸町３丁目</v>
      </c>
      <c r="C12" s="34">
        <f>[1]data!D6</f>
        <v>877</v>
      </c>
      <c r="D12" s="34">
        <f>[1]data!E6</f>
        <v>946</v>
      </c>
      <c r="E12" s="35">
        <f t="shared" si="2"/>
        <v>1823</v>
      </c>
      <c r="F12" s="26"/>
      <c r="G12" s="124">
        <v>35</v>
      </c>
      <c r="H12" s="38" t="str">
        <f>[1]data!C90</f>
        <v>青木５丁目</v>
      </c>
      <c r="I12" s="36">
        <f>[1]data!D90</f>
        <v>715</v>
      </c>
      <c r="J12" s="36">
        <f>[1]data!E90</f>
        <v>734</v>
      </c>
      <c r="K12" s="36">
        <f t="shared" ref="K12:K48" si="3">SUM(I12:J12)</f>
        <v>1449</v>
      </c>
      <c r="L12" s="41"/>
      <c r="M12" s="30"/>
      <c r="N12" s="123"/>
      <c r="O12" s="49" t="str">
        <f>[1]data!C175&amp;"の一部"</f>
        <v>本前川３丁目の一部</v>
      </c>
      <c r="P12" s="39">
        <f>[1]data!D175</f>
        <v>69</v>
      </c>
      <c r="Q12" s="39">
        <f>[1]data!E175</f>
        <v>77</v>
      </c>
      <c r="R12" s="39">
        <f t="shared" si="0"/>
        <v>146</v>
      </c>
      <c r="S12" s="90">
        <f>SUM(R10:R12)</f>
        <v>1373</v>
      </c>
      <c r="T12" s="118">
        <v>79</v>
      </c>
      <c r="U12" s="101" t="str">
        <f>[1]data!C256</f>
        <v>大字大竹</v>
      </c>
      <c r="V12" s="41">
        <f>[1]data!D256</f>
        <v>622</v>
      </c>
      <c r="W12" s="41">
        <f>[1]data!E256</f>
        <v>591</v>
      </c>
      <c r="X12" s="41">
        <f t="shared" si="1"/>
        <v>1213</v>
      </c>
      <c r="Y12" s="41"/>
      <c r="Z12" s="109"/>
      <c r="AA12" s="7"/>
      <c r="AB12" s="6"/>
    </row>
    <row r="13" spans="1:28" s="5" customFormat="1" ht="15" customHeight="1" x14ac:dyDescent="0.15">
      <c r="A13" s="126"/>
      <c r="B13" s="49" t="str">
        <f>[1]data!C7</f>
        <v>栄町３丁目</v>
      </c>
      <c r="C13" s="73">
        <f>[1]data!D7</f>
        <v>1155</v>
      </c>
      <c r="D13" s="73">
        <f>[1]data!E7</f>
        <v>1234</v>
      </c>
      <c r="E13" s="74">
        <f t="shared" si="2"/>
        <v>2389</v>
      </c>
      <c r="F13" s="27">
        <f>SUM(E11:E13)</f>
        <v>6634</v>
      </c>
      <c r="G13" s="125"/>
      <c r="H13" s="44" t="str">
        <f>[1]data!C91</f>
        <v>中青木４丁目</v>
      </c>
      <c r="I13" s="37">
        <f>[1]data!D91</f>
        <v>831</v>
      </c>
      <c r="J13" s="37">
        <f>[1]data!E91</f>
        <v>842</v>
      </c>
      <c r="K13" s="37">
        <f t="shared" si="3"/>
        <v>1673</v>
      </c>
      <c r="L13" s="46"/>
      <c r="M13" s="30"/>
      <c r="N13" s="110">
        <v>60</v>
      </c>
      <c r="O13" s="97" t="str">
        <f>[1]data!C176&amp;"の一部"</f>
        <v>大字安行領根岸の一部</v>
      </c>
      <c r="P13" s="50">
        <f>[1]data!D176</f>
        <v>3995</v>
      </c>
      <c r="Q13" s="50">
        <f>[1]data!E176</f>
        <v>4144</v>
      </c>
      <c r="R13" s="50">
        <f t="shared" si="0"/>
        <v>8139</v>
      </c>
      <c r="S13" s="83">
        <f>SUM(R13)</f>
        <v>8139</v>
      </c>
      <c r="T13" s="120"/>
      <c r="U13" s="99" t="str">
        <f>[1]data!C257</f>
        <v>大字東貝塚󠄄</v>
      </c>
      <c r="V13" s="37">
        <f>[1]data!D257</f>
        <v>330</v>
      </c>
      <c r="W13" s="37">
        <f>[1]data!E257</f>
        <v>295</v>
      </c>
      <c r="X13" s="37">
        <f t="shared" si="1"/>
        <v>625</v>
      </c>
      <c r="Y13" s="30"/>
      <c r="Z13" s="109"/>
      <c r="AA13" s="7"/>
      <c r="AB13" s="6"/>
    </row>
    <row r="14" spans="1:28" s="5" customFormat="1" ht="15" customHeight="1" x14ac:dyDescent="0.15">
      <c r="A14" s="124">
        <v>3</v>
      </c>
      <c r="B14" s="38" t="str">
        <f>[1]data!C8</f>
        <v>本町３丁目</v>
      </c>
      <c r="C14" s="32">
        <f>[1]data!D8</f>
        <v>1155</v>
      </c>
      <c r="D14" s="32">
        <f>[1]data!E8</f>
        <v>1252</v>
      </c>
      <c r="E14" s="32">
        <f t="shared" si="2"/>
        <v>2407</v>
      </c>
      <c r="F14" s="52"/>
      <c r="G14" s="126"/>
      <c r="H14" s="49" t="str">
        <f>[1]data!C92</f>
        <v>中青木５丁目</v>
      </c>
      <c r="I14" s="39">
        <f>[1]data!D92</f>
        <v>441</v>
      </c>
      <c r="J14" s="39">
        <f>[1]data!E92</f>
        <v>458</v>
      </c>
      <c r="K14" s="79">
        <f t="shared" si="3"/>
        <v>899</v>
      </c>
      <c r="L14" s="31">
        <f>SUM(K12:K14)</f>
        <v>4021</v>
      </c>
      <c r="M14" s="30"/>
      <c r="N14" s="127">
        <v>61</v>
      </c>
      <c r="O14" s="98" t="str">
        <f>[1]data!C177</f>
        <v>大字安行領在家󠄂</v>
      </c>
      <c r="P14" s="41">
        <f>[1]data!D177</f>
        <v>10</v>
      </c>
      <c r="Q14" s="41">
        <f>[1]data!E177</f>
        <v>11</v>
      </c>
      <c r="R14" s="41">
        <f t="shared" si="0"/>
        <v>21</v>
      </c>
      <c r="S14" s="46"/>
      <c r="T14" s="120"/>
      <c r="U14" s="99" t="str">
        <f>[1]data!C258&amp;"の一部"</f>
        <v>大字東本郷の一部</v>
      </c>
      <c r="V14" s="37">
        <f>[1]data!D258</f>
        <v>306</v>
      </c>
      <c r="W14" s="37">
        <f>[1]data!E258</f>
        <v>290</v>
      </c>
      <c r="X14" s="37">
        <f t="shared" si="1"/>
        <v>596</v>
      </c>
      <c r="Y14" s="30"/>
      <c r="Z14" s="109"/>
      <c r="AA14" s="7"/>
      <c r="AB14" s="6"/>
    </row>
    <row r="15" spans="1:28" s="5" customFormat="1" ht="15" customHeight="1" x14ac:dyDescent="0.15">
      <c r="A15" s="126"/>
      <c r="B15" s="65" t="str">
        <f>[1]data!C9</f>
        <v>本町４丁目</v>
      </c>
      <c r="C15" s="76">
        <f>[1]data!D9</f>
        <v>1835</v>
      </c>
      <c r="D15" s="76">
        <f>[1]data!E9</f>
        <v>2017</v>
      </c>
      <c r="E15" s="77">
        <f t="shared" si="2"/>
        <v>3852</v>
      </c>
      <c r="F15" s="27">
        <f>SUM(E14:E15)</f>
        <v>6259</v>
      </c>
      <c r="G15" s="124">
        <v>36</v>
      </c>
      <c r="H15" s="38" t="str">
        <f>[1]data!C93</f>
        <v>上青木１丁目</v>
      </c>
      <c r="I15" s="36">
        <f>[1]data!D93</f>
        <v>1456</v>
      </c>
      <c r="J15" s="36">
        <f>[1]data!E93</f>
        <v>1468</v>
      </c>
      <c r="K15" s="36">
        <f t="shared" si="3"/>
        <v>2924</v>
      </c>
      <c r="L15" s="52"/>
      <c r="M15" s="31"/>
      <c r="N15" s="128"/>
      <c r="O15" s="99" t="str">
        <f>[1]data!C178&amp;"の一部"</f>
        <v>大字安行領根岸の一部</v>
      </c>
      <c r="P15" s="37">
        <f>[1]data!D178</f>
        <v>279</v>
      </c>
      <c r="Q15" s="37">
        <f>[1]data!E178</f>
        <v>309</v>
      </c>
      <c r="R15" s="37">
        <f t="shared" si="0"/>
        <v>588</v>
      </c>
      <c r="S15" s="88"/>
      <c r="T15" s="119"/>
      <c r="U15" s="102" t="str">
        <f>[1]data!C259</f>
        <v>大字前野宿</v>
      </c>
      <c r="V15" s="31">
        <f>[1]data!D259</f>
        <v>636</v>
      </c>
      <c r="W15" s="31">
        <f>[1]data!E259</f>
        <v>579</v>
      </c>
      <c r="X15" s="31">
        <f t="shared" si="1"/>
        <v>1215</v>
      </c>
      <c r="Y15" s="31">
        <f>SUM(X12:X15)</f>
        <v>3649</v>
      </c>
      <c r="Z15" s="109"/>
      <c r="AA15" s="7"/>
      <c r="AB15" s="6"/>
    </row>
    <row r="16" spans="1:28" s="5" customFormat="1" ht="15" customHeight="1" x14ac:dyDescent="0.15">
      <c r="A16" s="124">
        <v>4</v>
      </c>
      <c r="B16" s="38" t="str">
        <f>[1]data!C10</f>
        <v>金山町</v>
      </c>
      <c r="C16" s="32">
        <f>[1]data!D10</f>
        <v>1553</v>
      </c>
      <c r="D16" s="32">
        <f>[1]data!E10</f>
        <v>1511</v>
      </c>
      <c r="E16" s="33">
        <f t="shared" si="2"/>
        <v>3064</v>
      </c>
      <c r="F16" s="85"/>
      <c r="G16" s="125"/>
      <c r="H16" s="44" t="str">
        <f>[1]data!C94</f>
        <v>上青木２丁目</v>
      </c>
      <c r="I16" s="37">
        <f>[1]data!D94</f>
        <v>1163</v>
      </c>
      <c r="J16" s="37">
        <f>[1]data!E94</f>
        <v>1072</v>
      </c>
      <c r="K16" s="37">
        <f t="shared" si="3"/>
        <v>2235</v>
      </c>
      <c r="L16" s="30"/>
      <c r="M16" s="30"/>
      <c r="N16" s="128"/>
      <c r="O16" s="99" t="str">
        <f>[1]data!C179&amp;"の一部"</f>
        <v>大字木曽呂の一部</v>
      </c>
      <c r="P16" s="37">
        <f>[1]data!D179</f>
        <v>371</v>
      </c>
      <c r="Q16" s="37">
        <f>[1]data!E179</f>
        <v>317</v>
      </c>
      <c r="R16" s="37">
        <f>SUM(P16:Q16)</f>
        <v>688</v>
      </c>
      <c r="S16" s="88"/>
      <c r="T16" s="118">
        <v>80</v>
      </c>
      <c r="U16" s="101" t="str">
        <f>[1]data!C260</f>
        <v>大字蓮󠄄沼</v>
      </c>
      <c r="V16" s="41">
        <f>[1]data!D260</f>
        <v>91</v>
      </c>
      <c r="W16" s="41">
        <f>[1]data!E260</f>
        <v>87</v>
      </c>
      <c r="X16" s="41">
        <f t="shared" si="1"/>
        <v>178</v>
      </c>
      <c r="Y16" s="52"/>
      <c r="Z16" s="109"/>
      <c r="AA16" s="7"/>
      <c r="AB16" s="6"/>
    </row>
    <row r="17" spans="1:28" s="5" customFormat="1" ht="15" customHeight="1" x14ac:dyDescent="0.15">
      <c r="A17" s="126"/>
      <c r="B17" s="49" t="str">
        <f>[1]data!C11</f>
        <v>川口１丁目</v>
      </c>
      <c r="C17" s="73">
        <f>[1]data!D11</f>
        <v>1373</v>
      </c>
      <c r="D17" s="73">
        <f>[1]data!E11</f>
        <v>1488</v>
      </c>
      <c r="E17" s="73">
        <f t="shared" si="2"/>
        <v>2861</v>
      </c>
      <c r="F17" s="27">
        <f>SUM(E16:E17)</f>
        <v>5925</v>
      </c>
      <c r="G17" s="126"/>
      <c r="H17" s="49" t="str">
        <f>[1]data!C95</f>
        <v>上青木３丁目</v>
      </c>
      <c r="I17" s="39">
        <f>[1]data!D95</f>
        <v>676</v>
      </c>
      <c r="J17" s="39">
        <f>[1]data!E95</f>
        <v>659</v>
      </c>
      <c r="K17" s="39">
        <f t="shared" si="3"/>
        <v>1335</v>
      </c>
      <c r="L17" s="31">
        <f>SUM(K15:K17)</f>
        <v>6494</v>
      </c>
      <c r="M17" s="30"/>
      <c r="N17" s="128"/>
      <c r="O17" s="99" t="str">
        <f>[1]data!C180&amp;"の一部"</f>
        <v>大字神戸の一部</v>
      </c>
      <c r="P17" s="37">
        <f>[1]data!D180</f>
        <v>209</v>
      </c>
      <c r="Q17" s="37">
        <f>[1]data!E180</f>
        <v>295</v>
      </c>
      <c r="R17" s="37">
        <f t="shared" si="0"/>
        <v>504</v>
      </c>
      <c r="S17" s="88"/>
      <c r="T17" s="119"/>
      <c r="U17" s="103" t="str">
        <f>[1]data!C261&amp;"の一部"</f>
        <v>大字東本郷の一部</v>
      </c>
      <c r="V17" s="39">
        <f>[1]data!D261</f>
        <v>1471</v>
      </c>
      <c r="W17" s="39">
        <f>[1]data!E261</f>
        <v>1446</v>
      </c>
      <c r="X17" s="39">
        <f t="shared" si="1"/>
        <v>2917</v>
      </c>
      <c r="Y17" s="66">
        <f>SUM(X16:X17)</f>
        <v>3095</v>
      </c>
      <c r="Z17" s="109"/>
      <c r="AA17" s="7"/>
      <c r="AB17" s="6"/>
    </row>
    <row r="18" spans="1:28" s="5" customFormat="1" ht="15" customHeight="1" x14ac:dyDescent="0.15">
      <c r="A18" s="137">
        <v>5</v>
      </c>
      <c r="B18" s="38" t="str">
        <f>[1]data!C12</f>
        <v>本町１丁目</v>
      </c>
      <c r="C18" s="32">
        <f>[1]data!D12</f>
        <v>802</v>
      </c>
      <c r="D18" s="32">
        <f>[1]data!E12</f>
        <v>708</v>
      </c>
      <c r="E18" s="33">
        <f t="shared" si="2"/>
        <v>1510</v>
      </c>
      <c r="F18" s="85"/>
      <c r="G18" s="124">
        <v>37</v>
      </c>
      <c r="H18" s="38" t="str">
        <f>[1]data!C96</f>
        <v>上青木西１丁目</v>
      </c>
      <c r="I18" s="36">
        <f>[1]data!D96</f>
        <v>1186</v>
      </c>
      <c r="J18" s="36">
        <f>[1]data!E96</f>
        <v>1182</v>
      </c>
      <c r="K18" s="36">
        <f t="shared" si="3"/>
        <v>2368</v>
      </c>
      <c r="L18" s="41"/>
      <c r="M18" s="30"/>
      <c r="N18" s="129"/>
      <c r="O18" s="98" t="str">
        <f>[1]data!C181&amp;"の一部"</f>
        <v>大字道合の一部</v>
      </c>
      <c r="P18" s="31">
        <f>[1]data!D181</f>
        <v>1483</v>
      </c>
      <c r="Q18" s="31">
        <f>[1]data!E181</f>
        <v>1662</v>
      </c>
      <c r="R18" s="31">
        <f t="shared" si="0"/>
        <v>3145</v>
      </c>
      <c r="S18" s="93">
        <f>SUM(R14:R18)</f>
        <v>4946</v>
      </c>
      <c r="T18" s="118">
        <v>81</v>
      </c>
      <c r="U18" s="101" t="str">
        <f>[1]data!C262</f>
        <v>大字榛松</v>
      </c>
      <c r="V18" s="41">
        <f>[1]data!D262</f>
        <v>794</v>
      </c>
      <c r="W18" s="41">
        <f>[1]data!E262</f>
        <v>797</v>
      </c>
      <c r="X18" s="41">
        <f t="shared" si="1"/>
        <v>1591</v>
      </c>
      <c r="Y18" s="41"/>
      <c r="Z18" s="109"/>
      <c r="AA18" s="7"/>
      <c r="AB18" s="6"/>
    </row>
    <row r="19" spans="1:28" s="5" customFormat="1" ht="15" customHeight="1" x14ac:dyDescent="0.15">
      <c r="A19" s="139"/>
      <c r="B19" s="49" t="str">
        <f>[1]data!C13</f>
        <v>本町２丁目</v>
      </c>
      <c r="C19" s="73">
        <f>[1]data!D13</f>
        <v>1362</v>
      </c>
      <c r="D19" s="73">
        <f>[1]data!E13</f>
        <v>1437</v>
      </c>
      <c r="E19" s="73">
        <f t="shared" si="2"/>
        <v>2799</v>
      </c>
      <c r="F19" s="27">
        <f>SUM(E18:E19)</f>
        <v>4309</v>
      </c>
      <c r="G19" s="125"/>
      <c r="H19" s="44" t="str">
        <f>[1]data!C97</f>
        <v>上青木西２丁目</v>
      </c>
      <c r="I19" s="37">
        <f>[1]data!D97</f>
        <v>621</v>
      </c>
      <c r="J19" s="37">
        <f>[1]data!E97</f>
        <v>580</v>
      </c>
      <c r="K19" s="37">
        <f t="shared" si="3"/>
        <v>1201</v>
      </c>
      <c r="L19" s="30"/>
      <c r="M19" s="30"/>
      <c r="N19" s="127">
        <v>62</v>
      </c>
      <c r="O19" s="100" t="str">
        <f>[1]data!C182&amp;"の一部"</f>
        <v>大字新井宿の一部</v>
      </c>
      <c r="P19" s="37">
        <f>[1]data!D182</f>
        <v>579</v>
      </c>
      <c r="Q19" s="37">
        <f>[1]data!E182</f>
        <v>618</v>
      </c>
      <c r="R19" s="37">
        <f t="shared" ref="R19:R82" si="4">SUM(P19:Q19)</f>
        <v>1197</v>
      </c>
      <c r="S19" s="52"/>
      <c r="T19" s="120"/>
      <c r="U19" s="99" t="str">
        <f>[1]data!C263</f>
        <v>榛松１丁目</v>
      </c>
      <c r="V19" s="37">
        <f>[1]data!D263</f>
        <v>199</v>
      </c>
      <c r="W19" s="37">
        <f>[1]data!E263</f>
        <v>160</v>
      </c>
      <c r="X19" s="37">
        <f t="shared" si="1"/>
        <v>359</v>
      </c>
      <c r="Y19" s="30"/>
      <c r="Z19" s="109"/>
      <c r="AA19" s="7"/>
      <c r="AB19" s="6"/>
    </row>
    <row r="20" spans="1:28" s="5" customFormat="1" ht="15" customHeight="1" x14ac:dyDescent="0.15">
      <c r="A20" s="137">
        <v>6</v>
      </c>
      <c r="B20" s="38" t="str">
        <f>[1]data!C14</f>
        <v>元郷２丁目</v>
      </c>
      <c r="C20" s="33">
        <f>[1]data!D14</f>
        <v>2182</v>
      </c>
      <c r="D20" s="33">
        <f>[1]data!E14</f>
        <v>2182</v>
      </c>
      <c r="E20" s="33">
        <f t="shared" si="2"/>
        <v>4364</v>
      </c>
      <c r="F20" s="85"/>
      <c r="G20" s="125"/>
      <c r="H20" s="44" t="str">
        <f>[1]data!C98</f>
        <v>西青木４丁目</v>
      </c>
      <c r="I20" s="37">
        <f>[1]data!D98</f>
        <v>514</v>
      </c>
      <c r="J20" s="37">
        <f>[1]data!E98</f>
        <v>483</v>
      </c>
      <c r="K20" s="37">
        <f t="shared" si="3"/>
        <v>997</v>
      </c>
      <c r="L20" s="30"/>
      <c r="M20" s="30"/>
      <c r="N20" s="128"/>
      <c r="O20" s="99" t="str">
        <f>[1]data!C183&amp;"の一部"</f>
        <v>大字安行領根岸の一部</v>
      </c>
      <c r="P20" s="30">
        <f>[1]data!D183</f>
        <v>38</v>
      </c>
      <c r="Q20" s="30">
        <f>[1]data!E183</f>
        <v>42</v>
      </c>
      <c r="R20" s="30">
        <f t="shared" si="4"/>
        <v>80</v>
      </c>
      <c r="S20" s="88"/>
      <c r="T20" s="120"/>
      <c r="U20" s="99" t="str">
        <f>[1]data!C264</f>
        <v>榛松２丁目</v>
      </c>
      <c r="V20" s="37">
        <f>[1]data!D264</f>
        <v>336</v>
      </c>
      <c r="W20" s="37">
        <f>[1]data!E264</f>
        <v>342</v>
      </c>
      <c r="X20" s="37">
        <f t="shared" si="1"/>
        <v>678</v>
      </c>
      <c r="Y20" s="30"/>
      <c r="Z20" s="109"/>
      <c r="AA20" s="7"/>
      <c r="AB20" s="6"/>
    </row>
    <row r="21" spans="1:28" s="5" customFormat="1" ht="15" customHeight="1" x14ac:dyDescent="0.15">
      <c r="A21" s="138"/>
      <c r="B21" s="44" t="str">
        <f>[1]data!C15</f>
        <v>元郷３丁目</v>
      </c>
      <c r="C21" s="35">
        <f>[1]data!D15</f>
        <v>722</v>
      </c>
      <c r="D21" s="35">
        <f>[1]data!E15</f>
        <v>654</v>
      </c>
      <c r="E21" s="35">
        <f t="shared" si="2"/>
        <v>1376</v>
      </c>
      <c r="F21" s="46"/>
      <c r="G21" s="126"/>
      <c r="H21" s="49" t="str">
        <f>[1]data!C99</f>
        <v>西青木５丁目</v>
      </c>
      <c r="I21" s="39">
        <f>[1]data!D99</f>
        <v>729</v>
      </c>
      <c r="J21" s="39">
        <f>[1]data!E99</f>
        <v>650</v>
      </c>
      <c r="K21" s="39">
        <f t="shared" si="3"/>
        <v>1379</v>
      </c>
      <c r="L21" s="31">
        <f>SUM(K18:K21)</f>
        <v>5945</v>
      </c>
      <c r="M21" s="30"/>
      <c r="N21" s="128"/>
      <c r="O21" s="99" t="str">
        <f>[1]data!C184&amp;"の一部"</f>
        <v>大字神戸の一部</v>
      </c>
      <c r="P21" s="37">
        <f>[1]data!D184</f>
        <v>787</v>
      </c>
      <c r="Q21" s="37">
        <f>[1]data!E184</f>
        <v>741</v>
      </c>
      <c r="R21" s="37">
        <f t="shared" si="4"/>
        <v>1528</v>
      </c>
      <c r="S21" s="46"/>
      <c r="T21" s="119"/>
      <c r="U21" s="102" t="str">
        <f>[1]data!C265</f>
        <v>榛松３丁目</v>
      </c>
      <c r="V21" s="31">
        <f>[1]data!D265</f>
        <v>622</v>
      </c>
      <c r="W21" s="31">
        <f>[1]data!E265</f>
        <v>632</v>
      </c>
      <c r="X21" s="31">
        <f t="shared" si="1"/>
        <v>1254</v>
      </c>
      <c r="Y21" s="31">
        <f>SUM(X18:X21)</f>
        <v>3882</v>
      </c>
      <c r="Z21" s="109"/>
      <c r="AA21" s="7"/>
      <c r="AB21" s="6"/>
    </row>
    <row r="22" spans="1:28" s="5" customFormat="1" ht="15" customHeight="1" x14ac:dyDescent="0.15">
      <c r="A22" s="139"/>
      <c r="B22" s="49" t="str">
        <f>[1]data!C16</f>
        <v>元郷４丁目</v>
      </c>
      <c r="C22" s="74">
        <f>[1]data!D16</f>
        <v>1036</v>
      </c>
      <c r="D22" s="74">
        <f>[1]data!E16</f>
        <v>956</v>
      </c>
      <c r="E22" s="74">
        <f t="shared" si="2"/>
        <v>1992</v>
      </c>
      <c r="F22" s="27">
        <f>SUM(E20:E22)</f>
        <v>7732</v>
      </c>
      <c r="G22" s="124">
        <v>38</v>
      </c>
      <c r="H22" s="38" t="str">
        <f>[1]data!C100</f>
        <v>上青木西３丁目</v>
      </c>
      <c r="I22" s="36">
        <f>[1]data!D100</f>
        <v>353</v>
      </c>
      <c r="J22" s="36">
        <f>[1]data!E100</f>
        <v>332</v>
      </c>
      <c r="K22" s="36">
        <f t="shared" si="3"/>
        <v>685</v>
      </c>
      <c r="L22" s="41"/>
      <c r="M22" s="41"/>
      <c r="N22" s="128"/>
      <c r="O22" s="99" t="str">
        <f>[1]data!C185</f>
        <v>大字西新井宿</v>
      </c>
      <c r="P22" s="37">
        <f>[1]data!D185</f>
        <v>938</v>
      </c>
      <c r="Q22" s="37">
        <f>[1]data!E185</f>
        <v>952</v>
      </c>
      <c r="R22" s="37">
        <f t="shared" si="4"/>
        <v>1890</v>
      </c>
      <c r="S22" s="88"/>
      <c r="T22" s="121">
        <v>82</v>
      </c>
      <c r="U22" s="101" t="str">
        <f>[1]data!C266</f>
        <v>東本郷１丁目</v>
      </c>
      <c r="V22" s="41">
        <f>[1]data!D266</f>
        <v>84</v>
      </c>
      <c r="W22" s="41">
        <f>[1]data!E266</f>
        <v>69</v>
      </c>
      <c r="X22" s="41">
        <f t="shared" si="1"/>
        <v>153</v>
      </c>
      <c r="Y22" s="41"/>
      <c r="Z22" s="109"/>
      <c r="AA22" s="7"/>
      <c r="AB22" s="6"/>
    </row>
    <row r="23" spans="1:28" s="5" customFormat="1" ht="15" customHeight="1" x14ac:dyDescent="0.15">
      <c r="A23" s="134">
        <v>7</v>
      </c>
      <c r="B23" s="38" t="str">
        <f>[1]data!C17&amp;"の一部"</f>
        <v>末広１丁目の一部</v>
      </c>
      <c r="C23" s="33">
        <f>[1]data!D17</f>
        <v>1063</v>
      </c>
      <c r="D23" s="33">
        <f>[1]data!E17</f>
        <v>1100</v>
      </c>
      <c r="E23" s="33">
        <f t="shared" si="2"/>
        <v>2163</v>
      </c>
      <c r="F23" s="52"/>
      <c r="G23" s="125"/>
      <c r="H23" s="44" t="str">
        <f>[1]data!C101</f>
        <v>上青木西４丁目</v>
      </c>
      <c r="I23" s="37">
        <f>[1]data!D101</f>
        <v>927</v>
      </c>
      <c r="J23" s="37">
        <f>[1]data!E101</f>
        <v>879</v>
      </c>
      <c r="K23" s="37">
        <f t="shared" si="3"/>
        <v>1806</v>
      </c>
      <c r="L23" s="30"/>
      <c r="M23" s="30"/>
      <c r="N23" s="129"/>
      <c r="O23" s="98" t="str">
        <f>[1]data!C186&amp;"の一部"</f>
        <v>大字道合の一部</v>
      </c>
      <c r="P23" s="30">
        <f>[1]data!D186</f>
        <v>221</v>
      </c>
      <c r="Q23" s="30">
        <f>[1]data!E186</f>
        <v>250</v>
      </c>
      <c r="R23" s="30">
        <f t="shared" si="4"/>
        <v>471</v>
      </c>
      <c r="S23" s="89">
        <f>SUM(R19:R23)</f>
        <v>5166</v>
      </c>
      <c r="T23" s="122"/>
      <c r="U23" s="99" t="str">
        <f>[1]data!C267&amp;"の一部"</f>
        <v>大字東本郷の一部</v>
      </c>
      <c r="V23" s="37">
        <f>[1]data!D267</f>
        <v>914</v>
      </c>
      <c r="W23" s="37">
        <f>[1]data!E267</f>
        <v>892</v>
      </c>
      <c r="X23" s="37">
        <f t="shared" si="1"/>
        <v>1806</v>
      </c>
      <c r="Y23" s="46"/>
      <c r="Z23" s="109"/>
      <c r="AA23" s="7"/>
      <c r="AB23" s="6"/>
    </row>
    <row r="24" spans="1:28" s="5" customFormat="1" ht="15" customHeight="1" x14ac:dyDescent="0.15">
      <c r="A24" s="136"/>
      <c r="B24" s="49" t="str">
        <f>[1]data!C18</f>
        <v>元郷１丁目</v>
      </c>
      <c r="C24" s="74">
        <f>[1]data!D18</f>
        <v>2586</v>
      </c>
      <c r="D24" s="74">
        <f>[1]data!E18</f>
        <v>2636</v>
      </c>
      <c r="E24" s="74">
        <f t="shared" si="2"/>
        <v>5222</v>
      </c>
      <c r="F24" s="27">
        <f>SUM(E23:E24)</f>
        <v>7385</v>
      </c>
      <c r="G24" s="126"/>
      <c r="H24" s="49" t="str">
        <f>[1]data!C102</f>
        <v>上青木西５丁目</v>
      </c>
      <c r="I24" s="39">
        <f>[1]data!D102</f>
        <v>807</v>
      </c>
      <c r="J24" s="39">
        <f>[1]data!E102</f>
        <v>811</v>
      </c>
      <c r="K24" s="39">
        <f t="shared" si="3"/>
        <v>1618</v>
      </c>
      <c r="L24" s="31">
        <f>SUM(K22:K24)</f>
        <v>4109</v>
      </c>
      <c r="M24" s="30"/>
      <c r="N24" s="127">
        <v>63</v>
      </c>
      <c r="O24" s="100" t="str">
        <f>[1]data!C187</f>
        <v>大字赤山</v>
      </c>
      <c r="P24" s="36">
        <f>[1]data!D187</f>
        <v>1290</v>
      </c>
      <c r="Q24" s="36">
        <f>[1]data!E187</f>
        <v>1314</v>
      </c>
      <c r="R24" s="36">
        <f t="shared" si="4"/>
        <v>2604</v>
      </c>
      <c r="S24" s="91"/>
      <c r="T24" s="122"/>
      <c r="U24" s="99" t="str">
        <f>[1]data!C268</f>
        <v>本蓮󠄄１丁目</v>
      </c>
      <c r="V24" s="37">
        <f>[1]data!D268</f>
        <v>267</v>
      </c>
      <c r="W24" s="37">
        <f>[1]data!E268</f>
        <v>236</v>
      </c>
      <c r="X24" s="37">
        <f t="shared" si="1"/>
        <v>503</v>
      </c>
      <c r="Y24" s="30"/>
      <c r="Z24" s="109"/>
      <c r="AA24" s="7"/>
      <c r="AB24" s="6"/>
    </row>
    <row r="25" spans="1:28" s="5" customFormat="1" ht="15" customHeight="1" x14ac:dyDescent="0.15">
      <c r="A25" s="125">
        <v>8</v>
      </c>
      <c r="B25" s="38" t="str">
        <f>[1]data!C19</f>
        <v>朝日１丁目</v>
      </c>
      <c r="C25" s="33">
        <f>[1]data!D19</f>
        <v>1694</v>
      </c>
      <c r="D25" s="33">
        <f>[1]data!E19</f>
        <v>1767</v>
      </c>
      <c r="E25" s="33">
        <f t="shared" si="2"/>
        <v>3461</v>
      </c>
      <c r="F25" s="85"/>
      <c r="G25" s="124">
        <v>39</v>
      </c>
      <c r="H25" s="38" t="str">
        <f>[1]data!C103</f>
        <v>上青木４丁目</v>
      </c>
      <c r="I25" s="36">
        <f>[1]data!D103</f>
        <v>644</v>
      </c>
      <c r="J25" s="36">
        <f>[1]data!E103</f>
        <v>665</v>
      </c>
      <c r="K25" s="36">
        <f t="shared" si="3"/>
        <v>1309</v>
      </c>
      <c r="L25" s="52"/>
      <c r="M25" s="31"/>
      <c r="N25" s="128"/>
      <c r="O25" s="99" t="str">
        <f>[1]data!C188&amp;"の一部"</f>
        <v>大字新井宿の一部</v>
      </c>
      <c r="P25" s="108">
        <f>[1]data!D188</f>
        <v>616</v>
      </c>
      <c r="Q25" s="108">
        <f>[1]data!E188</f>
        <v>655</v>
      </c>
      <c r="R25" s="108">
        <f t="shared" si="4"/>
        <v>1271</v>
      </c>
      <c r="S25" s="46"/>
      <c r="T25" s="122"/>
      <c r="U25" s="99" t="str">
        <f>[1]data!C269</f>
        <v>本蓮󠄄２丁目</v>
      </c>
      <c r="V25" s="37">
        <f>[1]data!D269</f>
        <v>228</v>
      </c>
      <c r="W25" s="37">
        <f>[1]data!E269</f>
        <v>239</v>
      </c>
      <c r="X25" s="37">
        <f t="shared" si="1"/>
        <v>467</v>
      </c>
      <c r="Y25" s="30"/>
      <c r="Z25" s="109"/>
      <c r="AA25" s="7"/>
      <c r="AB25" s="6"/>
    </row>
    <row r="26" spans="1:28" s="5" customFormat="1" ht="15" customHeight="1" x14ac:dyDescent="0.15">
      <c r="A26" s="126"/>
      <c r="B26" s="49" t="str">
        <f>[1]data!C20&amp;"の一部"</f>
        <v>末広１丁目の一部</v>
      </c>
      <c r="C26" s="74">
        <f>[1]data!D20</f>
        <v>1077</v>
      </c>
      <c r="D26" s="74">
        <f>[1]data!E20</f>
        <v>1091</v>
      </c>
      <c r="E26" s="74">
        <f t="shared" si="2"/>
        <v>2168</v>
      </c>
      <c r="F26" s="27">
        <f>SUM(E25:E26)</f>
        <v>5629</v>
      </c>
      <c r="G26" s="125"/>
      <c r="H26" s="49" t="str">
        <f>[1]data!C104</f>
        <v>上青木５丁目</v>
      </c>
      <c r="I26" s="39">
        <f>[1]data!D104</f>
        <v>466</v>
      </c>
      <c r="J26" s="39">
        <f>[1]data!E104</f>
        <v>446</v>
      </c>
      <c r="K26" s="39">
        <f t="shared" si="3"/>
        <v>912</v>
      </c>
      <c r="L26" s="31">
        <f>SUM(K25:K26)</f>
        <v>2221</v>
      </c>
      <c r="M26" s="41"/>
      <c r="N26" s="129"/>
      <c r="O26" s="98" t="str">
        <f>[1]data!C189&amp;"の一部"</f>
        <v>大字安行慈林の一部</v>
      </c>
      <c r="P26" s="31">
        <f>[1]data!D189</f>
        <v>91</v>
      </c>
      <c r="Q26" s="31">
        <f>[1]data!E189</f>
        <v>92</v>
      </c>
      <c r="R26" s="31">
        <f t="shared" si="4"/>
        <v>183</v>
      </c>
      <c r="S26" s="89">
        <f>SUM(R24:R26)</f>
        <v>4058</v>
      </c>
      <c r="T26" s="122"/>
      <c r="U26" s="99" t="str">
        <f>[1]data!C270</f>
        <v>本蓮󠄄３丁目</v>
      </c>
      <c r="V26" s="37">
        <f>[1]data!D270</f>
        <v>254</v>
      </c>
      <c r="W26" s="37">
        <f>[1]data!E270</f>
        <v>301</v>
      </c>
      <c r="X26" s="37">
        <f t="shared" si="1"/>
        <v>555</v>
      </c>
      <c r="Y26" s="30"/>
      <c r="Z26" s="109"/>
      <c r="AA26" s="7"/>
      <c r="AB26" s="6"/>
    </row>
    <row r="27" spans="1:28" s="5" customFormat="1" ht="15" customHeight="1" x14ac:dyDescent="0.15">
      <c r="A27" s="124">
        <v>9</v>
      </c>
      <c r="B27" s="38" t="str">
        <f>[1]data!C21</f>
        <v>朝日２丁目</v>
      </c>
      <c r="C27" s="33">
        <f>[1]data!D21</f>
        <v>1380</v>
      </c>
      <c r="D27" s="33">
        <f>[1]data!E21</f>
        <v>1370</v>
      </c>
      <c r="E27" s="33">
        <f t="shared" si="2"/>
        <v>2750</v>
      </c>
      <c r="F27" s="85"/>
      <c r="G27" s="134">
        <v>40</v>
      </c>
      <c r="H27" s="38" t="str">
        <f>[1]data!C105</f>
        <v>上青木６丁目</v>
      </c>
      <c r="I27" s="36">
        <f>[1]data!D105</f>
        <v>701</v>
      </c>
      <c r="J27" s="36">
        <f>[1]data!E105</f>
        <v>693</v>
      </c>
      <c r="K27" s="36">
        <f t="shared" si="3"/>
        <v>1394</v>
      </c>
      <c r="L27" s="52"/>
      <c r="M27" s="31"/>
      <c r="N27" s="130">
        <v>64</v>
      </c>
      <c r="O27" s="100" t="str">
        <f>[1]data!C190</f>
        <v>大字赤芝新田</v>
      </c>
      <c r="P27" s="37">
        <f>[1]data!D190</f>
        <v>114</v>
      </c>
      <c r="Q27" s="37">
        <f>[1]data!E190</f>
        <v>172</v>
      </c>
      <c r="R27" s="37">
        <f t="shared" si="4"/>
        <v>286</v>
      </c>
      <c r="S27" s="52"/>
      <c r="T27" s="123"/>
      <c r="U27" s="98" t="str">
        <f>[1]data!C271</f>
        <v>本蓮󠄄４丁目</v>
      </c>
      <c r="V27" s="31">
        <f>[1]data!D271</f>
        <v>25</v>
      </c>
      <c r="W27" s="31">
        <f>[1]data!E271</f>
        <v>25</v>
      </c>
      <c r="X27" s="31">
        <f t="shared" si="1"/>
        <v>50</v>
      </c>
      <c r="Y27" s="31">
        <f>SUM(X22:X27)</f>
        <v>3534</v>
      </c>
      <c r="Z27" s="109"/>
      <c r="AA27" s="7"/>
      <c r="AB27" s="6"/>
    </row>
    <row r="28" spans="1:28" s="5" customFormat="1" ht="15" customHeight="1" x14ac:dyDescent="0.15">
      <c r="A28" s="126"/>
      <c r="B28" s="49" t="str">
        <f>[1]data!C22</f>
        <v>朝日３丁目</v>
      </c>
      <c r="C28" s="74">
        <f>[1]data!D22</f>
        <v>1158</v>
      </c>
      <c r="D28" s="74">
        <f>[1]data!E22</f>
        <v>1163</v>
      </c>
      <c r="E28" s="74">
        <f t="shared" si="2"/>
        <v>2321</v>
      </c>
      <c r="F28" s="27">
        <f>SUM(E27:E28)</f>
        <v>5071</v>
      </c>
      <c r="G28" s="135"/>
      <c r="H28" s="44" t="str">
        <f>[1]data!C106</f>
        <v>前上町</v>
      </c>
      <c r="I28" s="37">
        <f>[1]data!D106</f>
        <v>856</v>
      </c>
      <c r="J28" s="37">
        <f>[1]data!E106</f>
        <v>867</v>
      </c>
      <c r="K28" s="37">
        <f t="shared" si="3"/>
        <v>1723</v>
      </c>
      <c r="L28" s="30"/>
      <c r="M28" s="41"/>
      <c r="N28" s="131"/>
      <c r="O28" s="98" t="str">
        <f>[1]data!C191</f>
        <v>大字石神</v>
      </c>
      <c r="P28" s="31">
        <f>[1]data!D191</f>
        <v>2326</v>
      </c>
      <c r="Q28" s="31">
        <f>[1]data!E191</f>
        <v>2291</v>
      </c>
      <c r="R28" s="31">
        <f t="shared" si="4"/>
        <v>4617</v>
      </c>
      <c r="S28" s="89">
        <f>SUM(R27:R28)</f>
        <v>4903</v>
      </c>
      <c r="T28" s="124">
        <v>83</v>
      </c>
      <c r="U28" s="100" t="str">
        <f>[1]data!C272</f>
        <v>赤井１丁目</v>
      </c>
      <c r="V28" s="41">
        <f>[1]data!D272</f>
        <v>435</v>
      </c>
      <c r="W28" s="41">
        <f>[1]data!E272</f>
        <v>415</v>
      </c>
      <c r="X28" s="41">
        <f t="shared" si="1"/>
        <v>850</v>
      </c>
      <c r="Y28" s="41"/>
      <c r="Z28" s="109"/>
      <c r="AA28" s="7"/>
      <c r="AB28" s="6"/>
    </row>
    <row r="29" spans="1:28" s="5" customFormat="1" ht="15" customHeight="1" x14ac:dyDescent="0.15">
      <c r="A29" s="115">
        <v>10</v>
      </c>
      <c r="B29" s="71" t="str">
        <f>[1]data!C23</f>
        <v>朝日４丁目</v>
      </c>
      <c r="C29" s="78">
        <f>[1]data!D23</f>
        <v>642</v>
      </c>
      <c r="D29" s="78">
        <f>[1]data!E23</f>
        <v>646</v>
      </c>
      <c r="E29" s="78">
        <f t="shared" si="2"/>
        <v>1288</v>
      </c>
      <c r="F29" s="78">
        <f>SUM(E29)</f>
        <v>1288</v>
      </c>
      <c r="G29" s="135"/>
      <c r="H29" s="44" t="str">
        <f>[1]data!C107&amp;"の一部"</f>
        <v>前川１丁目の一部</v>
      </c>
      <c r="I29" s="37">
        <f>[1]data!D107</f>
        <v>173</v>
      </c>
      <c r="J29" s="37">
        <f>[1]data!E107</f>
        <v>171</v>
      </c>
      <c r="K29" s="37">
        <f t="shared" si="3"/>
        <v>344</v>
      </c>
      <c r="L29" s="30"/>
      <c r="M29" s="30"/>
      <c r="N29" s="130">
        <v>65</v>
      </c>
      <c r="O29" s="100" t="str">
        <f>[1]data!C192&amp;"の一部"</f>
        <v>大字木曽呂の一部</v>
      </c>
      <c r="P29" s="37">
        <f>[1]data!D192</f>
        <v>2059</v>
      </c>
      <c r="Q29" s="37">
        <f>[1]data!E192</f>
        <v>2042</v>
      </c>
      <c r="R29" s="37">
        <f t="shared" si="4"/>
        <v>4101</v>
      </c>
      <c r="S29" s="91"/>
      <c r="T29" s="125"/>
      <c r="U29" s="99" t="str">
        <f>[1]data!C273</f>
        <v>赤井２丁目</v>
      </c>
      <c r="V29" s="37">
        <f>[1]data!D273</f>
        <v>94</v>
      </c>
      <c r="W29" s="37">
        <f>[1]data!E273</f>
        <v>106</v>
      </c>
      <c r="X29" s="37">
        <f t="shared" si="1"/>
        <v>200</v>
      </c>
      <c r="Y29" s="46"/>
      <c r="Z29" s="109"/>
      <c r="AA29" s="7"/>
      <c r="AB29" s="6"/>
    </row>
    <row r="30" spans="1:28" s="5" customFormat="1" ht="15" customHeight="1" x14ac:dyDescent="0.15">
      <c r="A30" s="125">
        <v>11</v>
      </c>
      <c r="B30" s="38" t="str">
        <f>[1]data!C24</f>
        <v>朝日５丁目</v>
      </c>
      <c r="C30" s="33">
        <f>[1]data!D24</f>
        <v>668</v>
      </c>
      <c r="D30" s="33">
        <f>[1]data!E24</f>
        <v>692</v>
      </c>
      <c r="E30" s="33">
        <f t="shared" si="2"/>
        <v>1360</v>
      </c>
      <c r="F30" s="52"/>
      <c r="G30" s="135"/>
      <c r="H30" s="44" t="str">
        <f>[1]data!C108</f>
        <v>前川２丁目</v>
      </c>
      <c r="I30" s="37">
        <f>[1]data!D108</f>
        <v>1102</v>
      </c>
      <c r="J30" s="37">
        <f>[1]data!E108</f>
        <v>1125</v>
      </c>
      <c r="K30" s="37">
        <f t="shared" si="3"/>
        <v>2227</v>
      </c>
      <c r="L30" s="46"/>
      <c r="M30" s="30"/>
      <c r="N30" s="132"/>
      <c r="O30" s="99" t="str">
        <f>[1]data!C193</f>
        <v>大字源左衛門新田</v>
      </c>
      <c r="P30" s="30">
        <f>[1]data!D193</f>
        <v>1104</v>
      </c>
      <c r="Q30" s="30">
        <f>[1]data!E193</f>
        <v>1093</v>
      </c>
      <c r="R30" s="30">
        <f t="shared" si="4"/>
        <v>2197</v>
      </c>
      <c r="S30" s="88"/>
      <c r="T30" s="125"/>
      <c r="U30" s="99" t="str">
        <f>[1]data!C274</f>
        <v>江戸１丁目</v>
      </c>
      <c r="V30" s="37">
        <f>[1]data!D274</f>
        <v>196</v>
      </c>
      <c r="W30" s="37">
        <f>[1]data!E274</f>
        <v>177</v>
      </c>
      <c r="X30" s="37">
        <f t="shared" si="1"/>
        <v>373</v>
      </c>
      <c r="Y30" s="93"/>
      <c r="Z30" s="109"/>
      <c r="AA30" s="7"/>
      <c r="AB30" s="6"/>
    </row>
    <row r="31" spans="1:28" s="5" customFormat="1" ht="15" customHeight="1" x14ac:dyDescent="0.15">
      <c r="A31" s="125"/>
      <c r="B31" s="44" t="str">
        <f>[1]data!C25</f>
        <v>朝日６丁目</v>
      </c>
      <c r="C31" s="35">
        <f>[1]data!D25</f>
        <v>1097</v>
      </c>
      <c r="D31" s="35">
        <f>[1]data!E25</f>
        <v>1015</v>
      </c>
      <c r="E31" s="35">
        <f t="shared" si="2"/>
        <v>2112</v>
      </c>
      <c r="F31" s="26"/>
      <c r="G31" s="136"/>
      <c r="H31" s="49" t="str">
        <f>[1]data!C109&amp;"の一部"</f>
        <v>前川３丁目の一部</v>
      </c>
      <c r="I31" s="39">
        <f>[1]data!D109</f>
        <v>887</v>
      </c>
      <c r="J31" s="39">
        <f>[1]data!E109</f>
        <v>958</v>
      </c>
      <c r="K31" s="39">
        <f t="shared" si="3"/>
        <v>1845</v>
      </c>
      <c r="L31" s="31">
        <f>SUM(K27:K31)</f>
        <v>7533</v>
      </c>
      <c r="M31" s="30"/>
      <c r="N31" s="131"/>
      <c r="O31" s="98" t="str">
        <f>[1]data!C194</f>
        <v>大字東内野</v>
      </c>
      <c r="P31" s="39">
        <f>[1]data!D194</f>
        <v>1753</v>
      </c>
      <c r="Q31" s="39">
        <f>[1]data!E194</f>
        <v>1730</v>
      </c>
      <c r="R31" s="39">
        <f t="shared" si="4"/>
        <v>3483</v>
      </c>
      <c r="S31" s="89">
        <f>SUM(R29:R31)</f>
        <v>9781</v>
      </c>
      <c r="T31" s="125"/>
      <c r="U31" s="99" t="str">
        <f>[1]data!C275</f>
        <v>江戸２丁目</v>
      </c>
      <c r="V31" s="37">
        <f>[1]data!D275</f>
        <v>174</v>
      </c>
      <c r="W31" s="37">
        <f>[1]data!E275</f>
        <v>164</v>
      </c>
      <c r="X31" s="37">
        <f t="shared" si="1"/>
        <v>338</v>
      </c>
      <c r="Y31" s="30"/>
      <c r="Z31" s="109"/>
      <c r="AA31" s="7"/>
      <c r="AB31" s="6"/>
    </row>
    <row r="32" spans="1:28" s="5" customFormat="1" ht="15" customHeight="1" x14ac:dyDescent="0.15">
      <c r="A32" s="125"/>
      <c r="B32" s="44" t="str">
        <f>[1]data!C26</f>
        <v>弥平２丁目</v>
      </c>
      <c r="C32" s="35">
        <f>[1]data!D26</f>
        <v>485</v>
      </c>
      <c r="D32" s="35">
        <f>[1]data!E26</f>
        <v>418</v>
      </c>
      <c r="E32" s="35">
        <f t="shared" si="2"/>
        <v>903</v>
      </c>
      <c r="F32" s="46"/>
      <c r="G32" s="134">
        <v>41</v>
      </c>
      <c r="H32" s="38" t="str">
        <f>[1]data!C110&amp;"の一部"</f>
        <v>前川１丁目の一部</v>
      </c>
      <c r="I32" s="36">
        <f>[1]data!D110</f>
        <v>172</v>
      </c>
      <c r="J32" s="36">
        <f>[1]data!E110</f>
        <v>158</v>
      </c>
      <c r="K32" s="36">
        <f t="shared" si="3"/>
        <v>330</v>
      </c>
      <c r="L32" s="41"/>
      <c r="M32" s="31"/>
      <c r="N32" s="130">
        <v>66</v>
      </c>
      <c r="O32" s="100" t="str">
        <f>[1]data!C195</f>
        <v>大字行衛</v>
      </c>
      <c r="P32" s="41">
        <f>[1]data!D195</f>
        <v>59</v>
      </c>
      <c r="Q32" s="41">
        <f>[1]data!E195</f>
        <v>69</v>
      </c>
      <c r="R32" s="41">
        <f t="shared" si="4"/>
        <v>128</v>
      </c>
      <c r="S32" s="91"/>
      <c r="T32" s="125"/>
      <c r="U32" s="99" t="str">
        <f>[1]data!C276</f>
        <v>江戸３丁目</v>
      </c>
      <c r="V32" s="37">
        <f>[1]data!D276</f>
        <v>349</v>
      </c>
      <c r="W32" s="37">
        <f>[1]data!E276</f>
        <v>265</v>
      </c>
      <c r="X32" s="37">
        <f t="shared" si="1"/>
        <v>614</v>
      </c>
      <c r="Y32" s="30"/>
      <c r="Z32" s="109"/>
      <c r="AA32" s="7"/>
      <c r="AB32" s="6"/>
    </row>
    <row r="33" spans="1:28" s="5" customFormat="1" ht="15" customHeight="1" x14ac:dyDescent="0.15">
      <c r="A33" s="126"/>
      <c r="B33" s="49" t="str">
        <f>[1]data!C27</f>
        <v>弥平３丁目</v>
      </c>
      <c r="C33" s="74">
        <f>[1]data!D27</f>
        <v>195</v>
      </c>
      <c r="D33" s="74">
        <f>[1]data!E27</f>
        <v>179</v>
      </c>
      <c r="E33" s="74">
        <f t="shared" si="2"/>
        <v>374</v>
      </c>
      <c r="F33" s="27">
        <f>SUM(E30:E33)</f>
        <v>4749</v>
      </c>
      <c r="G33" s="135"/>
      <c r="H33" s="44" t="str">
        <f>[1]data!C111</f>
        <v>南前川１丁目</v>
      </c>
      <c r="I33" s="37">
        <f>[1]data!D111</f>
        <v>311</v>
      </c>
      <c r="J33" s="37">
        <f>[1]data!E111</f>
        <v>346</v>
      </c>
      <c r="K33" s="37">
        <f t="shared" si="3"/>
        <v>657</v>
      </c>
      <c r="L33" s="30"/>
      <c r="M33" s="41"/>
      <c r="N33" s="132"/>
      <c r="O33" s="99" t="str">
        <f>[1]data!C196</f>
        <v>大字差間</v>
      </c>
      <c r="P33" s="37">
        <f>[1]data!D196</f>
        <v>979</v>
      </c>
      <c r="Q33" s="37">
        <f>[1]data!E196</f>
        <v>934</v>
      </c>
      <c r="R33" s="37">
        <f t="shared" si="4"/>
        <v>1913</v>
      </c>
      <c r="S33" s="88"/>
      <c r="T33" s="125"/>
      <c r="U33" s="99" t="str">
        <f>[1]data!C277</f>
        <v>江戸袋１丁目</v>
      </c>
      <c r="V33" s="37">
        <f>[1]data!D277</f>
        <v>800</v>
      </c>
      <c r="W33" s="37">
        <f>[1]data!E277</f>
        <v>789</v>
      </c>
      <c r="X33" s="37">
        <f t="shared" si="1"/>
        <v>1589</v>
      </c>
      <c r="Y33" s="30"/>
      <c r="Z33" s="109"/>
      <c r="AA33" s="7"/>
      <c r="AB33" s="6"/>
    </row>
    <row r="34" spans="1:28" s="5" customFormat="1" ht="15" customHeight="1" x14ac:dyDescent="0.15">
      <c r="A34" s="124">
        <v>12</v>
      </c>
      <c r="B34" s="38" t="str">
        <f>[1]data!C28</f>
        <v>末広２丁目</v>
      </c>
      <c r="C34" s="33">
        <f>[1]data!D28</f>
        <v>928</v>
      </c>
      <c r="D34" s="33">
        <f>[1]data!E28</f>
        <v>942</v>
      </c>
      <c r="E34" s="33">
        <f t="shared" si="2"/>
        <v>1870</v>
      </c>
      <c r="F34" s="85"/>
      <c r="G34" s="136"/>
      <c r="H34" s="49" t="str">
        <f>[1]data!C112</f>
        <v>南前川２丁目</v>
      </c>
      <c r="I34" s="39">
        <f>[1]data!D112</f>
        <v>731</v>
      </c>
      <c r="J34" s="39">
        <f>[1]data!E112</f>
        <v>671</v>
      </c>
      <c r="K34" s="39">
        <f t="shared" si="3"/>
        <v>1402</v>
      </c>
      <c r="L34" s="31">
        <f>SUM(K32:K34)</f>
        <v>2389</v>
      </c>
      <c r="M34" s="30"/>
      <c r="N34" s="132"/>
      <c r="O34" s="98" t="str">
        <f>[1]data!C197</f>
        <v>北原台３丁目</v>
      </c>
      <c r="P34" s="30">
        <f>[1]data!D197</f>
        <v>579</v>
      </c>
      <c r="Q34" s="30">
        <f>[1]data!E197</f>
        <v>500</v>
      </c>
      <c r="R34" s="30">
        <f t="shared" si="4"/>
        <v>1079</v>
      </c>
      <c r="S34" s="88"/>
      <c r="T34" s="126"/>
      <c r="U34" s="98" t="str">
        <f>[1]data!C278</f>
        <v>江戸袋２丁目</v>
      </c>
      <c r="V34" s="31">
        <f>[1]data!D278</f>
        <v>4</v>
      </c>
      <c r="W34" s="31">
        <f>[1]data!E278</f>
        <v>0</v>
      </c>
      <c r="X34" s="31">
        <f t="shared" si="1"/>
        <v>4</v>
      </c>
      <c r="Y34" s="31">
        <f>SUM(X28:X34)</f>
        <v>3968</v>
      </c>
      <c r="Z34" s="109"/>
      <c r="AA34" s="7"/>
      <c r="AB34" s="6"/>
    </row>
    <row r="35" spans="1:28" s="5" customFormat="1" ht="15" customHeight="1" x14ac:dyDescent="0.15">
      <c r="A35" s="126"/>
      <c r="B35" s="49" t="str">
        <f>[1]data!C29</f>
        <v>末広３丁目</v>
      </c>
      <c r="C35" s="74">
        <f>[1]data!D29</f>
        <v>967</v>
      </c>
      <c r="D35" s="74">
        <f>[1]data!E29</f>
        <v>1006</v>
      </c>
      <c r="E35" s="74">
        <f t="shared" si="2"/>
        <v>1973</v>
      </c>
      <c r="F35" s="27">
        <f>SUM(E34:E35)</f>
        <v>3843</v>
      </c>
      <c r="G35" s="125">
        <v>42</v>
      </c>
      <c r="H35" s="38" t="str">
        <f>[1]data!C113&amp;"の一部"</f>
        <v>前川１丁目の一部</v>
      </c>
      <c r="I35" s="36">
        <f>[1]data!D113</f>
        <v>233</v>
      </c>
      <c r="J35" s="36">
        <f>[1]data!E113</f>
        <v>248</v>
      </c>
      <c r="K35" s="36">
        <f t="shared" si="3"/>
        <v>481</v>
      </c>
      <c r="L35" s="41"/>
      <c r="M35" s="30"/>
      <c r="N35" s="132"/>
      <c r="O35" s="105" t="str">
        <f>[1]data!C198</f>
        <v>差間１丁目</v>
      </c>
      <c r="P35" s="37">
        <f>[1]data!D198</f>
        <v>529</v>
      </c>
      <c r="Q35" s="37">
        <f>[1]data!E198</f>
        <v>492</v>
      </c>
      <c r="R35" s="37">
        <f t="shared" si="4"/>
        <v>1021</v>
      </c>
      <c r="S35" s="88"/>
      <c r="T35" s="121">
        <v>84</v>
      </c>
      <c r="U35" s="100" t="str">
        <f>[1]data!C279</f>
        <v>赤井３丁目</v>
      </c>
      <c r="V35" s="41">
        <f>[1]data!D279</f>
        <v>215</v>
      </c>
      <c r="W35" s="41">
        <f>[1]data!E279</f>
        <v>219</v>
      </c>
      <c r="X35" s="41">
        <f t="shared" si="1"/>
        <v>434</v>
      </c>
      <c r="Y35" s="52"/>
      <c r="Z35" s="109"/>
      <c r="AA35" s="7"/>
      <c r="AB35" s="6"/>
    </row>
    <row r="36" spans="1:28" s="5" customFormat="1" ht="15" customHeight="1" x14ac:dyDescent="0.15">
      <c r="A36" s="124">
        <v>13</v>
      </c>
      <c r="B36" s="38" t="str">
        <f>[1]data!C30</f>
        <v>新井町</v>
      </c>
      <c r="C36" s="33">
        <f>[1]data!D30</f>
        <v>1089</v>
      </c>
      <c r="D36" s="33">
        <f>[1]data!E30</f>
        <v>1061</v>
      </c>
      <c r="E36" s="33">
        <f t="shared" ref="E36:E91" si="5">SUM(C36:D36)</f>
        <v>2150</v>
      </c>
      <c r="F36" s="85"/>
      <c r="G36" s="125"/>
      <c r="H36" s="44" t="str">
        <f>[1]data!C114&amp;"の一部"</f>
        <v>前川３丁目の一部</v>
      </c>
      <c r="I36" s="37">
        <f>[1]data!D114</f>
        <v>465</v>
      </c>
      <c r="J36" s="37">
        <f>[1]data!E114</f>
        <v>453</v>
      </c>
      <c r="K36" s="37">
        <f t="shared" si="3"/>
        <v>918</v>
      </c>
      <c r="L36" s="30"/>
      <c r="M36" s="31"/>
      <c r="N36" s="132"/>
      <c r="O36" s="99" t="str">
        <f>[1]data!C199</f>
        <v>差間２丁目</v>
      </c>
      <c r="P36" s="37">
        <f>[1]data!D199</f>
        <v>815</v>
      </c>
      <c r="Q36" s="37">
        <f>[1]data!E199</f>
        <v>886</v>
      </c>
      <c r="R36" s="37">
        <f t="shared" si="4"/>
        <v>1701</v>
      </c>
      <c r="S36" s="46"/>
      <c r="T36" s="122"/>
      <c r="U36" s="99" t="str">
        <f>[1]data!C280</f>
        <v>赤井４丁目</v>
      </c>
      <c r="V36" s="37">
        <f>[1]data!D280</f>
        <v>685</v>
      </c>
      <c r="W36" s="37">
        <f>[1]data!E280</f>
        <v>629</v>
      </c>
      <c r="X36" s="37">
        <f t="shared" si="1"/>
        <v>1314</v>
      </c>
      <c r="Y36" s="46"/>
      <c r="Z36" s="109"/>
      <c r="AA36" s="7"/>
      <c r="AB36" s="6"/>
    </row>
    <row r="37" spans="1:28" s="5" customFormat="1" ht="15" customHeight="1" x14ac:dyDescent="0.15">
      <c r="A37" s="125"/>
      <c r="B37" s="44" t="str">
        <f>[1]data!C31</f>
        <v>元郷５丁目</v>
      </c>
      <c r="C37" s="35">
        <f>[1]data!D31</f>
        <v>954</v>
      </c>
      <c r="D37" s="35">
        <f>[1]data!E31</f>
        <v>900</v>
      </c>
      <c r="E37" s="35">
        <f t="shared" si="5"/>
        <v>1854</v>
      </c>
      <c r="F37" s="26"/>
      <c r="G37" s="125"/>
      <c r="H37" s="44" t="str">
        <f>[1]data!C115</f>
        <v>前川４丁目</v>
      </c>
      <c r="I37" s="37">
        <f>[1]data!D115</f>
        <v>1090</v>
      </c>
      <c r="J37" s="37">
        <f>[1]data!E115</f>
        <v>1061</v>
      </c>
      <c r="K37" s="37">
        <f t="shared" si="3"/>
        <v>2151</v>
      </c>
      <c r="L37" s="30"/>
      <c r="M37" s="41"/>
      <c r="N37" s="131"/>
      <c r="O37" s="98" t="str">
        <f>[1]data!C200</f>
        <v>差間３丁目</v>
      </c>
      <c r="P37" s="30">
        <f>[1]data!D200</f>
        <v>894</v>
      </c>
      <c r="Q37" s="30">
        <f>[1]data!E200</f>
        <v>870</v>
      </c>
      <c r="R37" s="30">
        <f t="shared" si="4"/>
        <v>1764</v>
      </c>
      <c r="S37" s="89">
        <f>SUM(R32:R37)</f>
        <v>7606</v>
      </c>
      <c r="T37" s="122"/>
      <c r="U37" s="99" t="str">
        <f>[1]data!C281</f>
        <v>大字赤井</v>
      </c>
      <c r="V37" s="37">
        <f>[1]data!D281</f>
        <v>1573</v>
      </c>
      <c r="W37" s="37">
        <f>[1]data!E281</f>
        <v>1573</v>
      </c>
      <c r="X37" s="37">
        <f t="shared" si="1"/>
        <v>3146</v>
      </c>
      <c r="Y37" s="46"/>
      <c r="Z37" s="109"/>
      <c r="AA37" s="7"/>
      <c r="AB37" s="6"/>
    </row>
    <row r="38" spans="1:28" s="5" customFormat="1" ht="15" customHeight="1" x14ac:dyDescent="0.15">
      <c r="A38" s="125"/>
      <c r="B38" s="44" t="str">
        <f>[1]data!C32</f>
        <v>元郷６丁目</v>
      </c>
      <c r="C38" s="35">
        <f>[1]data!D32</f>
        <v>498</v>
      </c>
      <c r="D38" s="35">
        <f>[1]data!E32</f>
        <v>506</v>
      </c>
      <c r="E38" s="35">
        <f t="shared" si="5"/>
        <v>1004</v>
      </c>
      <c r="F38" s="26"/>
      <c r="G38" s="125"/>
      <c r="H38" s="44" t="str">
        <f>[1]data!C116</f>
        <v>前川町４丁目</v>
      </c>
      <c r="I38" s="37">
        <f>[1]data!D116</f>
        <v>6</v>
      </c>
      <c r="J38" s="37">
        <f>[1]data!E116</f>
        <v>5</v>
      </c>
      <c r="K38" s="37">
        <f t="shared" si="3"/>
        <v>11</v>
      </c>
      <c r="L38" s="30"/>
      <c r="M38" s="30"/>
      <c r="N38" s="130">
        <v>67</v>
      </c>
      <c r="O38" s="100" t="str">
        <f>[1]data!C201</f>
        <v>戸塚󠄄３丁目</v>
      </c>
      <c r="P38" s="36">
        <f>[1]data!D201</f>
        <v>1073</v>
      </c>
      <c r="Q38" s="36">
        <f>[1]data!E201</f>
        <v>1120</v>
      </c>
      <c r="R38" s="36">
        <f t="shared" si="4"/>
        <v>2193</v>
      </c>
      <c r="S38" s="41"/>
      <c r="T38" s="122"/>
      <c r="U38" s="99" t="str">
        <f>[1]data!C282</f>
        <v>東本郷２丁目</v>
      </c>
      <c r="V38" s="37">
        <f>[1]data!D282</f>
        <v>509</v>
      </c>
      <c r="W38" s="37">
        <f>[1]data!E282</f>
        <v>495</v>
      </c>
      <c r="X38" s="37">
        <f t="shared" si="1"/>
        <v>1004</v>
      </c>
      <c r="Y38" s="46"/>
      <c r="Z38" s="109"/>
      <c r="AA38" s="7"/>
      <c r="AB38" s="6"/>
    </row>
    <row r="39" spans="1:28" s="5" customFormat="1" ht="15" customHeight="1" x14ac:dyDescent="0.15">
      <c r="A39" s="126"/>
      <c r="B39" s="49" t="str">
        <f>[1]data!C33</f>
        <v>弥平１丁目</v>
      </c>
      <c r="C39" s="74">
        <f>[1]data!D33</f>
        <v>916</v>
      </c>
      <c r="D39" s="74">
        <f>[1]data!E33</f>
        <v>870</v>
      </c>
      <c r="E39" s="74">
        <f t="shared" si="5"/>
        <v>1786</v>
      </c>
      <c r="F39" s="27">
        <f>SUM(E36:E39)</f>
        <v>6794</v>
      </c>
      <c r="G39" s="125"/>
      <c r="H39" s="44" t="str">
        <f>[1]data!C117</f>
        <v>本前川１丁目</v>
      </c>
      <c r="I39" s="37">
        <f>[1]data!D117</f>
        <v>483</v>
      </c>
      <c r="J39" s="37">
        <f>[1]data!E117</f>
        <v>539</v>
      </c>
      <c r="K39" s="37">
        <f t="shared" si="3"/>
        <v>1022</v>
      </c>
      <c r="L39" s="30"/>
      <c r="M39" s="30"/>
      <c r="N39" s="132"/>
      <c r="O39" s="99" t="str">
        <f>[1]data!C202</f>
        <v>戸塚󠄄４丁目</v>
      </c>
      <c r="P39" s="37">
        <f>[1]data!D202</f>
        <v>1069</v>
      </c>
      <c r="Q39" s="37">
        <f>[1]data!E202</f>
        <v>1049</v>
      </c>
      <c r="R39" s="37">
        <f t="shared" si="4"/>
        <v>2118</v>
      </c>
      <c r="S39" s="30"/>
      <c r="T39" s="123"/>
      <c r="U39" s="102" t="str">
        <f>[1]data!C283&amp;"の一部"</f>
        <v>大字東本郷の一部</v>
      </c>
      <c r="V39" s="31">
        <f>[1]data!D283</f>
        <v>380</v>
      </c>
      <c r="W39" s="31">
        <f>[1]data!E283</f>
        <v>339</v>
      </c>
      <c r="X39" s="31">
        <f t="shared" si="1"/>
        <v>719</v>
      </c>
      <c r="Y39" s="31">
        <f>SUM(X35:X39)</f>
        <v>6617</v>
      </c>
      <c r="Z39" s="109"/>
      <c r="AA39" s="7"/>
      <c r="AB39" s="6"/>
    </row>
    <row r="40" spans="1:28" s="5" customFormat="1" ht="15" customHeight="1" x14ac:dyDescent="0.15">
      <c r="A40" s="134">
        <v>14</v>
      </c>
      <c r="B40" s="38" t="str">
        <f>[1]data!C34</f>
        <v>領家󠄂１丁目</v>
      </c>
      <c r="C40" s="33">
        <f>[1]data!D34</f>
        <v>774</v>
      </c>
      <c r="D40" s="33">
        <f>[1]data!E34</f>
        <v>697</v>
      </c>
      <c r="E40" s="33">
        <f t="shared" si="5"/>
        <v>1471</v>
      </c>
      <c r="F40" s="52"/>
      <c r="G40" s="125"/>
      <c r="H40" s="44" t="str">
        <f>[1]data!C118</f>
        <v>本前川２丁目</v>
      </c>
      <c r="I40" s="37">
        <f>[1]data!D118</f>
        <v>508</v>
      </c>
      <c r="J40" s="37">
        <f>[1]data!E118</f>
        <v>546</v>
      </c>
      <c r="K40" s="37">
        <f t="shared" si="3"/>
        <v>1054</v>
      </c>
      <c r="L40" s="30"/>
      <c r="M40" s="30"/>
      <c r="N40" s="132"/>
      <c r="O40" s="99" t="str">
        <f>[1]data!C203</f>
        <v>北原台１丁目</v>
      </c>
      <c r="P40" s="37">
        <f>[1]data!D203</f>
        <v>1081</v>
      </c>
      <c r="Q40" s="37">
        <f>[1]data!E203</f>
        <v>987</v>
      </c>
      <c r="R40" s="37">
        <f t="shared" si="4"/>
        <v>2068</v>
      </c>
      <c r="S40" s="46"/>
      <c r="T40" s="121">
        <v>85</v>
      </c>
      <c r="U40" s="101" t="str">
        <f>[1]data!C284</f>
        <v>鳩ヶ谷本町３丁目</v>
      </c>
      <c r="V40" s="41">
        <f>[1]data!D284</f>
        <v>1078</v>
      </c>
      <c r="W40" s="41">
        <f>[1]data!E284</f>
        <v>1099</v>
      </c>
      <c r="X40" s="41">
        <f t="shared" si="1"/>
        <v>2177</v>
      </c>
      <c r="Y40" s="52"/>
      <c r="Z40" s="109"/>
      <c r="AA40" s="7"/>
      <c r="AB40" s="6"/>
    </row>
    <row r="41" spans="1:28" s="5" customFormat="1" ht="15" customHeight="1" x14ac:dyDescent="0.15">
      <c r="A41" s="136"/>
      <c r="B41" s="49" t="str">
        <f>[1]data!C35</f>
        <v>領家󠄂２丁目</v>
      </c>
      <c r="C41" s="74">
        <f>[1]data!D35</f>
        <v>681</v>
      </c>
      <c r="D41" s="74">
        <f>[1]data!E35</f>
        <v>641</v>
      </c>
      <c r="E41" s="74">
        <f t="shared" si="5"/>
        <v>1322</v>
      </c>
      <c r="F41" s="27">
        <f>SUM(E40:E41)</f>
        <v>2793</v>
      </c>
      <c r="G41" s="126"/>
      <c r="H41" s="49" t="str">
        <f>[1]data!C119&amp;"の一部"</f>
        <v>本前川３丁目の一部</v>
      </c>
      <c r="I41" s="39">
        <f>[1]data!D119</f>
        <v>401</v>
      </c>
      <c r="J41" s="39">
        <f>[1]data!E119</f>
        <v>415</v>
      </c>
      <c r="K41" s="39">
        <f t="shared" si="3"/>
        <v>816</v>
      </c>
      <c r="L41" s="31">
        <f>SUM(K35:K41)</f>
        <v>6453</v>
      </c>
      <c r="M41" s="30"/>
      <c r="N41" s="132"/>
      <c r="O41" s="99" t="str">
        <f>[1]data!C204</f>
        <v>北原台２丁目</v>
      </c>
      <c r="P41" s="108">
        <f>[1]data!D204</f>
        <v>1009</v>
      </c>
      <c r="Q41" s="108">
        <f>[1]data!E204</f>
        <v>1031</v>
      </c>
      <c r="R41" s="108">
        <f t="shared" si="4"/>
        <v>2040</v>
      </c>
      <c r="S41" s="30"/>
      <c r="T41" s="123"/>
      <c r="U41" s="103" t="str">
        <f>[1]data!C285</f>
        <v>鳩ヶ谷本町４丁目</v>
      </c>
      <c r="V41" s="39">
        <f>[1]data!D285</f>
        <v>817</v>
      </c>
      <c r="W41" s="39">
        <f>[1]data!E285</f>
        <v>811</v>
      </c>
      <c r="X41" s="39">
        <f t="shared" si="1"/>
        <v>1628</v>
      </c>
      <c r="Y41" s="31">
        <f>SUM(X40:X41)</f>
        <v>3805</v>
      </c>
      <c r="Z41" s="109"/>
      <c r="AA41" s="7"/>
      <c r="AB41" s="6"/>
    </row>
    <row r="42" spans="1:28" s="5" customFormat="1" ht="15" customHeight="1" x14ac:dyDescent="0.15">
      <c r="A42" s="125">
        <v>15</v>
      </c>
      <c r="B42" s="38" t="str">
        <f>[1]data!C36</f>
        <v>東領家󠄂１丁目</v>
      </c>
      <c r="C42" s="33">
        <f>[1]data!D36</f>
        <v>699</v>
      </c>
      <c r="D42" s="33">
        <f>[1]data!E36</f>
        <v>619</v>
      </c>
      <c r="E42" s="33">
        <f t="shared" si="5"/>
        <v>1318</v>
      </c>
      <c r="F42" s="85"/>
      <c r="G42" s="124">
        <v>43</v>
      </c>
      <c r="H42" s="38" t="str">
        <f>[1]data!C120&amp;"の一部"</f>
        <v>大字伊刈の一部</v>
      </c>
      <c r="I42" s="36">
        <f>[1]data!D120</f>
        <v>223</v>
      </c>
      <c r="J42" s="36">
        <f>[1]data!E120</f>
        <v>225</v>
      </c>
      <c r="K42" s="36">
        <f t="shared" si="3"/>
        <v>448</v>
      </c>
      <c r="L42" s="52"/>
      <c r="M42" s="29"/>
      <c r="N42" s="131"/>
      <c r="O42" s="98" t="str">
        <f>[1]data!C205&amp;"の一部"</f>
        <v>戸塚󠄄南５丁目の一部</v>
      </c>
      <c r="P42" s="31">
        <f>[1]data!D205</f>
        <v>15</v>
      </c>
      <c r="Q42" s="31">
        <f>[1]data!E205</f>
        <v>21</v>
      </c>
      <c r="R42" s="31">
        <f t="shared" si="4"/>
        <v>36</v>
      </c>
      <c r="S42" s="31">
        <f>SUM(R38:R42)</f>
        <v>8455</v>
      </c>
      <c r="T42" s="124">
        <v>86</v>
      </c>
      <c r="U42" s="101" t="str">
        <f>[1]data!C286</f>
        <v>坂下町２丁目</v>
      </c>
      <c r="V42" s="41">
        <f>[1]data!D286</f>
        <v>935</v>
      </c>
      <c r="W42" s="41">
        <f>[1]data!E286</f>
        <v>940</v>
      </c>
      <c r="X42" s="41">
        <f t="shared" si="1"/>
        <v>1875</v>
      </c>
      <c r="Y42" s="41"/>
      <c r="Z42" s="109"/>
      <c r="AA42" s="7"/>
      <c r="AB42" s="6"/>
    </row>
    <row r="43" spans="1:28" s="5" customFormat="1" ht="15" customHeight="1" x14ac:dyDescent="0.15">
      <c r="A43" s="125"/>
      <c r="B43" s="44" t="str">
        <f>[1]data!C37</f>
        <v>東領家󠄂２丁目</v>
      </c>
      <c r="C43" s="35">
        <f>[1]data!D37</f>
        <v>641</v>
      </c>
      <c r="D43" s="35">
        <f>[1]data!E37</f>
        <v>541</v>
      </c>
      <c r="E43" s="35">
        <f t="shared" si="5"/>
        <v>1182</v>
      </c>
      <c r="F43" s="46"/>
      <c r="G43" s="125"/>
      <c r="H43" s="44" t="str">
        <f>[1]data!C121&amp;"の一部"</f>
        <v>芝下３丁目の一部</v>
      </c>
      <c r="I43" s="37">
        <f>[1]data!D121</f>
        <v>399</v>
      </c>
      <c r="J43" s="37">
        <f>[1]data!E121</f>
        <v>421</v>
      </c>
      <c r="K43" s="37">
        <f t="shared" si="3"/>
        <v>820</v>
      </c>
      <c r="L43" s="30"/>
      <c r="M43" s="29"/>
      <c r="N43" s="143">
        <v>68</v>
      </c>
      <c r="O43" s="100" t="str">
        <f>[1]data!C206&amp;"の一部"</f>
        <v>東川口１丁目の一部</v>
      </c>
      <c r="P43" s="37">
        <f>[1]data!D206</f>
        <v>495</v>
      </c>
      <c r="Q43" s="37">
        <f>[1]data!E206</f>
        <v>541</v>
      </c>
      <c r="R43" s="37">
        <f t="shared" si="4"/>
        <v>1036</v>
      </c>
      <c r="S43" s="41"/>
      <c r="T43" s="125"/>
      <c r="U43" s="99" t="str">
        <f>[1]data!C287</f>
        <v>坂下町３丁目</v>
      </c>
      <c r="V43" s="37">
        <f>[1]data!D287</f>
        <v>1076</v>
      </c>
      <c r="W43" s="37">
        <f>[1]data!E287</f>
        <v>1074</v>
      </c>
      <c r="X43" s="37">
        <f t="shared" si="1"/>
        <v>2150</v>
      </c>
      <c r="Y43" s="46"/>
      <c r="Z43" s="109"/>
      <c r="AA43" s="7"/>
      <c r="AB43" s="6"/>
    </row>
    <row r="44" spans="1:28" s="5" customFormat="1" ht="15" customHeight="1" x14ac:dyDescent="0.15">
      <c r="A44" s="125"/>
      <c r="B44" s="44" t="str">
        <f>[1]data!C38</f>
        <v>東領家󠄂３丁目</v>
      </c>
      <c r="C44" s="35">
        <f>[1]data!D38</f>
        <v>709</v>
      </c>
      <c r="D44" s="35">
        <f>[1]data!E38</f>
        <v>575</v>
      </c>
      <c r="E44" s="35">
        <f t="shared" si="5"/>
        <v>1284</v>
      </c>
      <c r="F44" s="26"/>
      <c r="G44" s="125"/>
      <c r="H44" s="44" t="str">
        <f>[1]data!C122</f>
        <v>芝高木１丁目</v>
      </c>
      <c r="I44" s="37">
        <f>[1]data!D122</f>
        <v>437</v>
      </c>
      <c r="J44" s="37">
        <f>[1]data!E122</f>
        <v>455</v>
      </c>
      <c r="K44" s="37">
        <f t="shared" si="3"/>
        <v>892</v>
      </c>
      <c r="L44" s="46"/>
      <c r="M44" s="28"/>
      <c r="N44" s="144"/>
      <c r="O44" s="99" t="str">
        <f>[1]data!C207&amp;"の一部"</f>
        <v>東川口２丁目の一部</v>
      </c>
      <c r="P44" s="30">
        <f>[1]data!D207</f>
        <v>820</v>
      </c>
      <c r="Q44" s="30">
        <f>[1]data!E207</f>
        <v>910</v>
      </c>
      <c r="R44" s="30">
        <f t="shared" si="4"/>
        <v>1730</v>
      </c>
      <c r="S44" s="30"/>
      <c r="T44" s="126"/>
      <c r="U44" s="102" t="str">
        <f>[1]data!C288&amp;"の一部"</f>
        <v>坂下町４丁目の一部</v>
      </c>
      <c r="V44" s="31">
        <f>[1]data!D288</f>
        <v>204</v>
      </c>
      <c r="W44" s="31">
        <f>[1]data!E288</f>
        <v>165</v>
      </c>
      <c r="X44" s="31">
        <f t="shared" si="1"/>
        <v>369</v>
      </c>
      <c r="Y44" s="31">
        <f>SUM(X42:X44)</f>
        <v>4394</v>
      </c>
      <c r="Z44" s="109"/>
      <c r="AA44" s="7"/>
      <c r="AB44" s="6"/>
    </row>
    <row r="45" spans="1:28" s="5" customFormat="1" ht="15" customHeight="1" x14ac:dyDescent="0.15">
      <c r="A45" s="126"/>
      <c r="B45" s="49" t="str">
        <f>[1]data!C39</f>
        <v>弥平４丁目</v>
      </c>
      <c r="C45" s="74">
        <f>[1]data!D39</f>
        <v>287</v>
      </c>
      <c r="D45" s="74">
        <f>[1]data!E39</f>
        <v>129</v>
      </c>
      <c r="E45" s="74">
        <f t="shared" si="5"/>
        <v>416</v>
      </c>
      <c r="F45" s="27">
        <f>SUM(E42:E45)</f>
        <v>4200</v>
      </c>
      <c r="G45" s="125"/>
      <c r="H45" s="44" t="str">
        <f>[1]data!C123&amp;"の一部"</f>
        <v>芝高木２丁目の一部</v>
      </c>
      <c r="I45" s="37">
        <f>[1]data!D123</f>
        <v>450</v>
      </c>
      <c r="J45" s="37">
        <f>[1]data!E123</f>
        <v>473</v>
      </c>
      <c r="K45" s="37">
        <f t="shared" si="3"/>
        <v>923</v>
      </c>
      <c r="L45" s="30"/>
      <c r="M45" s="67"/>
      <c r="N45" s="144"/>
      <c r="O45" s="99" t="str">
        <f>[1]data!C208</f>
        <v>戸塚󠄄１丁目</v>
      </c>
      <c r="P45" s="37">
        <f>[1]data!D208</f>
        <v>799</v>
      </c>
      <c r="Q45" s="37">
        <f>[1]data!E208</f>
        <v>809</v>
      </c>
      <c r="R45" s="37">
        <f t="shared" si="4"/>
        <v>1608</v>
      </c>
      <c r="S45" s="30"/>
      <c r="T45" s="121">
        <v>87</v>
      </c>
      <c r="U45" s="101" t="str">
        <f>[1]data!C289&amp;"の一部"</f>
        <v>坂下町４丁目の一部</v>
      </c>
      <c r="V45" s="41">
        <f>[1]data!D289</f>
        <v>249</v>
      </c>
      <c r="W45" s="41">
        <f>[1]data!E289</f>
        <v>261</v>
      </c>
      <c r="X45" s="41">
        <f t="shared" si="1"/>
        <v>510</v>
      </c>
      <c r="Y45" s="41"/>
      <c r="Z45" s="109"/>
      <c r="AA45" s="7"/>
      <c r="AB45" s="6"/>
    </row>
    <row r="46" spans="1:28" s="5" customFormat="1" ht="15" customHeight="1" x14ac:dyDescent="0.15">
      <c r="A46" s="124">
        <v>16</v>
      </c>
      <c r="B46" s="38" t="str">
        <f>[1]data!C40</f>
        <v>東領家󠄂４丁目</v>
      </c>
      <c r="C46" s="33">
        <f>[1]data!D40</f>
        <v>162</v>
      </c>
      <c r="D46" s="33">
        <f>[1]data!E40</f>
        <v>127</v>
      </c>
      <c r="E46" s="33">
        <f t="shared" si="5"/>
        <v>289</v>
      </c>
      <c r="F46" s="85"/>
      <c r="G46" s="125"/>
      <c r="H46" s="44" t="str">
        <f>[1]data!C124</f>
        <v>芝東町</v>
      </c>
      <c r="I46" s="37">
        <f>[1]data!D124</f>
        <v>293</v>
      </c>
      <c r="J46" s="37">
        <f>[1]data!E124</f>
        <v>312</v>
      </c>
      <c r="K46" s="37">
        <f t="shared" si="3"/>
        <v>605</v>
      </c>
      <c r="L46" s="30"/>
      <c r="M46" s="29"/>
      <c r="N46" s="144"/>
      <c r="O46" s="99" t="str">
        <f>[1]data!C209</f>
        <v>戸塚󠄄２丁目</v>
      </c>
      <c r="P46" s="30">
        <f>[1]data!D209</f>
        <v>997</v>
      </c>
      <c r="Q46" s="30">
        <f>[1]data!E209</f>
        <v>1043</v>
      </c>
      <c r="R46" s="30">
        <f t="shared" si="4"/>
        <v>2040</v>
      </c>
      <c r="S46" s="30"/>
      <c r="T46" s="122"/>
      <c r="U46" s="99" t="str">
        <f>[1]data!C290</f>
        <v>三ツ和１丁目</v>
      </c>
      <c r="V46" s="37">
        <f>[1]data!D290</f>
        <v>520</v>
      </c>
      <c r="W46" s="37">
        <f>[1]data!E290</f>
        <v>544</v>
      </c>
      <c r="X46" s="37">
        <f t="shared" si="1"/>
        <v>1064</v>
      </c>
      <c r="Y46" s="30"/>
      <c r="Z46" s="109"/>
      <c r="AA46" s="7"/>
      <c r="AB46" s="6"/>
    </row>
    <row r="47" spans="1:28" s="5" customFormat="1" ht="15" customHeight="1" x14ac:dyDescent="0.15">
      <c r="A47" s="126"/>
      <c r="B47" s="49" t="str">
        <f>[1]data!C41</f>
        <v>東領家󠄂５丁目</v>
      </c>
      <c r="C47" s="74">
        <f>[1]data!D41</f>
        <v>345</v>
      </c>
      <c r="D47" s="74">
        <f>[1]data!E41</f>
        <v>261</v>
      </c>
      <c r="E47" s="74">
        <f t="shared" si="5"/>
        <v>606</v>
      </c>
      <c r="F47" s="27">
        <f>SUM(E46:E47)</f>
        <v>895</v>
      </c>
      <c r="G47" s="126"/>
      <c r="H47" s="49" t="str">
        <f>[1]data!C125&amp;"の一部"</f>
        <v>芝宮根町の一部</v>
      </c>
      <c r="I47" s="39">
        <f>[1]data!D125</f>
        <v>43</v>
      </c>
      <c r="J47" s="39">
        <f>[1]data!E125</f>
        <v>40</v>
      </c>
      <c r="K47" s="39">
        <f t="shared" si="3"/>
        <v>83</v>
      </c>
      <c r="L47" s="31">
        <f>SUM(K42:K47)</f>
        <v>3771</v>
      </c>
      <c r="M47" s="30"/>
      <c r="N47" s="145"/>
      <c r="O47" s="98" t="str">
        <f>[1]data!C210</f>
        <v>戸塚󠄄東１丁目</v>
      </c>
      <c r="P47" s="39">
        <f>[1]data!D210</f>
        <v>1203</v>
      </c>
      <c r="Q47" s="39">
        <f>[1]data!E210</f>
        <v>1191</v>
      </c>
      <c r="R47" s="39">
        <f t="shared" si="4"/>
        <v>2394</v>
      </c>
      <c r="S47" s="31">
        <f>SUM(R43:R47)</f>
        <v>8808</v>
      </c>
      <c r="T47" s="122"/>
      <c r="U47" s="99" t="str">
        <f>[1]data!C291</f>
        <v>三ツ和２丁目</v>
      </c>
      <c r="V47" s="37">
        <f>[1]data!D291</f>
        <v>564</v>
      </c>
      <c r="W47" s="37">
        <f>[1]data!E291</f>
        <v>552</v>
      </c>
      <c r="X47" s="37">
        <f t="shared" si="1"/>
        <v>1116</v>
      </c>
      <c r="Y47" s="30"/>
      <c r="Z47" s="109"/>
      <c r="AA47" s="7"/>
      <c r="AB47" s="6"/>
    </row>
    <row r="48" spans="1:28" s="5" customFormat="1" ht="15" customHeight="1" x14ac:dyDescent="0.15">
      <c r="A48" s="124">
        <v>17</v>
      </c>
      <c r="B48" s="38" t="str">
        <f>[1]data!C42</f>
        <v>領家󠄂３丁目</v>
      </c>
      <c r="C48" s="33">
        <f>[1]data!D42</f>
        <v>836</v>
      </c>
      <c r="D48" s="33">
        <f>[1]data!E42</f>
        <v>788</v>
      </c>
      <c r="E48" s="33">
        <f t="shared" si="5"/>
        <v>1624</v>
      </c>
      <c r="F48" s="85"/>
      <c r="G48" s="121">
        <v>44</v>
      </c>
      <c r="H48" s="38" t="str">
        <f>[1]data!C126</f>
        <v>芝１丁目</v>
      </c>
      <c r="I48" s="36">
        <f>[1]data!D126</f>
        <v>1226</v>
      </c>
      <c r="J48" s="36">
        <f>[1]data!E126</f>
        <v>1198</v>
      </c>
      <c r="K48" s="36">
        <f t="shared" si="3"/>
        <v>2424</v>
      </c>
      <c r="L48" s="52"/>
      <c r="M48" s="30"/>
      <c r="N48" s="130">
        <v>69</v>
      </c>
      <c r="O48" s="100" t="str">
        <f>[1]data!C211&amp;"の一部"</f>
        <v>東川口１丁目の一部</v>
      </c>
      <c r="P48" s="30">
        <f>[1]data!D211</f>
        <v>540</v>
      </c>
      <c r="Q48" s="30">
        <f>[1]data!E211</f>
        <v>522</v>
      </c>
      <c r="R48" s="30">
        <f t="shared" si="4"/>
        <v>1062</v>
      </c>
      <c r="S48" s="52"/>
      <c r="T48" s="122"/>
      <c r="U48" s="99" t="str">
        <f>[1]data!C292</f>
        <v>三ツ和３丁目</v>
      </c>
      <c r="V48" s="37">
        <f>[1]data!D292</f>
        <v>320</v>
      </c>
      <c r="W48" s="37">
        <f>[1]data!E292</f>
        <v>284</v>
      </c>
      <c r="X48" s="37">
        <f t="shared" si="1"/>
        <v>604</v>
      </c>
      <c r="Y48" s="30"/>
      <c r="Z48" s="109"/>
      <c r="AA48" s="7"/>
      <c r="AB48" s="6"/>
    </row>
    <row r="49" spans="1:28" s="5" customFormat="1" ht="15" customHeight="1" x14ac:dyDescent="0.15">
      <c r="A49" s="125"/>
      <c r="B49" s="44" t="str">
        <f>[1]data!C43</f>
        <v>領家󠄂４丁目</v>
      </c>
      <c r="C49" s="35">
        <f>[1]data!D43</f>
        <v>321</v>
      </c>
      <c r="D49" s="35">
        <f>[1]data!E43</f>
        <v>187</v>
      </c>
      <c r="E49" s="35">
        <f t="shared" si="5"/>
        <v>508</v>
      </c>
      <c r="F49" s="26"/>
      <c r="G49" s="122"/>
      <c r="H49" s="44" t="str">
        <f>[1]data!C127</f>
        <v>芝下２丁目</v>
      </c>
      <c r="I49" s="37">
        <f>[1]data!D127</f>
        <v>837</v>
      </c>
      <c r="J49" s="37">
        <f>[1]data!E127</f>
        <v>838</v>
      </c>
      <c r="K49" s="37">
        <f t="shared" ref="K49:K85" si="6">SUM(I49:J49)</f>
        <v>1675</v>
      </c>
      <c r="L49" s="30"/>
      <c r="M49" s="30"/>
      <c r="N49" s="132"/>
      <c r="O49" s="99" t="str">
        <f>[1]data!C212&amp;"の一部"</f>
        <v>東川口２丁目の一部</v>
      </c>
      <c r="P49" s="37">
        <f>[1]data!D212</f>
        <v>137</v>
      </c>
      <c r="Q49" s="37">
        <f>[1]data!E212</f>
        <v>146</v>
      </c>
      <c r="R49" s="37">
        <f t="shared" si="4"/>
        <v>283</v>
      </c>
      <c r="S49" s="30"/>
      <c r="T49" s="122"/>
      <c r="U49" s="99" t="str">
        <f>[1]data!C293&amp;"の一部"</f>
        <v>南鳩ヶ谷１丁目の一部</v>
      </c>
      <c r="V49" s="37">
        <f>[1]data!D293</f>
        <v>147</v>
      </c>
      <c r="W49" s="37">
        <f>[1]data!E293</f>
        <v>143</v>
      </c>
      <c r="X49" s="37">
        <f t="shared" si="1"/>
        <v>290</v>
      </c>
      <c r="Y49" s="46"/>
      <c r="Z49" s="109"/>
      <c r="AA49" s="7"/>
      <c r="AB49" s="6"/>
    </row>
    <row r="50" spans="1:28" s="5" customFormat="1" ht="15" customHeight="1" x14ac:dyDescent="0.15">
      <c r="A50" s="126"/>
      <c r="B50" s="49" t="str">
        <f>[1]data!C44</f>
        <v>領家󠄂５丁目</v>
      </c>
      <c r="C50" s="74">
        <f>[1]data!D44</f>
        <v>38</v>
      </c>
      <c r="D50" s="74">
        <f>[1]data!E44</f>
        <v>32</v>
      </c>
      <c r="E50" s="74">
        <f t="shared" si="5"/>
        <v>70</v>
      </c>
      <c r="F50" s="27">
        <f>SUM(E48:E50)</f>
        <v>2202</v>
      </c>
      <c r="G50" s="123"/>
      <c r="H50" s="49" t="str">
        <f>[1]data!C128&amp;"の一部"</f>
        <v>芝下３丁目の一部</v>
      </c>
      <c r="I50" s="39">
        <f>[1]data!D128</f>
        <v>177</v>
      </c>
      <c r="J50" s="39">
        <f>[1]data!E128</f>
        <v>194</v>
      </c>
      <c r="K50" s="39">
        <f t="shared" si="6"/>
        <v>371</v>
      </c>
      <c r="L50" s="31">
        <f>SUM(K48:K50)</f>
        <v>4470</v>
      </c>
      <c r="M50" s="30"/>
      <c r="N50" s="132"/>
      <c r="O50" s="99" t="str">
        <f>[1]data!C213</f>
        <v>東川口３丁目</v>
      </c>
      <c r="P50" s="37">
        <f>[1]data!D213</f>
        <v>525</v>
      </c>
      <c r="Q50" s="37">
        <f>[1]data!E213</f>
        <v>578</v>
      </c>
      <c r="R50" s="37">
        <f t="shared" si="4"/>
        <v>1103</v>
      </c>
      <c r="S50" s="30"/>
      <c r="T50" s="123"/>
      <c r="U50" s="102" t="str">
        <f>[1]data!C294&amp;"の一部"</f>
        <v>南鳩ヶ谷２丁目の一部</v>
      </c>
      <c r="V50" s="31">
        <f>[1]data!D294</f>
        <v>12</v>
      </c>
      <c r="W50" s="31">
        <f>[1]data!E294</f>
        <v>14</v>
      </c>
      <c r="X50" s="31">
        <f t="shared" si="1"/>
        <v>26</v>
      </c>
      <c r="Y50" s="31">
        <f>SUM(X45:X50)</f>
        <v>3610</v>
      </c>
      <c r="Z50" s="109"/>
      <c r="AA50" s="7"/>
      <c r="AB50" s="6"/>
    </row>
    <row r="51" spans="1:28" s="5" customFormat="1" ht="15" customHeight="1" x14ac:dyDescent="0.15">
      <c r="A51" s="141">
        <v>18</v>
      </c>
      <c r="B51" s="38" t="str">
        <f>[1]data!C45&amp;"の一部"</f>
        <v>飯塚󠄄１丁目の一部</v>
      </c>
      <c r="C51" s="33">
        <f>[1]data!D45</f>
        <v>1421</v>
      </c>
      <c r="D51" s="33">
        <f>[1]data!E45</f>
        <v>1498</v>
      </c>
      <c r="E51" s="33">
        <f t="shared" si="5"/>
        <v>2919</v>
      </c>
      <c r="F51" s="85"/>
      <c r="G51" s="124">
        <v>45</v>
      </c>
      <c r="H51" s="38" t="str">
        <f>[1]data!C129</f>
        <v>芝中田１丁目</v>
      </c>
      <c r="I51" s="36">
        <f>[1]data!D129</f>
        <v>1077</v>
      </c>
      <c r="J51" s="36">
        <f>[1]data!E129</f>
        <v>979</v>
      </c>
      <c r="K51" s="36">
        <f t="shared" si="6"/>
        <v>2056</v>
      </c>
      <c r="L51" s="52"/>
      <c r="M51" s="30"/>
      <c r="N51" s="132"/>
      <c r="O51" s="99" t="str">
        <f>[1]data!C214</f>
        <v>東川口４丁目</v>
      </c>
      <c r="P51" s="37">
        <f>[1]data!D214</f>
        <v>1301</v>
      </c>
      <c r="Q51" s="37">
        <f>[1]data!E214</f>
        <v>1328</v>
      </c>
      <c r="R51" s="37">
        <f t="shared" si="4"/>
        <v>2629</v>
      </c>
      <c r="S51" s="30"/>
      <c r="T51" s="121">
        <v>88</v>
      </c>
      <c r="U51" s="101" t="str">
        <f>[1]data!C295</f>
        <v>八󠄃幡木１丁目</v>
      </c>
      <c r="V51" s="41">
        <f>[1]data!D295</f>
        <v>283</v>
      </c>
      <c r="W51" s="41">
        <f>[1]data!E295</f>
        <v>309</v>
      </c>
      <c r="X51" s="41">
        <f t="shared" si="1"/>
        <v>592</v>
      </c>
      <c r="Y51" s="41"/>
      <c r="Z51" s="109"/>
      <c r="AA51" s="7"/>
      <c r="AB51" s="6"/>
    </row>
    <row r="52" spans="1:28" s="5" customFormat="1" ht="15" customHeight="1" x14ac:dyDescent="0.15">
      <c r="A52" s="141"/>
      <c r="B52" s="49" t="str">
        <f>[1]data!C46</f>
        <v>川口２丁目</v>
      </c>
      <c r="C52" s="74">
        <f>[1]data!D46</f>
        <v>1046</v>
      </c>
      <c r="D52" s="74">
        <f>[1]data!E46</f>
        <v>1069</v>
      </c>
      <c r="E52" s="74">
        <f t="shared" si="5"/>
        <v>2115</v>
      </c>
      <c r="F52" s="27">
        <f>SUM(E51:E52)</f>
        <v>5034</v>
      </c>
      <c r="G52" s="126"/>
      <c r="H52" s="49" t="str">
        <f>[1]data!C130</f>
        <v>芝中田２丁目</v>
      </c>
      <c r="I52" s="39">
        <f>[1]data!D130</f>
        <v>1271</v>
      </c>
      <c r="J52" s="39">
        <f>[1]data!E130</f>
        <v>1142</v>
      </c>
      <c r="K52" s="39">
        <f t="shared" si="6"/>
        <v>2413</v>
      </c>
      <c r="L52" s="31">
        <f>SUM(K51:K52)</f>
        <v>4469</v>
      </c>
      <c r="M52" s="30"/>
      <c r="N52" s="132"/>
      <c r="O52" s="99" t="str">
        <f>[1]data!C215</f>
        <v>東川口５丁目</v>
      </c>
      <c r="P52" s="37">
        <f>[1]data!D215</f>
        <v>1045</v>
      </c>
      <c r="Q52" s="37">
        <f>[1]data!E215</f>
        <v>1091</v>
      </c>
      <c r="R52" s="37">
        <f t="shared" si="4"/>
        <v>2136</v>
      </c>
      <c r="S52" s="30"/>
      <c r="T52" s="122"/>
      <c r="U52" s="99" t="str">
        <f>[1]data!C296</f>
        <v>八󠄃幡木２丁目</v>
      </c>
      <c r="V52" s="37">
        <f>[1]data!D296</f>
        <v>510</v>
      </c>
      <c r="W52" s="37">
        <f>[1]data!E296</f>
        <v>508</v>
      </c>
      <c r="X52" s="37">
        <f t="shared" si="1"/>
        <v>1018</v>
      </c>
      <c r="Y52" s="30"/>
      <c r="Z52" s="109"/>
      <c r="AA52" s="7"/>
      <c r="AB52" s="6"/>
    </row>
    <row r="53" spans="1:28" s="5" customFormat="1" ht="15" customHeight="1" x14ac:dyDescent="0.15">
      <c r="A53" s="141">
        <v>19</v>
      </c>
      <c r="B53" s="38" t="str">
        <f>[1]data!C47&amp;"の一部"</f>
        <v>飯塚󠄄１丁目の一部</v>
      </c>
      <c r="C53" s="33">
        <f>[1]data!D47</f>
        <v>59</v>
      </c>
      <c r="D53" s="33">
        <f>[1]data!E47</f>
        <v>44</v>
      </c>
      <c r="E53" s="33">
        <f t="shared" si="5"/>
        <v>103</v>
      </c>
      <c r="F53" s="85"/>
      <c r="G53" s="124">
        <v>46</v>
      </c>
      <c r="H53" s="38" t="str">
        <f>[1]data!C131</f>
        <v>芝５丁目</v>
      </c>
      <c r="I53" s="36">
        <f>[1]data!D131</f>
        <v>873</v>
      </c>
      <c r="J53" s="36">
        <f>[1]data!E131</f>
        <v>737</v>
      </c>
      <c r="K53" s="36">
        <f t="shared" si="6"/>
        <v>1610</v>
      </c>
      <c r="L53" s="52"/>
      <c r="M53" s="31"/>
      <c r="N53" s="131"/>
      <c r="O53" s="98" t="str">
        <f>[1]data!C216</f>
        <v>東川口６丁目</v>
      </c>
      <c r="P53" s="30">
        <f>[1]data!D216</f>
        <v>977</v>
      </c>
      <c r="Q53" s="30">
        <f>[1]data!E216</f>
        <v>985</v>
      </c>
      <c r="R53" s="30">
        <f t="shared" si="4"/>
        <v>1962</v>
      </c>
      <c r="S53" s="31">
        <f>SUM(R48:R53)</f>
        <v>9175</v>
      </c>
      <c r="T53" s="123"/>
      <c r="U53" s="102" t="str">
        <f>[1]data!C297</f>
        <v>八󠄃幡木３丁目</v>
      </c>
      <c r="V53" s="31">
        <f>[1]data!D297</f>
        <v>403</v>
      </c>
      <c r="W53" s="31">
        <f>[1]data!E297</f>
        <v>382</v>
      </c>
      <c r="X53" s="31">
        <f t="shared" si="1"/>
        <v>785</v>
      </c>
      <c r="Y53" s="31">
        <f>SUM(X51:X53)</f>
        <v>2395</v>
      </c>
      <c r="Z53" s="109"/>
      <c r="AA53" s="7"/>
      <c r="AB53" s="6"/>
    </row>
    <row r="54" spans="1:28" s="5" customFormat="1" ht="15" customHeight="1" x14ac:dyDescent="0.15">
      <c r="A54" s="141"/>
      <c r="B54" s="44" t="str">
        <f>[1]data!C48&amp;"の一部"</f>
        <v>飯塚󠄄２丁目の一部</v>
      </c>
      <c r="C54" s="35">
        <f>[1]data!D48</f>
        <v>1054</v>
      </c>
      <c r="D54" s="35">
        <f>[1]data!E48</f>
        <v>1063</v>
      </c>
      <c r="E54" s="35">
        <f t="shared" si="5"/>
        <v>2117</v>
      </c>
      <c r="F54" s="26"/>
      <c r="G54" s="126"/>
      <c r="H54" s="49" t="str">
        <f>[1]data!C132</f>
        <v>芝新町</v>
      </c>
      <c r="I54" s="39">
        <f>[1]data!D132</f>
        <v>1540</v>
      </c>
      <c r="J54" s="39">
        <f>[1]data!E132</f>
        <v>1412</v>
      </c>
      <c r="K54" s="39">
        <f t="shared" si="6"/>
        <v>2952</v>
      </c>
      <c r="L54" s="31">
        <f>SUM(K53:K54)</f>
        <v>4562</v>
      </c>
      <c r="M54" s="41"/>
      <c r="N54" s="130">
        <v>70</v>
      </c>
      <c r="O54" s="100" t="str">
        <f>[1]data!C217</f>
        <v>戸塚󠄄東２丁目</v>
      </c>
      <c r="P54" s="36">
        <f>[1]data!D217</f>
        <v>1141</v>
      </c>
      <c r="Q54" s="36">
        <f>[1]data!E217</f>
        <v>1199</v>
      </c>
      <c r="R54" s="36">
        <f t="shared" si="4"/>
        <v>2340</v>
      </c>
      <c r="S54" s="41"/>
      <c r="T54" s="121">
        <v>89</v>
      </c>
      <c r="U54" s="101" t="str">
        <f>[1]data!C298&amp;"の一部"</f>
        <v>南鳩ヶ谷１丁目の一部</v>
      </c>
      <c r="V54" s="41">
        <f>[1]data!D298</f>
        <v>804</v>
      </c>
      <c r="W54" s="41">
        <f>[1]data!E298</f>
        <v>719</v>
      </c>
      <c r="X54" s="41">
        <f t="shared" si="1"/>
        <v>1523</v>
      </c>
      <c r="Y54" s="41"/>
      <c r="Z54" s="109"/>
      <c r="AA54" s="7"/>
      <c r="AB54" s="6"/>
    </row>
    <row r="55" spans="1:28" s="5" customFormat="1" ht="15" customHeight="1" x14ac:dyDescent="0.15">
      <c r="A55" s="141"/>
      <c r="B55" s="44" t="str">
        <f>[1]data!C49&amp;"の一部"</f>
        <v>飯塚󠄄３丁目の一部</v>
      </c>
      <c r="C55" s="35">
        <f>[1]data!D49</f>
        <v>627</v>
      </c>
      <c r="D55" s="35">
        <f>[1]data!E49</f>
        <v>624</v>
      </c>
      <c r="E55" s="35">
        <f t="shared" si="5"/>
        <v>1251</v>
      </c>
      <c r="F55" s="26"/>
      <c r="G55" s="124">
        <v>47</v>
      </c>
      <c r="H55" s="38" t="str">
        <f>[1]data!C133</f>
        <v>芝４丁目</v>
      </c>
      <c r="I55" s="36">
        <f>[1]data!D133</f>
        <v>1157</v>
      </c>
      <c r="J55" s="36">
        <f>[1]data!E133</f>
        <v>1123</v>
      </c>
      <c r="K55" s="36">
        <f t="shared" si="6"/>
        <v>2280</v>
      </c>
      <c r="L55" s="41"/>
      <c r="M55" s="30"/>
      <c r="N55" s="132"/>
      <c r="O55" s="99" t="str">
        <f>[1]data!C218</f>
        <v>戸塚󠄄東３丁目</v>
      </c>
      <c r="P55" s="108">
        <f>[1]data!D218</f>
        <v>1338</v>
      </c>
      <c r="Q55" s="108">
        <f>[1]data!E218</f>
        <v>1367</v>
      </c>
      <c r="R55" s="108">
        <f t="shared" si="4"/>
        <v>2705</v>
      </c>
      <c r="S55" s="46"/>
      <c r="T55" s="122"/>
      <c r="U55" s="99" t="str">
        <f>[1]data!C299&amp;"の一部"</f>
        <v>南鳩ヶ谷２丁目の一部</v>
      </c>
      <c r="V55" s="37">
        <f>[1]data!D299</f>
        <v>908</v>
      </c>
      <c r="W55" s="37">
        <f>[1]data!E299</f>
        <v>901</v>
      </c>
      <c r="X55" s="37">
        <f t="shared" si="1"/>
        <v>1809</v>
      </c>
      <c r="Y55" s="46"/>
      <c r="Z55" s="109"/>
      <c r="AA55" s="7"/>
      <c r="AB55" s="6"/>
    </row>
    <row r="56" spans="1:28" s="5" customFormat="1" ht="15" customHeight="1" x14ac:dyDescent="0.15">
      <c r="A56" s="141"/>
      <c r="B56" s="44" t="str">
        <f>[1]data!C50&amp;"の一部"</f>
        <v>川口３丁目の一部</v>
      </c>
      <c r="C56" s="35">
        <f>[1]data!D50</f>
        <v>410</v>
      </c>
      <c r="D56" s="35">
        <f>[1]data!E50</f>
        <v>496</v>
      </c>
      <c r="E56" s="35">
        <f t="shared" si="5"/>
        <v>906</v>
      </c>
      <c r="F56" s="26"/>
      <c r="G56" s="126"/>
      <c r="H56" s="49" t="str">
        <f>[1]data!C134&amp;"の一部"</f>
        <v>大字芝の一部</v>
      </c>
      <c r="I56" s="39">
        <f>[1]data!D134</f>
        <v>302</v>
      </c>
      <c r="J56" s="39">
        <f>[1]data!E134</f>
        <v>259</v>
      </c>
      <c r="K56" s="39">
        <f t="shared" si="6"/>
        <v>561</v>
      </c>
      <c r="L56" s="31">
        <f>SUM(K55:K56)</f>
        <v>2841</v>
      </c>
      <c r="M56" s="29"/>
      <c r="N56" s="131"/>
      <c r="O56" s="103" t="str">
        <f>[1]data!C219</f>
        <v>戸塚󠄄東４丁目</v>
      </c>
      <c r="P56" s="31">
        <f>[1]data!D219</f>
        <v>1050</v>
      </c>
      <c r="Q56" s="31">
        <f>[1]data!E219</f>
        <v>1016</v>
      </c>
      <c r="R56" s="31">
        <f t="shared" si="4"/>
        <v>2066</v>
      </c>
      <c r="S56" s="31">
        <f>SUM(R54:R56)</f>
        <v>7111</v>
      </c>
      <c r="T56" s="122"/>
      <c r="U56" s="99" t="str">
        <f>[1]data!C300</f>
        <v>南鳩ヶ谷３丁目</v>
      </c>
      <c r="V56" s="37">
        <f>[1]data!D300</f>
        <v>989</v>
      </c>
      <c r="W56" s="37">
        <f>[1]data!E300</f>
        <v>1006</v>
      </c>
      <c r="X56" s="37">
        <f t="shared" si="1"/>
        <v>1995</v>
      </c>
      <c r="Y56" s="30"/>
      <c r="Z56" s="109"/>
      <c r="AA56" s="7"/>
      <c r="AB56" s="6"/>
    </row>
    <row r="57" spans="1:28" s="5" customFormat="1" ht="15" customHeight="1" x14ac:dyDescent="0.15">
      <c r="A57" s="141"/>
      <c r="B57" s="44" t="str">
        <f>[1]data!C51</f>
        <v>川口４丁目</v>
      </c>
      <c r="C57" s="35">
        <f>[1]data!D51</f>
        <v>1039</v>
      </c>
      <c r="D57" s="35">
        <f>[1]data!E51</f>
        <v>1096</v>
      </c>
      <c r="E57" s="35">
        <f t="shared" si="5"/>
        <v>2135</v>
      </c>
      <c r="F57" s="46"/>
      <c r="G57" s="121">
        <v>48</v>
      </c>
      <c r="H57" s="38" t="str">
        <f>[1]data!C135</f>
        <v>芝２丁目</v>
      </c>
      <c r="I57" s="36">
        <f>[1]data!D135</f>
        <v>1203</v>
      </c>
      <c r="J57" s="36">
        <f>[1]data!E135</f>
        <v>1145</v>
      </c>
      <c r="K57" s="36">
        <f t="shared" si="6"/>
        <v>2348</v>
      </c>
      <c r="L57" s="41"/>
      <c r="M57" s="29"/>
      <c r="N57" s="130">
        <v>71</v>
      </c>
      <c r="O57" s="104" t="str">
        <f>[1]data!C220</f>
        <v>大字久左衛門新田</v>
      </c>
      <c r="P57" s="37">
        <f>[1]data!D220</f>
        <v>471</v>
      </c>
      <c r="Q57" s="37">
        <f>[1]data!E220</f>
        <v>490</v>
      </c>
      <c r="R57" s="37">
        <f t="shared" si="4"/>
        <v>961</v>
      </c>
      <c r="S57" s="41"/>
      <c r="T57" s="123"/>
      <c r="U57" s="102" t="str">
        <f>[1]data!C301</f>
        <v>南鳩ヶ谷４丁目</v>
      </c>
      <c r="V57" s="31">
        <f>[1]data!D301</f>
        <v>921</v>
      </c>
      <c r="W57" s="31">
        <f>[1]data!E301</f>
        <v>942</v>
      </c>
      <c r="X57" s="31">
        <f t="shared" si="1"/>
        <v>1863</v>
      </c>
      <c r="Y57" s="31">
        <f>SUM(X54:X57)</f>
        <v>7190</v>
      </c>
      <c r="Z57" s="109"/>
      <c r="AA57" s="7"/>
      <c r="AB57" s="6"/>
    </row>
    <row r="58" spans="1:28" s="5" customFormat="1" ht="15" customHeight="1" x14ac:dyDescent="0.15">
      <c r="A58" s="141"/>
      <c r="B58" s="49" t="str">
        <f>[1]data!C52&amp;"の一部"</f>
        <v>川口６丁目の一部</v>
      </c>
      <c r="C58" s="74">
        <f>[1]data!D52</f>
        <v>78</v>
      </c>
      <c r="D58" s="74">
        <f>[1]data!E52</f>
        <v>70</v>
      </c>
      <c r="E58" s="74">
        <f t="shared" si="5"/>
        <v>148</v>
      </c>
      <c r="F58" s="27">
        <f>SUM(E53:E58)</f>
        <v>6660</v>
      </c>
      <c r="G58" s="122"/>
      <c r="H58" s="44" t="str">
        <f>[1]data!C136</f>
        <v>芝３丁目</v>
      </c>
      <c r="I58" s="37">
        <f>[1]data!D136</f>
        <v>597</v>
      </c>
      <c r="J58" s="37">
        <f>[1]data!E136</f>
        <v>561</v>
      </c>
      <c r="K58" s="37">
        <f t="shared" si="6"/>
        <v>1158</v>
      </c>
      <c r="L58" s="30"/>
      <c r="M58" s="29"/>
      <c r="N58" s="132"/>
      <c r="O58" s="99" t="str">
        <f>[1]data!C221</f>
        <v>大字長蔵新田</v>
      </c>
      <c r="P58" s="30">
        <f>[1]data!D221</f>
        <v>23</v>
      </c>
      <c r="Q58" s="30">
        <f>[1]data!E221</f>
        <v>18</v>
      </c>
      <c r="R58" s="30">
        <f t="shared" si="4"/>
        <v>41</v>
      </c>
      <c r="S58" s="30"/>
      <c r="T58" s="121">
        <v>90</v>
      </c>
      <c r="U58" s="101" t="str">
        <f>[1]data!C302</f>
        <v>南鳩ヶ谷５丁目</v>
      </c>
      <c r="V58" s="41">
        <f>[1]data!D302</f>
        <v>1114</v>
      </c>
      <c r="W58" s="41">
        <f>[1]data!E302</f>
        <v>1068</v>
      </c>
      <c r="X58" s="41">
        <f t="shared" si="1"/>
        <v>2182</v>
      </c>
      <c r="Y58" s="52"/>
      <c r="Z58" s="109"/>
      <c r="AA58" s="7"/>
      <c r="AB58" s="6"/>
    </row>
    <row r="59" spans="1:28" s="5" customFormat="1" ht="15" customHeight="1" x14ac:dyDescent="0.15">
      <c r="A59" s="141">
        <v>20</v>
      </c>
      <c r="B59" s="38" t="str">
        <f>[1]data!C53&amp;"の一部"</f>
        <v>飯塚󠄄２丁目の一部</v>
      </c>
      <c r="C59" s="33">
        <f>[1]data!D53</f>
        <v>534</v>
      </c>
      <c r="D59" s="33">
        <f>[1]data!E53</f>
        <v>572</v>
      </c>
      <c r="E59" s="33">
        <f t="shared" si="5"/>
        <v>1106</v>
      </c>
      <c r="F59" s="85"/>
      <c r="G59" s="122"/>
      <c r="H59" s="44" t="str">
        <f>[1]data!C137</f>
        <v>芝下１丁目</v>
      </c>
      <c r="I59" s="37">
        <f>[1]data!D137</f>
        <v>487</v>
      </c>
      <c r="J59" s="37">
        <f>[1]data!E137</f>
        <v>484</v>
      </c>
      <c r="K59" s="37">
        <f t="shared" si="6"/>
        <v>971</v>
      </c>
      <c r="L59" s="46"/>
      <c r="M59" s="30"/>
      <c r="N59" s="132"/>
      <c r="O59" s="99" t="str">
        <f>[1]data!C222</f>
        <v>大字藤兵衛新田</v>
      </c>
      <c r="P59" s="37">
        <f>[1]data!D222</f>
        <v>440</v>
      </c>
      <c r="Q59" s="37">
        <f>[1]data!E222</f>
        <v>429</v>
      </c>
      <c r="R59" s="37">
        <f t="shared" si="4"/>
        <v>869</v>
      </c>
      <c r="S59" s="92"/>
      <c r="T59" s="123"/>
      <c r="U59" s="98" t="str">
        <f>[1]data!C303</f>
        <v>南鳩ヶ谷６丁目</v>
      </c>
      <c r="V59" s="39">
        <f>[1]data!D303</f>
        <v>1086</v>
      </c>
      <c r="W59" s="39">
        <f>[1]data!E303</f>
        <v>1010</v>
      </c>
      <c r="X59" s="39">
        <f t="shared" si="1"/>
        <v>2096</v>
      </c>
      <c r="Y59" s="31">
        <f>SUM(X58:X59)</f>
        <v>4278</v>
      </c>
      <c r="Z59" s="109"/>
      <c r="AA59" s="7"/>
      <c r="AB59" s="6"/>
    </row>
    <row r="60" spans="1:28" s="5" customFormat="1" ht="15" customHeight="1" x14ac:dyDescent="0.15">
      <c r="A60" s="141"/>
      <c r="B60" s="44" t="str">
        <f>[1]data!C54&amp;"の一部"</f>
        <v>飯塚󠄄３丁目の一部</v>
      </c>
      <c r="C60" s="35">
        <f>[1]data!D54</f>
        <v>562</v>
      </c>
      <c r="D60" s="35">
        <f>[1]data!E54</f>
        <v>582</v>
      </c>
      <c r="E60" s="35">
        <f t="shared" si="5"/>
        <v>1144</v>
      </c>
      <c r="F60" s="26"/>
      <c r="G60" s="123"/>
      <c r="H60" s="49" t="str">
        <f>[1]data!C138&amp;"の一部"</f>
        <v>芝下３丁目の一部</v>
      </c>
      <c r="I60" s="39">
        <f>[1]data!D138</f>
        <v>170</v>
      </c>
      <c r="J60" s="39">
        <f>[1]data!E138</f>
        <v>156</v>
      </c>
      <c r="K60" s="39">
        <f t="shared" si="6"/>
        <v>326</v>
      </c>
      <c r="L60" s="31">
        <f>SUM(K57:K60)</f>
        <v>4803</v>
      </c>
      <c r="M60" s="30"/>
      <c r="N60" s="132"/>
      <c r="O60" s="99" t="str">
        <f>[1]data!C223</f>
        <v>戸塚󠄄境町</v>
      </c>
      <c r="P60" s="37">
        <f>[1]data!D223</f>
        <v>886</v>
      </c>
      <c r="Q60" s="37">
        <f>[1]data!E223</f>
        <v>874</v>
      </c>
      <c r="R60" s="37">
        <f t="shared" si="4"/>
        <v>1760</v>
      </c>
      <c r="S60" s="30"/>
      <c r="T60" s="124">
        <v>91</v>
      </c>
      <c r="U60" s="100" t="str">
        <f>[1]data!C304</f>
        <v>鳩ヶ谷緑町１丁目</v>
      </c>
      <c r="V60" s="41">
        <f>[1]data!D304</f>
        <v>249</v>
      </c>
      <c r="W60" s="41">
        <f>[1]data!E304</f>
        <v>232</v>
      </c>
      <c r="X60" s="41">
        <f t="shared" si="1"/>
        <v>481</v>
      </c>
      <c r="Y60" s="41"/>
      <c r="Z60" s="109"/>
      <c r="AA60" s="7"/>
      <c r="AB60" s="6"/>
    </row>
    <row r="61" spans="1:28" s="5" customFormat="1" ht="15" customHeight="1" x14ac:dyDescent="0.15">
      <c r="A61" s="141"/>
      <c r="B61" s="49" t="str">
        <f>[1]data!C55</f>
        <v>飯塚󠄄４丁目</v>
      </c>
      <c r="C61" s="74">
        <f>[1]data!D55</f>
        <v>805</v>
      </c>
      <c r="D61" s="74">
        <f>[1]data!E55</f>
        <v>820</v>
      </c>
      <c r="E61" s="74">
        <f t="shared" si="5"/>
        <v>1625</v>
      </c>
      <c r="F61" s="86">
        <f>SUM(E59:E61)</f>
        <v>3875</v>
      </c>
      <c r="G61" s="124">
        <v>49</v>
      </c>
      <c r="H61" s="38" t="str">
        <f>[1]data!C139&amp;"の一部"</f>
        <v>大字芝の一部</v>
      </c>
      <c r="I61" s="36">
        <f>[1]data!D139</f>
        <v>629</v>
      </c>
      <c r="J61" s="36">
        <f>[1]data!E139</f>
        <v>581</v>
      </c>
      <c r="K61" s="36">
        <f t="shared" si="6"/>
        <v>1210</v>
      </c>
      <c r="L61" s="41"/>
      <c r="M61" s="30"/>
      <c r="N61" s="132"/>
      <c r="O61" s="98" t="str">
        <f>[1]data!C224</f>
        <v>戸塚󠄄鋏町</v>
      </c>
      <c r="P61" s="37">
        <f>[1]data!D224</f>
        <v>884</v>
      </c>
      <c r="Q61" s="37">
        <f>[1]data!E224</f>
        <v>877</v>
      </c>
      <c r="R61" s="37">
        <f t="shared" si="4"/>
        <v>1761</v>
      </c>
      <c r="S61" s="30"/>
      <c r="T61" s="125"/>
      <c r="U61" s="104" t="str">
        <f>[1]data!C305</f>
        <v>鳩ヶ谷緑町２丁目</v>
      </c>
      <c r="V61" s="37">
        <f>[1]data!D305</f>
        <v>535</v>
      </c>
      <c r="W61" s="37">
        <f>[1]data!E305</f>
        <v>523</v>
      </c>
      <c r="X61" s="37">
        <f t="shared" si="1"/>
        <v>1058</v>
      </c>
      <c r="Y61" s="30"/>
      <c r="Z61" s="109"/>
      <c r="AA61" s="7"/>
      <c r="AB61" s="6"/>
    </row>
    <row r="62" spans="1:28" s="5" customFormat="1" ht="15" customHeight="1" x14ac:dyDescent="0.15">
      <c r="A62" s="124">
        <v>21</v>
      </c>
      <c r="B62" s="38" t="str">
        <f>[1]data!C56</f>
        <v>飯原町</v>
      </c>
      <c r="C62" s="33">
        <f>[1]data!D56</f>
        <v>555</v>
      </c>
      <c r="D62" s="33">
        <f>[1]data!E56</f>
        <v>575</v>
      </c>
      <c r="E62" s="33">
        <f t="shared" si="5"/>
        <v>1130</v>
      </c>
      <c r="F62" s="85"/>
      <c r="G62" s="125"/>
      <c r="H62" s="44" t="str">
        <f>[1]data!C140&amp;"の一部"</f>
        <v>芝高木２丁目の一部</v>
      </c>
      <c r="I62" s="37">
        <f>[1]data!D140</f>
        <v>47</v>
      </c>
      <c r="J62" s="37">
        <f>[1]data!E140</f>
        <v>69</v>
      </c>
      <c r="K62" s="37">
        <f t="shared" si="6"/>
        <v>116</v>
      </c>
      <c r="L62" s="30"/>
      <c r="M62" s="30"/>
      <c r="N62" s="132"/>
      <c r="O62" s="99" t="str">
        <f>[1]data!C225</f>
        <v>長蔵１丁目</v>
      </c>
      <c r="P62" s="37">
        <f>[1]data!D225</f>
        <v>477</v>
      </c>
      <c r="Q62" s="37">
        <f>[1]data!E225</f>
        <v>537</v>
      </c>
      <c r="R62" s="37">
        <f t="shared" si="4"/>
        <v>1014</v>
      </c>
      <c r="S62" s="30"/>
      <c r="T62" s="125"/>
      <c r="U62" s="99" t="str">
        <f>[1]data!C306</f>
        <v>大字前田</v>
      </c>
      <c r="V62" s="37">
        <f>[1]data!D306</f>
        <v>72</v>
      </c>
      <c r="W62" s="37">
        <f>[1]data!E306</f>
        <v>82</v>
      </c>
      <c r="X62" s="37">
        <f t="shared" si="1"/>
        <v>154</v>
      </c>
      <c r="Y62" s="46"/>
      <c r="Z62" s="109"/>
      <c r="AA62" s="7"/>
      <c r="AB62" s="6"/>
    </row>
    <row r="63" spans="1:28" s="5" customFormat="1" ht="15" customHeight="1" x14ac:dyDescent="0.15">
      <c r="A63" s="125"/>
      <c r="B63" s="44" t="str">
        <f>[1]data!C57&amp;"の一部"</f>
        <v>原町の一部</v>
      </c>
      <c r="C63" s="35">
        <f>[1]data!D57</f>
        <v>593</v>
      </c>
      <c r="D63" s="35">
        <f>[1]data!E57</f>
        <v>557</v>
      </c>
      <c r="E63" s="35">
        <f t="shared" si="5"/>
        <v>1150</v>
      </c>
      <c r="F63" s="26"/>
      <c r="G63" s="126"/>
      <c r="H63" s="49" t="str">
        <f>[1]data!C141&amp;"の一部"</f>
        <v>芝宮根町の一部</v>
      </c>
      <c r="I63" s="39">
        <f>[1]data!D141</f>
        <v>399</v>
      </c>
      <c r="J63" s="39">
        <f>[1]data!E141</f>
        <v>407</v>
      </c>
      <c r="K63" s="39">
        <f t="shared" si="6"/>
        <v>806</v>
      </c>
      <c r="L63" s="31">
        <f>SUM(K61:K63)</f>
        <v>2132</v>
      </c>
      <c r="M63" s="30"/>
      <c r="N63" s="132"/>
      <c r="O63" s="99" t="str">
        <f>[1]data!C226</f>
        <v>長蔵２丁目</v>
      </c>
      <c r="P63" s="108">
        <f>[1]data!D226</f>
        <v>441</v>
      </c>
      <c r="Q63" s="108">
        <f>[1]data!E226</f>
        <v>387</v>
      </c>
      <c r="R63" s="108">
        <f t="shared" si="4"/>
        <v>828</v>
      </c>
      <c r="S63" s="46"/>
      <c r="T63" s="126"/>
      <c r="U63" s="102" t="str">
        <f>[1]data!C307</f>
        <v>南鳩ヶ谷８丁目</v>
      </c>
      <c r="V63" s="31">
        <f>[1]data!D307</f>
        <v>251</v>
      </c>
      <c r="W63" s="31">
        <f>[1]data!E307</f>
        <v>258</v>
      </c>
      <c r="X63" s="31">
        <f t="shared" si="1"/>
        <v>509</v>
      </c>
      <c r="Y63" s="31">
        <f>SUM(X60:X63)</f>
        <v>2202</v>
      </c>
      <c r="Z63" s="109"/>
      <c r="AA63" s="7"/>
      <c r="AB63" s="6"/>
    </row>
    <row r="64" spans="1:28" s="5" customFormat="1" ht="15" customHeight="1" x14ac:dyDescent="0.15">
      <c r="A64" s="125"/>
      <c r="B64" s="44" t="str">
        <f>[1]data!C58</f>
        <v>緑町</v>
      </c>
      <c r="C64" s="35">
        <f>[1]data!D58</f>
        <v>124</v>
      </c>
      <c r="D64" s="35">
        <f>[1]data!E58</f>
        <v>108</v>
      </c>
      <c r="E64" s="35">
        <f>SUM(C64:D64)</f>
        <v>232</v>
      </c>
      <c r="F64" s="26"/>
      <c r="G64" s="137">
        <v>50</v>
      </c>
      <c r="H64" s="38" t="str">
        <f>[1]data!C142&amp;"の一部"</f>
        <v>大字芝の一部</v>
      </c>
      <c r="I64" s="36">
        <f>[1]data!D142</f>
        <v>1454</v>
      </c>
      <c r="J64" s="36">
        <f>[1]data!E142</f>
        <v>1489</v>
      </c>
      <c r="K64" s="36">
        <f t="shared" si="6"/>
        <v>2943</v>
      </c>
      <c r="L64" s="52"/>
      <c r="M64" s="30"/>
      <c r="N64" s="131"/>
      <c r="O64" s="98" t="str">
        <f>[1]data!C227</f>
        <v>長蔵３丁目</v>
      </c>
      <c r="P64" s="31">
        <f>[1]data!D227</f>
        <v>279</v>
      </c>
      <c r="Q64" s="31">
        <f>[1]data!E227</f>
        <v>274</v>
      </c>
      <c r="R64" s="31">
        <f t="shared" si="4"/>
        <v>553</v>
      </c>
      <c r="S64" s="31">
        <f>SUM(R57:R64)</f>
        <v>7787</v>
      </c>
      <c r="T64" s="121">
        <v>92</v>
      </c>
      <c r="U64" s="101" t="str">
        <f>[1]data!C308&amp;"の一部"</f>
        <v>大字辻󠄂の一部</v>
      </c>
      <c r="V64" s="41">
        <f>[1]data!D308</f>
        <v>1305</v>
      </c>
      <c r="W64" s="41">
        <f>[1]data!E308</f>
        <v>1242</v>
      </c>
      <c r="X64" s="41">
        <f t="shared" si="1"/>
        <v>2547</v>
      </c>
      <c r="Y64" s="52"/>
      <c r="Z64" s="109"/>
      <c r="AA64" s="7"/>
      <c r="AB64" s="6"/>
    </row>
    <row r="65" spans="1:28" s="5" customFormat="1" ht="15" customHeight="1" x14ac:dyDescent="0.15">
      <c r="A65" s="125"/>
      <c r="B65" s="49" t="str">
        <f>[1]data!C59</f>
        <v>宮町</v>
      </c>
      <c r="C65" s="74">
        <f>[1]data!D59</f>
        <v>676</v>
      </c>
      <c r="D65" s="74">
        <f>[1]data!E59</f>
        <v>627</v>
      </c>
      <c r="E65" s="74">
        <f t="shared" si="5"/>
        <v>1303</v>
      </c>
      <c r="F65" s="27">
        <f>SUM(E62:E65)</f>
        <v>3815</v>
      </c>
      <c r="G65" s="139"/>
      <c r="H65" s="49" t="str">
        <f>[1]data!C143&amp;"の一部"</f>
        <v>芝西１丁目の一部</v>
      </c>
      <c r="I65" s="39">
        <f>[1]data!D143</f>
        <v>325</v>
      </c>
      <c r="J65" s="39">
        <f>[1]data!E143</f>
        <v>349</v>
      </c>
      <c r="K65" s="39">
        <f t="shared" si="6"/>
        <v>674</v>
      </c>
      <c r="L65" s="31">
        <f>SUM(K64:K65)</f>
        <v>3617</v>
      </c>
      <c r="M65" s="30"/>
      <c r="N65" s="130">
        <v>72</v>
      </c>
      <c r="O65" s="101" t="str">
        <f>[1]data!C228</f>
        <v>大字西立野</v>
      </c>
      <c r="P65" s="37">
        <f>[1]data!D228</f>
        <v>1668</v>
      </c>
      <c r="Q65" s="37">
        <f>[1]data!E228</f>
        <v>1655</v>
      </c>
      <c r="R65" s="37">
        <f t="shared" si="4"/>
        <v>3323</v>
      </c>
      <c r="S65" s="52"/>
      <c r="T65" s="123"/>
      <c r="U65" s="103" t="str">
        <f>[1]data!C309</f>
        <v>南鳩ヶ谷７丁目</v>
      </c>
      <c r="V65" s="39">
        <f>[1]data!D309</f>
        <v>1460</v>
      </c>
      <c r="W65" s="39">
        <f>[1]data!E309</f>
        <v>1419</v>
      </c>
      <c r="X65" s="39">
        <f t="shared" si="1"/>
        <v>2879</v>
      </c>
      <c r="Y65" s="31">
        <f>SUM(X64:X65)</f>
        <v>5426</v>
      </c>
      <c r="Z65" s="109"/>
      <c r="AA65" s="7"/>
      <c r="AB65" s="6"/>
    </row>
    <row r="66" spans="1:28" s="5" customFormat="1" ht="15" customHeight="1" x14ac:dyDescent="0.15">
      <c r="A66" s="124">
        <v>22</v>
      </c>
      <c r="B66" s="38" t="str">
        <f>[1]data!C60</f>
        <v>南町１丁目</v>
      </c>
      <c r="C66" s="33">
        <f>[1]data!D60</f>
        <v>1070</v>
      </c>
      <c r="D66" s="33">
        <f>[1]data!E60</f>
        <v>1046</v>
      </c>
      <c r="E66" s="33">
        <f t="shared" si="5"/>
        <v>2116</v>
      </c>
      <c r="F66" s="52"/>
      <c r="G66" s="121">
        <v>51</v>
      </c>
      <c r="H66" s="38" t="str">
        <f>[1]data!C144&amp;"の一部"</f>
        <v>大字芝の一部</v>
      </c>
      <c r="I66" s="36">
        <f>[1]data!D144</f>
        <v>80</v>
      </c>
      <c r="J66" s="36">
        <f>[1]data!E144</f>
        <v>63</v>
      </c>
      <c r="K66" s="36">
        <f t="shared" si="6"/>
        <v>143</v>
      </c>
      <c r="L66" s="41"/>
      <c r="M66" s="30"/>
      <c r="N66" s="132"/>
      <c r="O66" s="99" t="str">
        <f>[1]data!C229</f>
        <v>戸塚󠄄５丁目</v>
      </c>
      <c r="P66" s="30">
        <f>[1]data!D229</f>
        <v>591</v>
      </c>
      <c r="Q66" s="30">
        <f>[1]data!E229</f>
        <v>602</v>
      </c>
      <c r="R66" s="30">
        <f t="shared" si="4"/>
        <v>1193</v>
      </c>
      <c r="S66" s="30"/>
      <c r="T66" s="124">
        <v>93</v>
      </c>
      <c r="U66" s="101" t="str">
        <f>[1]data!C310&amp;"の一部"</f>
        <v>大字里の一部</v>
      </c>
      <c r="V66" s="41">
        <f>[1]data!D310</f>
        <v>2177</v>
      </c>
      <c r="W66" s="41">
        <f>[1]data!E310</f>
        <v>2150</v>
      </c>
      <c r="X66" s="41">
        <f t="shared" si="1"/>
        <v>4327</v>
      </c>
      <c r="Y66" s="41"/>
      <c r="Z66" s="109"/>
      <c r="AA66" s="7"/>
      <c r="AB66" s="6"/>
    </row>
    <row r="67" spans="1:28" s="5" customFormat="1" ht="15" customHeight="1" x14ac:dyDescent="0.15">
      <c r="A67" s="126"/>
      <c r="B67" s="49" t="str">
        <f>[1]data!C61&amp;"の一部"</f>
        <v>南町２丁目の一部</v>
      </c>
      <c r="C67" s="74">
        <f>[1]data!D61</f>
        <v>406</v>
      </c>
      <c r="D67" s="74">
        <f>[1]data!E61</f>
        <v>374</v>
      </c>
      <c r="E67" s="74">
        <f t="shared" si="5"/>
        <v>780</v>
      </c>
      <c r="F67" s="27">
        <f>SUM(E66:E67)</f>
        <v>2896</v>
      </c>
      <c r="G67" s="122"/>
      <c r="H67" s="44" t="str">
        <f>[1]data!C145</f>
        <v>芝樋ノ爪１丁目</v>
      </c>
      <c r="I67" s="37">
        <f>[1]data!D145</f>
        <v>1102</v>
      </c>
      <c r="J67" s="37">
        <f>[1]data!E145</f>
        <v>889</v>
      </c>
      <c r="K67" s="37">
        <f t="shared" si="6"/>
        <v>1991</v>
      </c>
      <c r="L67" s="30"/>
      <c r="M67" s="30"/>
      <c r="N67" s="132"/>
      <c r="O67" s="99" t="str">
        <f>[1]data!C230</f>
        <v>戸塚󠄄６丁目</v>
      </c>
      <c r="P67" s="37">
        <f>[1]data!D230</f>
        <v>395</v>
      </c>
      <c r="Q67" s="37">
        <f>[1]data!E230</f>
        <v>376</v>
      </c>
      <c r="R67" s="37">
        <f t="shared" si="4"/>
        <v>771</v>
      </c>
      <c r="S67" s="46"/>
      <c r="T67" s="126"/>
      <c r="U67" s="103" t="str">
        <f>[1]data!C311&amp;"の一部"</f>
        <v>大字辻󠄂の一部</v>
      </c>
      <c r="V67" s="39">
        <f>[1]data!D311</f>
        <v>818</v>
      </c>
      <c r="W67" s="39">
        <f>[1]data!E311</f>
        <v>894</v>
      </c>
      <c r="X67" s="39">
        <f t="shared" si="1"/>
        <v>1712</v>
      </c>
      <c r="Y67" s="31">
        <f>SUM(X66:X67)</f>
        <v>6039</v>
      </c>
      <c r="Z67" s="109"/>
      <c r="AA67" s="7"/>
      <c r="AB67" s="6"/>
    </row>
    <row r="68" spans="1:28" s="5" customFormat="1" ht="15" customHeight="1" x14ac:dyDescent="0.15">
      <c r="A68" s="124">
        <v>23</v>
      </c>
      <c r="B68" s="38" t="str">
        <f>[1]data!C62</f>
        <v>川口５丁目</v>
      </c>
      <c r="C68" s="33">
        <f>[1]data!D62</f>
        <v>1263</v>
      </c>
      <c r="D68" s="33">
        <f>[1]data!E62</f>
        <v>1290</v>
      </c>
      <c r="E68" s="33">
        <f t="shared" si="5"/>
        <v>2553</v>
      </c>
      <c r="F68" s="41"/>
      <c r="G68" s="122"/>
      <c r="H68" s="44" t="str">
        <f>[1]data!C146</f>
        <v>芝樋ノ爪２丁目</v>
      </c>
      <c r="I68" s="37">
        <f>[1]data!D146</f>
        <v>407</v>
      </c>
      <c r="J68" s="37">
        <f>[1]data!E146</f>
        <v>365</v>
      </c>
      <c r="K68" s="37">
        <f>SUM(I68:J68)</f>
        <v>772</v>
      </c>
      <c r="L68" s="30"/>
      <c r="M68" s="30"/>
      <c r="N68" s="132"/>
      <c r="O68" s="99" t="str">
        <f>[1]data!C231</f>
        <v>戸塚󠄄南１丁目</v>
      </c>
      <c r="P68" s="37">
        <f>[1]data!D231</f>
        <v>351</v>
      </c>
      <c r="Q68" s="37">
        <f>[1]data!E231</f>
        <v>371</v>
      </c>
      <c r="R68" s="37">
        <f t="shared" si="4"/>
        <v>722</v>
      </c>
      <c r="S68" s="30"/>
      <c r="T68" s="115">
        <v>94</v>
      </c>
      <c r="U68" s="97" t="str">
        <f>[1]data!C312&amp;"の一部"</f>
        <v>大字里の一部</v>
      </c>
      <c r="V68" s="50">
        <f>[1]data!D312</f>
        <v>2361</v>
      </c>
      <c r="W68" s="50">
        <f>[1]data!E312</f>
        <v>2333</v>
      </c>
      <c r="X68" s="50">
        <f t="shared" si="1"/>
        <v>4694</v>
      </c>
      <c r="Y68" s="50">
        <f>SUM(X68)</f>
        <v>4694</v>
      </c>
      <c r="Z68" s="109"/>
      <c r="AA68" s="7"/>
      <c r="AB68" s="6"/>
    </row>
    <row r="69" spans="1:28" s="5" customFormat="1" ht="15" customHeight="1" x14ac:dyDescent="0.15">
      <c r="A69" s="125"/>
      <c r="B69" s="44" t="str">
        <f>[1]data!C63&amp;"の一部"</f>
        <v>川口６丁目の一部</v>
      </c>
      <c r="C69" s="35">
        <f>[1]data!D63</f>
        <v>294</v>
      </c>
      <c r="D69" s="35">
        <f>[1]data!E63</f>
        <v>291</v>
      </c>
      <c r="E69" s="35">
        <f t="shared" si="5"/>
        <v>585</v>
      </c>
      <c r="F69" s="30"/>
      <c r="G69" s="122"/>
      <c r="H69" s="44" t="str">
        <f>[1]data!C147&amp;"の一部"</f>
        <v>芝塚󠄄原１丁目の一部</v>
      </c>
      <c r="I69" s="37">
        <f>[1]data!D147</f>
        <v>89</v>
      </c>
      <c r="J69" s="37">
        <f>[1]data!E147</f>
        <v>67</v>
      </c>
      <c r="K69" s="37">
        <f t="shared" si="6"/>
        <v>156</v>
      </c>
      <c r="L69" s="30"/>
      <c r="M69" s="30"/>
      <c r="N69" s="132"/>
      <c r="O69" s="98" t="str">
        <f>[1]data!C232</f>
        <v>戸塚󠄄南２丁目</v>
      </c>
      <c r="P69" s="37">
        <f>[1]data!D232</f>
        <v>452</v>
      </c>
      <c r="Q69" s="37">
        <f>[1]data!E232</f>
        <v>434</v>
      </c>
      <c r="R69" s="37">
        <f t="shared" si="4"/>
        <v>886</v>
      </c>
      <c r="S69" s="30"/>
      <c r="T69" s="133">
        <v>95</v>
      </c>
      <c r="U69" s="101" t="str">
        <f>[1]data!C313</f>
        <v>坂下町１丁目</v>
      </c>
      <c r="V69" s="41">
        <f>[1]data!D313</f>
        <v>326</v>
      </c>
      <c r="W69" s="41">
        <f>[1]data!E313</f>
        <v>340</v>
      </c>
      <c r="X69" s="41">
        <f t="shared" si="1"/>
        <v>666</v>
      </c>
      <c r="Y69" s="41"/>
      <c r="Z69" s="109"/>
      <c r="AA69" s="7"/>
      <c r="AB69" s="6"/>
    </row>
    <row r="70" spans="1:28" s="5" customFormat="1" ht="15" customHeight="1" x14ac:dyDescent="0.15">
      <c r="A70" s="125"/>
      <c r="B70" s="44" t="str">
        <f>[1]data!C64&amp;"の一部"</f>
        <v>原町の一部</v>
      </c>
      <c r="C70" s="35">
        <f>[1]data!D64</f>
        <v>613</v>
      </c>
      <c r="D70" s="35">
        <f>[1]data!E64</f>
        <v>629</v>
      </c>
      <c r="E70" s="35">
        <f t="shared" si="5"/>
        <v>1242</v>
      </c>
      <c r="F70" s="30"/>
      <c r="G70" s="123"/>
      <c r="H70" s="49" t="str">
        <f>[1]data!C148&amp;"の一部"</f>
        <v>芝西１丁目の一部</v>
      </c>
      <c r="I70" s="39">
        <f>[1]data!D148</f>
        <v>408</v>
      </c>
      <c r="J70" s="39">
        <f>[1]data!E148</f>
        <v>324</v>
      </c>
      <c r="K70" s="39">
        <f t="shared" si="6"/>
        <v>732</v>
      </c>
      <c r="L70" s="31">
        <f>SUM(K66:K70)</f>
        <v>3794</v>
      </c>
      <c r="M70" s="30"/>
      <c r="N70" s="132"/>
      <c r="O70" s="99" t="str">
        <f>[1]data!C233</f>
        <v>戸塚󠄄南３丁目</v>
      </c>
      <c r="P70" s="37">
        <f>[1]data!D233</f>
        <v>393</v>
      </c>
      <c r="Q70" s="37">
        <f>[1]data!E233</f>
        <v>402</v>
      </c>
      <c r="R70" s="37">
        <f t="shared" si="4"/>
        <v>795</v>
      </c>
      <c r="S70" s="30"/>
      <c r="T70" s="133"/>
      <c r="U70" s="98" t="str">
        <f>[1]data!C314</f>
        <v>桜町１丁目</v>
      </c>
      <c r="V70" s="37">
        <f>[1]data!D314</f>
        <v>676</v>
      </c>
      <c r="W70" s="37">
        <f>[1]data!E314</f>
        <v>696</v>
      </c>
      <c r="X70" s="37">
        <f t="shared" ref="X70:X77" si="7">SUM(V70:W70)</f>
        <v>1372</v>
      </c>
      <c r="Y70" s="46"/>
      <c r="Z70" s="109"/>
      <c r="AA70" s="7"/>
      <c r="AB70" s="6"/>
    </row>
    <row r="71" spans="1:28" s="5" customFormat="1" ht="15" customHeight="1" x14ac:dyDescent="0.15">
      <c r="A71" s="126"/>
      <c r="B71" s="49" t="str">
        <f>[1]data!C65&amp;"の一部"</f>
        <v>南町２丁目の一部</v>
      </c>
      <c r="C71" s="74">
        <f>[1]data!D65</f>
        <v>63</v>
      </c>
      <c r="D71" s="74">
        <f>[1]data!E65</f>
        <v>47</v>
      </c>
      <c r="E71" s="74">
        <f t="shared" si="5"/>
        <v>110</v>
      </c>
      <c r="F71" s="31">
        <f>SUM(E68:E71)</f>
        <v>4490</v>
      </c>
      <c r="G71" s="115">
        <v>52</v>
      </c>
      <c r="H71" s="71" t="str">
        <f>[1]data!C149</f>
        <v>芝園町</v>
      </c>
      <c r="I71" s="50">
        <f>[1]data!D149</f>
        <v>887</v>
      </c>
      <c r="J71" s="50">
        <f>[1]data!E149</f>
        <v>852</v>
      </c>
      <c r="K71" s="50">
        <f t="shared" si="6"/>
        <v>1739</v>
      </c>
      <c r="L71" s="50">
        <f>SUM(K71)</f>
        <v>1739</v>
      </c>
      <c r="M71" s="30"/>
      <c r="N71" s="132"/>
      <c r="O71" s="99" t="str">
        <f>[1]data!C234</f>
        <v>戸塚󠄄南４丁目</v>
      </c>
      <c r="P71" s="108">
        <f>[1]data!D234</f>
        <v>380</v>
      </c>
      <c r="Q71" s="108">
        <f>[1]data!E234</f>
        <v>402</v>
      </c>
      <c r="R71" s="108">
        <f t="shared" si="4"/>
        <v>782</v>
      </c>
      <c r="S71" s="30"/>
      <c r="T71" s="133"/>
      <c r="U71" s="99" t="str">
        <f>[1]data!C315</f>
        <v>鳩ヶ谷本町１丁目</v>
      </c>
      <c r="V71" s="37">
        <f>[1]data!D315</f>
        <v>721</v>
      </c>
      <c r="W71" s="37">
        <f>[1]data!E315</f>
        <v>805</v>
      </c>
      <c r="X71" s="37">
        <f t="shared" si="7"/>
        <v>1526</v>
      </c>
      <c r="Y71" s="30"/>
      <c r="Z71" s="109"/>
      <c r="AA71" s="7"/>
      <c r="AB71" s="6"/>
    </row>
    <row r="72" spans="1:28" s="5" customFormat="1" ht="15" customHeight="1" x14ac:dyDescent="0.15">
      <c r="A72" s="141">
        <v>24</v>
      </c>
      <c r="B72" s="38" t="str">
        <f>[1]data!C66&amp;"の一部"</f>
        <v>並木１丁目の一部</v>
      </c>
      <c r="C72" s="33">
        <f>[1]data!D66</f>
        <v>1663</v>
      </c>
      <c r="D72" s="33">
        <f>[1]data!E66</f>
        <v>1544</v>
      </c>
      <c r="E72" s="33">
        <f t="shared" si="5"/>
        <v>3207</v>
      </c>
      <c r="F72" s="41"/>
      <c r="G72" s="121">
        <v>53</v>
      </c>
      <c r="H72" s="38" t="str">
        <f>[1]data!C150</f>
        <v>芝富士１丁目</v>
      </c>
      <c r="I72" s="36">
        <f>[1]data!D150</f>
        <v>1265</v>
      </c>
      <c r="J72" s="36">
        <f>[1]data!E150</f>
        <v>1226</v>
      </c>
      <c r="K72" s="36">
        <f t="shared" si="6"/>
        <v>2491</v>
      </c>
      <c r="L72" s="41"/>
      <c r="M72" s="29"/>
      <c r="N72" s="131"/>
      <c r="O72" s="103" t="str">
        <f>[1]data!C235&amp;"の一部"</f>
        <v>戸塚󠄄南５丁目の一部</v>
      </c>
      <c r="P72" s="31">
        <f>[1]data!D235</f>
        <v>399</v>
      </c>
      <c r="Q72" s="31">
        <f>[1]data!E235</f>
        <v>394</v>
      </c>
      <c r="R72" s="31">
        <f t="shared" si="4"/>
        <v>793</v>
      </c>
      <c r="S72" s="31">
        <f>SUM(R65:R72)</f>
        <v>9265</v>
      </c>
      <c r="T72" s="142"/>
      <c r="U72" s="99" t="str">
        <f>[1]data!C316</f>
        <v>鳩ヶ谷本町２丁目</v>
      </c>
      <c r="V72" s="31">
        <f>[1]data!D316</f>
        <v>516</v>
      </c>
      <c r="W72" s="31">
        <f>[1]data!E316</f>
        <v>518</v>
      </c>
      <c r="X72" s="31">
        <f t="shared" si="7"/>
        <v>1034</v>
      </c>
      <c r="Y72" s="66">
        <f>SUM(X69:X72)</f>
        <v>4598</v>
      </c>
      <c r="Z72" s="109"/>
      <c r="AA72" s="7"/>
      <c r="AB72" s="6"/>
    </row>
    <row r="73" spans="1:28" s="5" customFormat="1" ht="15" customHeight="1" x14ac:dyDescent="0.15">
      <c r="A73" s="141"/>
      <c r="B73" s="49" t="str">
        <f>[1]data!C67</f>
        <v>並木元町</v>
      </c>
      <c r="C73" s="74">
        <f>[1]data!D67</f>
        <v>1655</v>
      </c>
      <c r="D73" s="74">
        <f>[1]data!E67</f>
        <v>1784</v>
      </c>
      <c r="E73" s="74">
        <f t="shared" si="5"/>
        <v>3439</v>
      </c>
      <c r="F73" s="31">
        <f>SUM(E72:E73)</f>
        <v>6646</v>
      </c>
      <c r="G73" s="123"/>
      <c r="H73" s="49" t="str">
        <f>[1]data!C151</f>
        <v>芝富士２丁目</v>
      </c>
      <c r="I73" s="39">
        <f>[1]data!D151</f>
        <v>893</v>
      </c>
      <c r="J73" s="39">
        <f>[1]data!E151</f>
        <v>902</v>
      </c>
      <c r="K73" s="39">
        <f t="shared" si="6"/>
        <v>1795</v>
      </c>
      <c r="L73" s="31">
        <f>SUM(K72:K73)</f>
        <v>4286</v>
      </c>
      <c r="M73" s="29"/>
      <c r="N73" s="146">
        <v>73</v>
      </c>
      <c r="O73" s="100" t="str">
        <f>[1]data!C236&amp;"の一部"</f>
        <v>大字安行吉蔵の一部</v>
      </c>
      <c r="P73" s="37">
        <f>[1]data!D236</f>
        <v>1036</v>
      </c>
      <c r="Q73" s="37">
        <f>[1]data!E236</f>
        <v>1025</v>
      </c>
      <c r="R73" s="37">
        <f t="shared" si="4"/>
        <v>2061</v>
      </c>
      <c r="S73" s="41"/>
      <c r="T73" s="149">
        <v>96</v>
      </c>
      <c r="U73" s="101" t="str">
        <f>[1]data!C317</f>
        <v>桜町２丁目</v>
      </c>
      <c r="V73" s="41">
        <f>[1]data!D317</f>
        <v>388</v>
      </c>
      <c r="W73" s="41">
        <f>[1]data!E317</f>
        <v>395</v>
      </c>
      <c r="X73" s="41">
        <f t="shared" si="7"/>
        <v>783</v>
      </c>
      <c r="Y73" s="52"/>
      <c r="Z73" s="109"/>
      <c r="AA73" s="7"/>
      <c r="AB73" s="6"/>
    </row>
    <row r="74" spans="1:28" s="5" customFormat="1" ht="15" customHeight="1" x14ac:dyDescent="0.15">
      <c r="A74" s="141">
        <v>25</v>
      </c>
      <c r="B74" s="38" t="str">
        <f>[1]data!C68</f>
        <v>西川口３丁目</v>
      </c>
      <c r="C74" s="33">
        <f>[1]data!D68</f>
        <v>1215</v>
      </c>
      <c r="D74" s="33">
        <f>[1]data!E68</f>
        <v>1025</v>
      </c>
      <c r="E74" s="33">
        <f t="shared" si="5"/>
        <v>2240</v>
      </c>
      <c r="F74" s="52"/>
      <c r="G74" s="118">
        <v>54</v>
      </c>
      <c r="H74" s="38" t="str">
        <f>[1]data!C152&amp;"の一部"</f>
        <v>大字小谷場の一部</v>
      </c>
      <c r="I74" s="36">
        <f>[1]data!D152</f>
        <v>192</v>
      </c>
      <c r="J74" s="36">
        <f>[1]data!E152</f>
        <v>151</v>
      </c>
      <c r="K74" s="36">
        <f t="shared" si="6"/>
        <v>343</v>
      </c>
      <c r="L74" s="41"/>
      <c r="M74" s="54"/>
      <c r="N74" s="147"/>
      <c r="O74" s="99" t="str">
        <f>[1]data!C237</f>
        <v>大字安行藤八󠄃</v>
      </c>
      <c r="P74" s="30">
        <f>[1]data!D237</f>
        <v>1268</v>
      </c>
      <c r="Q74" s="30">
        <f>[1]data!E237</f>
        <v>1227</v>
      </c>
      <c r="R74" s="30">
        <f t="shared" si="4"/>
        <v>2495</v>
      </c>
      <c r="S74" s="30"/>
      <c r="T74" s="149"/>
      <c r="U74" s="98" t="str">
        <f>[1]data!C318</f>
        <v>桜町５丁目</v>
      </c>
      <c r="V74" s="37">
        <f>[1]data!D318</f>
        <v>392</v>
      </c>
      <c r="W74" s="37">
        <f>[1]data!E318</f>
        <v>390</v>
      </c>
      <c r="X74" s="37">
        <f t="shared" si="7"/>
        <v>782</v>
      </c>
      <c r="Y74" s="30"/>
      <c r="Z74" s="117"/>
      <c r="AA74" s="7"/>
      <c r="AB74" s="6"/>
    </row>
    <row r="75" spans="1:28" s="5" customFormat="1" ht="15" customHeight="1" x14ac:dyDescent="0.15">
      <c r="A75" s="141"/>
      <c r="B75" s="44" t="str">
        <f>[1]data!C69</f>
        <v>西川口４丁目</v>
      </c>
      <c r="C75" s="35">
        <f>[1]data!D69</f>
        <v>1016</v>
      </c>
      <c r="D75" s="35">
        <f>[1]data!E69</f>
        <v>876</v>
      </c>
      <c r="E75" s="35">
        <f t="shared" si="5"/>
        <v>1892</v>
      </c>
      <c r="F75" s="30"/>
      <c r="G75" s="120"/>
      <c r="H75" s="44" t="str">
        <f>[1]data!C153&amp;"の一部"</f>
        <v>大字芝の一部</v>
      </c>
      <c r="I75" s="37">
        <f>[1]data!D153</f>
        <v>17</v>
      </c>
      <c r="J75" s="37">
        <f>[1]data!E153</f>
        <v>18</v>
      </c>
      <c r="K75" s="37">
        <f t="shared" si="6"/>
        <v>35</v>
      </c>
      <c r="L75" s="30"/>
      <c r="M75" s="94"/>
      <c r="N75" s="147"/>
      <c r="O75" s="99" t="str">
        <f>[1]data!C238</f>
        <v>大字安行西立野</v>
      </c>
      <c r="P75" s="37">
        <f>[1]data!D238</f>
        <v>78</v>
      </c>
      <c r="Q75" s="37">
        <f>[1]data!E238</f>
        <v>92</v>
      </c>
      <c r="R75" s="37">
        <f t="shared" si="4"/>
        <v>170</v>
      </c>
      <c r="S75" s="46"/>
      <c r="T75" s="149"/>
      <c r="U75" s="103" t="str">
        <f>[1]data!C319</f>
        <v>桜町６丁目</v>
      </c>
      <c r="V75" s="31">
        <f>[1]data!D319</f>
        <v>542</v>
      </c>
      <c r="W75" s="31">
        <f>[1]data!E319</f>
        <v>616</v>
      </c>
      <c r="X75" s="31">
        <f t="shared" si="7"/>
        <v>1158</v>
      </c>
      <c r="Y75" s="31">
        <f>SUM(X73:X75)</f>
        <v>2723</v>
      </c>
      <c r="Z75" s="167" t="str">
        <f>IF(V83+W83=X83,"","ＥＲＲＯＲ")</f>
        <v/>
      </c>
      <c r="AA75" s="7"/>
      <c r="AB75" s="6"/>
    </row>
    <row r="76" spans="1:28" s="5" customFormat="1" ht="15" customHeight="1" x14ac:dyDescent="0.15">
      <c r="A76" s="141"/>
      <c r="B76" s="49" t="str">
        <f>[1]data!C70&amp;"の一部"</f>
        <v>西川口５丁目の一部</v>
      </c>
      <c r="C76" s="74">
        <f>[1]data!D70</f>
        <v>141</v>
      </c>
      <c r="D76" s="74">
        <f>[1]data!E70</f>
        <v>165</v>
      </c>
      <c r="E76" s="74">
        <f t="shared" si="5"/>
        <v>306</v>
      </c>
      <c r="F76" s="31">
        <f>SUM(E74:E76)</f>
        <v>4438</v>
      </c>
      <c r="G76" s="120"/>
      <c r="H76" s="44" t="str">
        <f>[1]data!C154&amp;"の一部"</f>
        <v>芝塚󠄄原１丁目の一部</v>
      </c>
      <c r="I76" s="37">
        <f>[1]data!D154</f>
        <v>490</v>
      </c>
      <c r="J76" s="37">
        <f>[1]data!E154</f>
        <v>474</v>
      </c>
      <c r="K76" s="37">
        <f t="shared" si="6"/>
        <v>964</v>
      </c>
      <c r="L76" s="30"/>
      <c r="M76" s="53"/>
      <c r="N76" s="147"/>
      <c r="O76" s="99" t="str">
        <f>[1]data!C239</f>
        <v>安行出羽１丁目</v>
      </c>
      <c r="P76" s="37">
        <f>[1]data!D239</f>
        <v>239</v>
      </c>
      <c r="Q76" s="37">
        <f>[1]data!E239</f>
        <v>236</v>
      </c>
      <c r="R76" s="37">
        <f t="shared" si="4"/>
        <v>475</v>
      </c>
      <c r="S76" s="30"/>
      <c r="T76" s="142">
        <v>97</v>
      </c>
      <c r="U76" s="104" t="str">
        <f>[1]data!C320</f>
        <v>桜町３丁目</v>
      </c>
      <c r="V76" s="41">
        <f>[1]data!D320</f>
        <v>819</v>
      </c>
      <c r="W76" s="41">
        <f>[1]data!E320</f>
        <v>861</v>
      </c>
      <c r="X76" s="41">
        <f t="shared" si="7"/>
        <v>1680</v>
      </c>
      <c r="Y76" s="52"/>
      <c r="Z76" s="167"/>
      <c r="AA76" s="7"/>
      <c r="AB76" s="6"/>
    </row>
    <row r="77" spans="1:28" s="5" customFormat="1" ht="15" customHeight="1" x14ac:dyDescent="0.15">
      <c r="A77" s="141">
        <v>26</v>
      </c>
      <c r="B77" s="38" t="str">
        <f>[1]data!C71</f>
        <v>仲町</v>
      </c>
      <c r="C77" s="33">
        <f>[1]data!D71</f>
        <v>1084</v>
      </c>
      <c r="D77" s="33">
        <f>[1]data!E71</f>
        <v>1037</v>
      </c>
      <c r="E77" s="33">
        <f t="shared" si="5"/>
        <v>2121</v>
      </c>
      <c r="F77" s="52"/>
      <c r="G77" s="120"/>
      <c r="H77" s="44" t="str">
        <f>[1]data!C155</f>
        <v>芝塚󠄄原２丁目</v>
      </c>
      <c r="I77" s="37">
        <f>[1]data!D155</f>
        <v>686</v>
      </c>
      <c r="J77" s="37">
        <f>[1]data!E155</f>
        <v>643</v>
      </c>
      <c r="K77" s="37">
        <f t="shared" si="6"/>
        <v>1329</v>
      </c>
      <c r="L77" s="30"/>
      <c r="M77" s="54"/>
      <c r="N77" s="147"/>
      <c r="O77" s="99" t="str">
        <f>[1]data!C240</f>
        <v>安行出羽２丁目</v>
      </c>
      <c r="P77" s="37">
        <f>[1]data!D240</f>
        <v>431</v>
      </c>
      <c r="Q77" s="37">
        <f>[1]data!E240</f>
        <v>404</v>
      </c>
      <c r="R77" s="37">
        <f t="shared" si="4"/>
        <v>835</v>
      </c>
      <c r="S77" s="30"/>
      <c r="T77" s="142"/>
      <c r="U77" s="103" t="str">
        <f>[1]data!C321</f>
        <v>桜町４丁目</v>
      </c>
      <c r="V77" s="39">
        <f>[1]data!D321</f>
        <v>445</v>
      </c>
      <c r="W77" s="39">
        <f>[1]data!E321</f>
        <v>426</v>
      </c>
      <c r="X77" s="39">
        <f t="shared" si="7"/>
        <v>871</v>
      </c>
      <c r="Y77" s="31">
        <f>SUM(X76:X77)</f>
        <v>2551</v>
      </c>
      <c r="Z77" s="54"/>
      <c r="AA77" s="7"/>
      <c r="AB77" s="6"/>
    </row>
    <row r="78" spans="1:28" s="5" customFormat="1" ht="13.5" customHeight="1" thickBot="1" x14ac:dyDescent="0.2">
      <c r="A78" s="141"/>
      <c r="B78" s="49" t="str">
        <f>[1]data!C72&amp;"の一部"</f>
        <v>西川口５丁目の一部</v>
      </c>
      <c r="C78" s="74">
        <f>[1]data!D72</f>
        <v>393</v>
      </c>
      <c r="D78" s="74">
        <f>[1]data!E72</f>
        <v>384</v>
      </c>
      <c r="E78" s="74">
        <f t="shared" si="5"/>
        <v>777</v>
      </c>
      <c r="F78" s="31">
        <f>SUM(E77:E78)</f>
        <v>2898</v>
      </c>
      <c r="G78" s="120"/>
      <c r="H78" s="44" t="str">
        <f>[1]data!C156&amp;"の一部"</f>
        <v>芝西１丁目の一部</v>
      </c>
      <c r="I78" s="37">
        <f>[1]data!D156</f>
        <v>72</v>
      </c>
      <c r="J78" s="37">
        <f>[1]data!E156</f>
        <v>82</v>
      </c>
      <c r="K78" s="37">
        <f t="shared" si="6"/>
        <v>154</v>
      </c>
      <c r="L78" s="46"/>
      <c r="M78" s="54"/>
      <c r="N78" s="147"/>
      <c r="O78" s="99" t="str">
        <f>[1]data!C241</f>
        <v>安行出羽３丁目</v>
      </c>
      <c r="P78" s="37">
        <f>[1]data!D241</f>
        <v>342</v>
      </c>
      <c r="Q78" s="37">
        <f>[1]data!E241</f>
        <v>373</v>
      </c>
      <c r="R78" s="37">
        <f t="shared" si="4"/>
        <v>715</v>
      </c>
      <c r="S78" s="30"/>
      <c r="T78" s="84"/>
      <c r="U78" s="56"/>
      <c r="V78" s="53"/>
      <c r="W78" s="53"/>
      <c r="X78" s="53"/>
      <c r="Y78" s="53"/>
      <c r="Z78" s="117"/>
      <c r="AA78" s="7"/>
      <c r="AB78" s="6"/>
    </row>
    <row r="79" spans="1:28" s="5" customFormat="1" ht="13.5" customHeight="1" x14ac:dyDescent="0.15">
      <c r="A79" s="116">
        <v>27</v>
      </c>
      <c r="B79" s="95" t="str">
        <f>[1]data!C73</f>
        <v>西川口６丁目</v>
      </c>
      <c r="C79" s="27">
        <f>[1]data!D73</f>
        <v>909</v>
      </c>
      <c r="D79" s="27">
        <f>[1]data!E73</f>
        <v>925</v>
      </c>
      <c r="E79" s="27">
        <f t="shared" si="5"/>
        <v>1834</v>
      </c>
      <c r="F79" s="31">
        <f>SUM(E79)</f>
        <v>1834</v>
      </c>
      <c r="G79" s="119"/>
      <c r="H79" s="49" t="str">
        <f>[1]data!C157&amp;"の一部"</f>
        <v>芝西２丁目の一部</v>
      </c>
      <c r="I79" s="39">
        <f>[1]data!D157</f>
        <v>692</v>
      </c>
      <c r="J79" s="39">
        <f>[1]data!E157</f>
        <v>664</v>
      </c>
      <c r="K79" s="39">
        <f t="shared" si="6"/>
        <v>1356</v>
      </c>
      <c r="L79" s="31">
        <f>SUM(K74:K79)</f>
        <v>4181</v>
      </c>
      <c r="M79" s="54"/>
      <c r="N79" s="147"/>
      <c r="O79" s="99" t="str">
        <f>[1]data!C242</f>
        <v>安行出羽４丁目</v>
      </c>
      <c r="P79" s="108">
        <f>[1]data!D242</f>
        <v>404</v>
      </c>
      <c r="Q79" s="108">
        <f>[1]data!E242</f>
        <v>387</v>
      </c>
      <c r="R79" s="108">
        <f t="shared" si="4"/>
        <v>791</v>
      </c>
      <c r="S79" s="29"/>
      <c r="T79" s="175" t="s">
        <v>12</v>
      </c>
      <c r="U79" s="176"/>
      <c r="V79" s="178">
        <f>SUM(C8:C91)+SUM(I8:I89)+SUM(P5:P12)+SUM(V5:V77)+SUM(P73:P85)</f>
        <v>195063</v>
      </c>
      <c r="W79" s="178">
        <f>SUM(D8:D91)+SUM(J8:J89)+SUM(Q73:Q85)+SUM(Q5:Q12)+SUM(W5:W77)</f>
        <v>191054</v>
      </c>
      <c r="X79" s="178">
        <f>SUM(E8:E91)+SUM(K8:K89)+SUM(R73:R85)+SUM(R5:R12)+SUM(X5:X77)</f>
        <v>386117</v>
      </c>
      <c r="Y79" s="170">
        <f>SUM(F8:F91)+SUM(L8:M89)+SUM(S73:S85)+SUM(S5:S12)+SUM(Y5:Y77)</f>
        <v>386117</v>
      </c>
      <c r="Z79" s="117"/>
      <c r="AA79" s="47"/>
      <c r="AB79" s="6"/>
    </row>
    <row r="80" spans="1:28" s="5" customFormat="1" ht="13.5" customHeight="1" x14ac:dyDescent="0.15">
      <c r="A80" s="133">
        <v>28</v>
      </c>
      <c r="B80" s="38" t="str">
        <f>[1]data!C74</f>
        <v>西川口１丁目</v>
      </c>
      <c r="C80" s="33">
        <f>[1]data!D74</f>
        <v>1383</v>
      </c>
      <c r="D80" s="33">
        <f>[1]data!E74</f>
        <v>931</v>
      </c>
      <c r="E80" s="33">
        <f t="shared" si="5"/>
        <v>2314</v>
      </c>
      <c r="G80" s="118">
        <v>55</v>
      </c>
      <c r="H80" s="38" t="str">
        <f>[1]data!C158&amp;"の一部"</f>
        <v>大字伊刈の一部</v>
      </c>
      <c r="I80" s="36">
        <f>[1]data!D158</f>
        <v>90</v>
      </c>
      <c r="J80" s="36">
        <f>[1]data!E158</f>
        <v>92</v>
      </c>
      <c r="K80" s="36">
        <f t="shared" si="6"/>
        <v>182</v>
      </c>
      <c r="L80" s="41"/>
      <c r="M80" s="54"/>
      <c r="N80" s="148"/>
      <c r="O80" s="98" t="str">
        <f>[1]data!C243</f>
        <v>安行出羽５丁目</v>
      </c>
      <c r="P80" s="31">
        <f>[1]data!D243</f>
        <v>353</v>
      </c>
      <c r="Q80" s="31">
        <f>[1]data!E243</f>
        <v>339</v>
      </c>
      <c r="R80" s="31">
        <f t="shared" si="4"/>
        <v>692</v>
      </c>
      <c r="S80" s="28">
        <f>SUM(R73:R80)</f>
        <v>8234</v>
      </c>
      <c r="T80" s="177"/>
      <c r="U80" s="177"/>
      <c r="V80" s="179"/>
      <c r="W80" s="179"/>
      <c r="X80" s="179"/>
      <c r="Y80" s="171"/>
      <c r="Z80" s="117"/>
      <c r="AA80" s="7"/>
      <c r="AB80" s="6"/>
    </row>
    <row r="81" spans="1:28" s="5" customFormat="1" ht="13.5" customHeight="1" x14ac:dyDescent="0.15">
      <c r="A81" s="133"/>
      <c r="B81" s="49" t="str">
        <f>[1]data!C75</f>
        <v>西川口２丁目</v>
      </c>
      <c r="C81" s="74">
        <f>[1]data!D75</f>
        <v>851</v>
      </c>
      <c r="D81" s="74">
        <f>[1]data!E75</f>
        <v>764</v>
      </c>
      <c r="E81" s="74">
        <f t="shared" si="5"/>
        <v>1615</v>
      </c>
      <c r="F81" s="31">
        <f>SUM(E80:E81)</f>
        <v>3929</v>
      </c>
      <c r="G81" s="120"/>
      <c r="H81" s="44" t="str">
        <f>[1]data!C159&amp;"の一部"</f>
        <v>大字小谷場の一部</v>
      </c>
      <c r="I81" s="37">
        <f>[1]data!D159</f>
        <v>1769</v>
      </c>
      <c r="J81" s="37">
        <f>[1]data!E159</f>
        <v>1705</v>
      </c>
      <c r="K81" s="37">
        <f t="shared" si="6"/>
        <v>3474</v>
      </c>
      <c r="L81" s="30"/>
      <c r="M81" s="54"/>
      <c r="N81" s="118">
        <v>74</v>
      </c>
      <c r="O81" s="100" t="str">
        <f>[1]data!C244</f>
        <v>大字安行</v>
      </c>
      <c r="P81" s="37">
        <f>[1]data!D244</f>
        <v>821</v>
      </c>
      <c r="Q81" s="37">
        <f>[1]data!E244</f>
        <v>799</v>
      </c>
      <c r="R81" s="37">
        <f t="shared" si="4"/>
        <v>1620</v>
      </c>
      <c r="S81" s="67"/>
      <c r="T81" s="180" t="s">
        <v>13</v>
      </c>
      <c r="U81" s="181"/>
      <c r="V81" s="183">
        <f>SUM(P13:P72)</f>
        <v>47263</v>
      </c>
      <c r="W81" s="159">
        <f>SUM(Q13:Q72)</f>
        <v>47937</v>
      </c>
      <c r="X81" s="159">
        <f>SUM(R13:R72)</f>
        <v>95200</v>
      </c>
      <c r="Y81" s="168">
        <f>SUM(S13:S72)</f>
        <v>95200</v>
      </c>
      <c r="Z81" s="117"/>
      <c r="AA81" s="7"/>
      <c r="AB81" s="6"/>
    </row>
    <row r="82" spans="1:28" s="5" customFormat="1" ht="13.5" customHeight="1" thickBot="1" x14ac:dyDescent="0.2">
      <c r="A82" s="133">
        <v>29</v>
      </c>
      <c r="B82" s="38" t="str">
        <f>[1]data!C76</f>
        <v>並木２丁目</v>
      </c>
      <c r="C82" s="33">
        <f>[1]data!D76</f>
        <v>2037</v>
      </c>
      <c r="D82" s="33">
        <f>[1]data!E76</f>
        <v>1752</v>
      </c>
      <c r="E82" s="33">
        <f t="shared" si="5"/>
        <v>3789</v>
      </c>
      <c r="F82" s="52"/>
      <c r="G82" s="120"/>
      <c r="H82" s="44" t="str">
        <f>[1]data!C160&amp;"の一部"</f>
        <v>大字芝の一部</v>
      </c>
      <c r="I82" s="37">
        <f>[1]data!D160</f>
        <v>1542</v>
      </c>
      <c r="J82" s="37">
        <f>[1]data!E160</f>
        <v>1603</v>
      </c>
      <c r="K82" s="37">
        <f t="shared" si="6"/>
        <v>3145</v>
      </c>
      <c r="L82" s="46"/>
      <c r="M82" s="54"/>
      <c r="N82" s="120"/>
      <c r="O82" s="99" t="str">
        <f>[1]data!C245&amp;"の一部"</f>
        <v>大字安行吉蔵の一部</v>
      </c>
      <c r="P82" s="30">
        <f>[1]data!D245</f>
        <v>68</v>
      </c>
      <c r="Q82" s="30">
        <f>[1]data!E245</f>
        <v>73</v>
      </c>
      <c r="R82" s="30">
        <f t="shared" si="4"/>
        <v>141</v>
      </c>
      <c r="S82" s="29"/>
      <c r="T82" s="182"/>
      <c r="U82" s="182"/>
      <c r="V82" s="184"/>
      <c r="W82" s="160"/>
      <c r="X82" s="160"/>
      <c r="Y82" s="169"/>
      <c r="Z82" s="117"/>
      <c r="AA82" s="7"/>
      <c r="AB82" s="6"/>
    </row>
    <row r="83" spans="1:28" s="5" customFormat="1" ht="13.5" customHeight="1" thickTop="1" x14ac:dyDescent="0.15">
      <c r="A83" s="133"/>
      <c r="B83" s="44" t="str">
        <f>[1]data!C77</f>
        <v>並木３丁目</v>
      </c>
      <c r="C83" s="35">
        <f>[1]data!D77</f>
        <v>1708</v>
      </c>
      <c r="D83" s="35">
        <f>[1]data!E77</f>
        <v>1505</v>
      </c>
      <c r="E83" s="35">
        <f t="shared" si="5"/>
        <v>3213</v>
      </c>
      <c r="F83" s="30"/>
      <c r="G83" s="119"/>
      <c r="H83" s="49" t="str">
        <f>[1]data!C161&amp;"の一部"</f>
        <v>芝西２丁目の一部</v>
      </c>
      <c r="I83" s="39">
        <f>[1]data!D161</f>
        <v>68</v>
      </c>
      <c r="J83" s="39">
        <f>[1]data!E161</f>
        <v>53</v>
      </c>
      <c r="K83" s="39">
        <f t="shared" si="6"/>
        <v>121</v>
      </c>
      <c r="L83" s="31">
        <f>SUM(K80:K83)</f>
        <v>6922</v>
      </c>
      <c r="M83" s="54"/>
      <c r="N83" s="119"/>
      <c r="O83" s="98" t="str">
        <f>[1]data!C246</f>
        <v>大字安行領家󠄂</v>
      </c>
      <c r="P83" s="39">
        <f>[1]data!D246</f>
        <v>1384</v>
      </c>
      <c r="Q83" s="39">
        <f>[1]data!E246</f>
        <v>1273</v>
      </c>
      <c r="R83" s="39">
        <f t="shared" ref="R83:R85" si="8">SUM(P83:Q83)</f>
        <v>2657</v>
      </c>
      <c r="S83" s="28">
        <f>SUM(R81:R83)</f>
        <v>4418</v>
      </c>
      <c r="T83" s="174" t="s">
        <v>10</v>
      </c>
      <c r="U83" s="174"/>
      <c r="V83" s="172">
        <f>SUM(C8:C91,I8:I89,P5:P85,V5:V77)</f>
        <v>242326</v>
      </c>
      <c r="W83" s="172">
        <f>SUM(D8:D91,J8:J89,Q5:Q85,W5:W77)</f>
        <v>238991</v>
      </c>
      <c r="X83" s="172">
        <f>SUM(E8:E91,K8:K89,R5:R85,X5:X77)</f>
        <v>481317</v>
      </c>
      <c r="Y83" s="172">
        <f>SUM(F8:F91,L8:L89,S5:S85,Y5:Y77)</f>
        <v>481317</v>
      </c>
      <c r="Z83" s="117"/>
      <c r="AA83" s="7"/>
      <c r="AB83" s="6"/>
    </row>
    <row r="84" spans="1:28" s="5" customFormat="1" ht="13.5" customHeight="1" x14ac:dyDescent="0.15">
      <c r="A84" s="133"/>
      <c r="B84" s="49" t="str">
        <f>[1]data!C78</f>
        <v>並木４丁目</v>
      </c>
      <c r="C84" s="74">
        <f>[1]data!D78</f>
        <v>852</v>
      </c>
      <c r="D84" s="74">
        <f>[1]data!E78</f>
        <v>748</v>
      </c>
      <c r="E84" s="74">
        <f t="shared" si="5"/>
        <v>1600</v>
      </c>
      <c r="F84" s="31">
        <f>SUM(E82:E84)</f>
        <v>8602</v>
      </c>
      <c r="G84" s="133">
        <v>56</v>
      </c>
      <c r="H84" s="38" t="str">
        <f>[1]data!C162&amp;"の一部"</f>
        <v>大字伊刈の一部</v>
      </c>
      <c r="I84" s="36">
        <f>[1]data!D162</f>
        <v>1258</v>
      </c>
      <c r="J84" s="36">
        <f>[1]data!E162</f>
        <v>1319</v>
      </c>
      <c r="K84" s="36">
        <f t="shared" si="6"/>
        <v>2577</v>
      </c>
      <c r="L84" s="52"/>
      <c r="M84" s="54"/>
      <c r="N84" s="118">
        <v>75</v>
      </c>
      <c r="O84" s="100" t="str">
        <f>[1]data!C247&amp;"の一部"</f>
        <v>大字安行慈林の一部</v>
      </c>
      <c r="P84" s="36">
        <f>[1]data!D247</f>
        <v>2703</v>
      </c>
      <c r="Q84" s="36">
        <f>[1]data!E247</f>
        <v>2701</v>
      </c>
      <c r="R84" s="36">
        <f t="shared" si="8"/>
        <v>5404</v>
      </c>
      <c r="S84" s="106"/>
      <c r="T84" s="174"/>
      <c r="U84" s="174"/>
      <c r="V84" s="172"/>
      <c r="W84" s="172"/>
      <c r="X84" s="172"/>
      <c r="Y84" s="172"/>
      <c r="Z84" s="117"/>
      <c r="AA84" s="7"/>
      <c r="AB84" s="6"/>
    </row>
    <row r="85" spans="1:28" s="5" customFormat="1" ht="13.5" customHeight="1" thickBot="1" x14ac:dyDescent="0.2">
      <c r="A85" s="141">
        <v>30</v>
      </c>
      <c r="B85" s="38" t="str">
        <f>[1]data!C79</f>
        <v>西青木２丁目</v>
      </c>
      <c r="C85" s="33">
        <f>[1]data!D79</f>
        <v>997</v>
      </c>
      <c r="D85" s="33">
        <f>[1]data!E79</f>
        <v>959</v>
      </c>
      <c r="E85" s="33">
        <f t="shared" si="5"/>
        <v>1956</v>
      </c>
      <c r="F85" s="52"/>
      <c r="G85" s="133"/>
      <c r="H85" s="49" t="str">
        <f>[1]data!C163&amp;"の一部"</f>
        <v>大字芝の一部</v>
      </c>
      <c r="I85" s="39">
        <f>[1]data!D163</f>
        <v>207</v>
      </c>
      <c r="J85" s="39">
        <f>[1]data!E163</f>
        <v>195</v>
      </c>
      <c r="K85" s="39">
        <f t="shared" si="6"/>
        <v>402</v>
      </c>
      <c r="L85" s="31">
        <f>SUM(K84:K85)</f>
        <v>2979</v>
      </c>
      <c r="M85" s="54"/>
      <c r="N85" s="119"/>
      <c r="O85" s="103" t="str">
        <f>[1]data!C248</f>
        <v>大字安行吉岡</v>
      </c>
      <c r="P85" s="31">
        <f>[1]data!D248</f>
        <v>1531</v>
      </c>
      <c r="Q85" s="31">
        <f>[1]data!E248</f>
        <v>1522</v>
      </c>
      <c r="R85" s="31">
        <f t="shared" si="8"/>
        <v>3053</v>
      </c>
      <c r="S85" s="107">
        <f>SUM(R84:R85)</f>
        <v>8457</v>
      </c>
      <c r="T85" s="173"/>
      <c r="U85" s="173"/>
      <c r="V85" s="173"/>
      <c r="W85" s="173"/>
      <c r="X85" s="173"/>
      <c r="Y85" s="173"/>
      <c r="Z85" s="117"/>
      <c r="AA85" s="7"/>
      <c r="AB85" s="6"/>
    </row>
    <row r="86" spans="1:28" s="5" customFormat="1" ht="13.5" customHeight="1" x14ac:dyDescent="0.15">
      <c r="A86" s="141"/>
      <c r="B86" s="49" t="str">
        <f>[1]data!C80</f>
        <v>西青木３丁目</v>
      </c>
      <c r="C86" s="74">
        <f>[1]data!D80</f>
        <v>709</v>
      </c>
      <c r="D86" s="74">
        <f>[1]data!E80</f>
        <v>631</v>
      </c>
      <c r="E86" s="74">
        <f t="shared" si="5"/>
        <v>1340</v>
      </c>
      <c r="F86" s="31">
        <f>SUM(E85:E86)</f>
        <v>3296</v>
      </c>
      <c r="G86" s="140">
        <v>57</v>
      </c>
      <c r="H86" s="62" t="str">
        <f>[1]data!C164</f>
        <v>柳崎１丁目</v>
      </c>
      <c r="I86" s="108">
        <f>[1]data!D164</f>
        <v>898</v>
      </c>
      <c r="J86" s="108">
        <f>[1]data!E164</f>
        <v>824</v>
      </c>
      <c r="K86" s="108">
        <f>SUM(I86:J86)</f>
        <v>1722</v>
      </c>
      <c r="L86" s="41"/>
      <c r="M86" s="54"/>
      <c r="N86" s="68"/>
      <c r="O86" s="117"/>
      <c r="P86" s="54"/>
      <c r="Q86" s="54"/>
      <c r="R86" s="54"/>
      <c r="S86" s="54"/>
      <c r="T86" s="11"/>
      <c r="U86" s="11"/>
      <c r="V86" s="11" t="str">
        <f>IF(V79+V81=V83,"","NG")</f>
        <v/>
      </c>
      <c r="W86" s="11" t="str">
        <f>IF(W79+W81=W83,"","NG")</f>
        <v/>
      </c>
      <c r="X86" s="11" t="str">
        <f>IF(X79+X81=X83,"","NG")</f>
        <v/>
      </c>
      <c r="Y86" s="11" t="str">
        <f>IF(Y79+Y81=Y83,"","NG")</f>
        <v/>
      </c>
      <c r="Z86" s="117"/>
      <c r="AA86" s="7"/>
      <c r="AB86" s="6"/>
    </row>
    <row r="87" spans="1:28" s="5" customFormat="1" ht="13.5" customHeight="1" x14ac:dyDescent="0.15">
      <c r="A87" s="133">
        <v>31</v>
      </c>
      <c r="B87" s="38" t="str">
        <f>[1]data!C81</f>
        <v>中青木３丁目</v>
      </c>
      <c r="C87" s="33">
        <f>[1]data!D81</f>
        <v>1073</v>
      </c>
      <c r="D87" s="33">
        <f>[1]data!E81</f>
        <v>1169</v>
      </c>
      <c r="E87" s="33">
        <f t="shared" si="5"/>
        <v>2242</v>
      </c>
      <c r="F87" s="41"/>
      <c r="G87" s="140"/>
      <c r="H87" s="44" t="str">
        <f>[1]data!C165</f>
        <v>柳崎２丁目</v>
      </c>
      <c r="I87" s="37">
        <f>[1]data!D165</f>
        <v>603</v>
      </c>
      <c r="J87" s="37">
        <f>[1]data!E165</f>
        <v>602</v>
      </c>
      <c r="K87" s="37">
        <f>SUM(I87:J87)</f>
        <v>1205</v>
      </c>
      <c r="L87" s="30"/>
      <c r="M87" s="55"/>
      <c r="N87" s="61"/>
      <c r="O87" s="117"/>
      <c r="P87" s="54"/>
      <c r="Q87" s="54"/>
      <c r="R87" s="54"/>
      <c r="S87" s="54"/>
      <c r="T87" s="11"/>
      <c r="U87" s="11"/>
      <c r="V87" s="11"/>
      <c r="W87" s="11"/>
      <c r="X87" s="11"/>
      <c r="Y87" s="11"/>
      <c r="Z87" s="117"/>
      <c r="AA87" s="7"/>
      <c r="AB87" s="6"/>
    </row>
    <row r="88" spans="1:28" s="5" customFormat="1" ht="13.5" customHeight="1" x14ac:dyDescent="0.15">
      <c r="A88" s="133"/>
      <c r="B88" s="44" t="str">
        <f>[1]data!C82&amp;"の一部"</f>
        <v>並木１丁目の一部</v>
      </c>
      <c r="C88" s="35">
        <f>[1]data!D82</f>
        <v>252</v>
      </c>
      <c r="D88" s="35">
        <f>[1]data!E82</f>
        <v>253</v>
      </c>
      <c r="E88" s="35">
        <f t="shared" si="5"/>
        <v>505</v>
      </c>
      <c r="F88" s="30"/>
      <c r="G88" s="140"/>
      <c r="H88" s="44" t="str">
        <f>[1]data!C166</f>
        <v>柳崎３丁目</v>
      </c>
      <c r="I88" s="37">
        <f>[1]data!D166</f>
        <v>790</v>
      </c>
      <c r="J88" s="37">
        <f>[1]data!E166</f>
        <v>800</v>
      </c>
      <c r="K88" s="37">
        <f>SUM(I88:J88)</f>
        <v>1590</v>
      </c>
      <c r="L88" s="30"/>
      <c r="M88" s="55"/>
      <c r="N88" s="61"/>
      <c r="T88" s="11"/>
      <c r="U88" s="11"/>
      <c r="V88" s="11"/>
      <c r="W88" s="11"/>
      <c r="X88" s="11"/>
      <c r="Y88" s="11"/>
      <c r="Z88" s="57"/>
      <c r="AA88" s="7"/>
      <c r="AB88" s="6"/>
    </row>
    <row r="89" spans="1:28" s="5" customFormat="1" ht="13.5" customHeight="1" x14ac:dyDescent="0.15">
      <c r="A89" s="133"/>
      <c r="B89" s="49" t="str">
        <f>[1]data!C83</f>
        <v>西青木１丁目</v>
      </c>
      <c r="C89" s="74">
        <f>[1]data!D83</f>
        <v>1016</v>
      </c>
      <c r="D89" s="74">
        <f>[1]data!E83</f>
        <v>939</v>
      </c>
      <c r="E89" s="74">
        <f t="shared" si="5"/>
        <v>1955</v>
      </c>
      <c r="F89" s="31">
        <f>SUM(E87:E89)</f>
        <v>4702</v>
      </c>
      <c r="G89" s="118"/>
      <c r="H89" s="65" t="str">
        <f>[1]data!C167</f>
        <v>柳崎４丁目</v>
      </c>
      <c r="I89" s="43">
        <f>[1]data!D167</f>
        <v>674</v>
      </c>
      <c r="J89" s="43">
        <f>[1]data!E167</f>
        <v>711</v>
      </c>
      <c r="K89" s="43">
        <f>SUM(I89:J89)</f>
        <v>1385</v>
      </c>
      <c r="L89" s="31">
        <f>SUM(K86:K89)</f>
        <v>5902</v>
      </c>
      <c r="M89" s="55"/>
      <c r="N89" s="61"/>
      <c r="T89" s="7"/>
      <c r="U89" s="7"/>
      <c r="V89" s="7"/>
      <c r="W89" s="7"/>
      <c r="X89" s="7"/>
      <c r="Y89" s="11"/>
      <c r="Z89" s="57"/>
      <c r="AA89" s="7"/>
      <c r="AB89" s="6"/>
    </row>
    <row r="90" spans="1:28" s="5" customFormat="1" ht="13.5" customHeight="1" x14ac:dyDescent="0.15">
      <c r="A90" s="121">
        <v>32</v>
      </c>
      <c r="B90" s="38" t="str">
        <f>[1]data!C84</f>
        <v>中青木１丁目</v>
      </c>
      <c r="C90" s="33">
        <f>[1]data!D84</f>
        <v>656</v>
      </c>
      <c r="D90" s="33">
        <f>[1]data!E84</f>
        <v>617</v>
      </c>
      <c r="E90" s="33">
        <f t="shared" si="5"/>
        <v>1273</v>
      </c>
      <c r="F90" s="41"/>
      <c r="G90" s="82"/>
      <c r="H90" s="81"/>
      <c r="I90" s="81"/>
      <c r="J90" s="81"/>
      <c r="K90" s="81"/>
      <c r="L90" s="53"/>
      <c r="M90" s="55"/>
      <c r="N90" s="61"/>
      <c r="T90" s="7"/>
      <c r="U90" s="7"/>
      <c r="V90" s="7"/>
      <c r="W90" s="7"/>
      <c r="X90" s="7"/>
      <c r="Y90" s="11"/>
      <c r="Z90" s="20"/>
      <c r="AA90" s="7"/>
      <c r="AB90" s="6"/>
    </row>
    <row r="91" spans="1:28" s="5" customFormat="1" ht="13.5" customHeight="1" x14ac:dyDescent="0.15">
      <c r="A91" s="123"/>
      <c r="B91" s="49" t="str">
        <f>[1]data!C85</f>
        <v>中青木２丁目</v>
      </c>
      <c r="C91" s="74">
        <f>[1]data!D85</f>
        <v>1517</v>
      </c>
      <c r="D91" s="74">
        <f>[1]data!E85</f>
        <v>1524</v>
      </c>
      <c r="E91" s="74">
        <f t="shared" si="5"/>
        <v>3041</v>
      </c>
      <c r="F91" s="31">
        <f>SUM(E90:E91)</f>
        <v>4314</v>
      </c>
      <c r="G91" s="80"/>
      <c r="H91" s="117"/>
      <c r="I91" s="54"/>
      <c r="J91" s="54"/>
      <c r="K91" s="54"/>
      <c r="L91" s="54"/>
      <c r="M91" s="55"/>
      <c r="T91" s="7"/>
      <c r="U91" s="7"/>
      <c r="V91" s="47"/>
      <c r="W91" s="47"/>
      <c r="X91" s="47"/>
      <c r="Y91" s="47"/>
      <c r="Z91" s="20"/>
      <c r="AA91" s="7"/>
    </row>
    <row r="92" spans="1:28" s="5" customFormat="1" ht="13.5" customHeight="1" x14ac:dyDescent="0.15">
      <c r="F92" s="69"/>
      <c r="G92" s="70"/>
      <c r="H92" s="20"/>
      <c r="I92" s="20"/>
      <c r="J92" s="20"/>
      <c r="K92" s="20"/>
      <c r="L92" s="20"/>
      <c r="M92" s="55"/>
      <c r="T92" s="7"/>
      <c r="U92" s="7"/>
      <c r="V92" s="7"/>
      <c r="W92" s="7"/>
      <c r="X92" s="63"/>
      <c r="Y92" s="64"/>
      <c r="Z92" s="20"/>
      <c r="AA92" s="7"/>
    </row>
    <row r="93" spans="1:28" s="5" customFormat="1" ht="13.5" customHeight="1" x14ac:dyDescent="0.15">
      <c r="K93" s="21"/>
      <c r="L93" s="7"/>
      <c r="M93" s="7"/>
      <c r="T93" s="7"/>
      <c r="U93" s="7"/>
      <c r="V93" s="7"/>
      <c r="W93" s="7"/>
      <c r="X93" s="7"/>
      <c r="Y93" s="11"/>
    </row>
    <row r="94" spans="1:28" s="5" customFormat="1" ht="13.5" customHeight="1" x14ac:dyDescent="0.15">
      <c r="K94" s="21"/>
      <c r="L94" s="7"/>
      <c r="M94" s="7"/>
      <c r="N94" s="7"/>
      <c r="O94" s="7"/>
      <c r="P94" s="7"/>
      <c r="Q94" s="20"/>
      <c r="R94" s="7"/>
    </row>
    <row r="95" spans="1:28" s="5" customFormat="1" ht="13.5" customHeight="1" x14ac:dyDescent="0.15">
      <c r="K95" s="21"/>
      <c r="L95" s="7"/>
      <c r="M95" s="7"/>
      <c r="N95" s="7"/>
      <c r="O95" s="7"/>
      <c r="P95" s="7"/>
      <c r="Q95" s="20"/>
      <c r="R95" s="7"/>
    </row>
    <row r="96" spans="1:28" s="5" customFormat="1" ht="13.5" customHeight="1" x14ac:dyDescent="0.15">
      <c r="K96" s="21"/>
      <c r="L96" s="7"/>
      <c r="M96" s="7"/>
      <c r="N96" s="7"/>
      <c r="O96" s="7"/>
      <c r="P96" s="7"/>
      <c r="Q96" s="20"/>
      <c r="R96" s="7"/>
    </row>
    <row r="97" spans="1:28" s="5" customFormat="1" ht="13.5" customHeight="1" x14ac:dyDescent="0.15">
      <c r="K97" s="21"/>
      <c r="L97" s="7"/>
      <c r="M97" s="7"/>
      <c r="N97" s="7"/>
      <c r="O97" s="7"/>
      <c r="P97" s="7"/>
      <c r="Q97" s="20"/>
      <c r="R97" s="7"/>
    </row>
    <row r="98" spans="1:28" s="5" customFormat="1" ht="13.5" customHeight="1" x14ac:dyDescent="0.15">
      <c r="K98" s="21"/>
      <c r="L98" s="7"/>
      <c r="M98" s="7"/>
      <c r="N98" s="7"/>
      <c r="O98" s="7"/>
      <c r="P98" s="47"/>
      <c r="Q98" s="20"/>
      <c r="R98" s="7"/>
    </row>
    <row r="99" spans="1:28" s="5" customFormat="1" ht="13.5" customHeight="1" x14ac:dyDescent="0.15">
      <c r="K99" s="21"/>
      <c r="L99" s="7"/>
      <c r="M99" s="7"/>
      <c r="N99" s="7"/>
      <c r="O99" s="7"/>
      <c r="P99" s="7"/>
      <c r="Q99" s="20"/>
      <c r="R99" s="7"/>
    </row>
    <row r="100" spans="1:28" s="5" customFormat="1" ht="13.5" customHeight="1" x14ac:dyDescent="0.15">
      <c r="K100" s="21"/>
      <c r="L100" s="7"/>
      <c r="M100" s="7"/>
      <c r="N100" s="7"/>
      <c r="O100" s="7"/>
      <c r="P100" s="7"/>
      <c r="Q100" s="57"/>
      <c r="R100" s="7"/>
    </row>
    <row r="101" spans="1:28" s="5" customFormat="1" ht="13.5" customHeight="1" x14ac:dyDescent="0.15">
      <c r="K101" s="21"/>
      <c r="L101" s="7"/>
      <c r="M101" s="7"/>
      <c r="N101" s="7"/>
      <c r="O101" s="7"/>
      <c r="P101" s="7"/>
      <c r="Q101" s="57"/>
      <c r="R101" s="7"/>
      <c r="S101" s="6"/>
    </row>
    <row r="102" spans="1:28" s="5" customFormat="1" ht="13.5" customHeight="1" x14ac:dyDescent="0.15">
      <c r="G102" s="21"/>
      <c r="H102" s="20"/>
      <c r="I102" s="20"/>
      <c r="J102" s="20"/>
      <c r="K102" s="20"/>
      <c r="L102" s="20"/>
      <c r="M102" s="20"/>
      <c r="N102" s="7"/>
      <c r="O102" s="7"/>
      <c r="P102" s="7"/>
      <c r="Q102" s="20"/>
      <c r="R102" s="7"/>
      <c r="S102" s="6"/>
      <c r="Z102" s="20"/>
      <c r="AA102" s="7"/>
      <c r="AB102" s="6"/>
    </row>
    <row r="103" spans="1:28" s="5" customFormat="1" ht="13.5" customHeight="1" x14ac:dyDescent="0.15">
      <c r="G103" s="21"/>
      <c r="H103" s="20"/>
      <c r="I103" s="20"/>
      <c r="J103" s="20"/>
      <c r="K103" s="20"/>
      <c r="L103" s="20"/>
      <c r="M103" s="20"/>
      <c r="T103" s="21"/>
      <c r="U103" s="7"/>
      <c r="V103" s="7"/>
      <c r="W103" s="7"/>
      <c r="X103" s="7"/>
      <c r="Y103" s="7"/>
      <c r="Z103" s="20"/>
      <c r="AA103" s="7"/>
      <c r="AB103" s="6"/>
    </row>
    <row r="104" spans="1:28" s="5" customFormat="1" ht="13.5" customHeight="1" x14ac:dyDescent="0.15">
      <c r="G104" s="21"/>
      <c r="H104" s="20"/>
      <c r="I104" s="20"/>
      <c r="J104" s="20"/>
      <c r="K104" s="20"/>
      <c r="L104" s="20"/>
      <c r="M104" s="20"/>
      <c r="T104" s="21"/>
      <c r="U104" s="7"/>
      <c r="V104" s="7"/>
      <c r="W104" s="7"/>
      <c r="X104" s="7"/>
      <c r="Y104" s="7"/>
      <c r="Z104" s="20"/>
      <c r="AA104" s="7"/>
      <c r="AB104" s="6"/>
    </row>
    <row r="105" spans="1:28" s="5" customFormat="1" ht="13.5" customHeight="1" x14ac:dyDescent="0.15">
      <c r="G105" s="21"/>
      <c r="H105" s="20"/>
      <c r="I105" s="20"/>
      <c r="J105" s="20"/>
      <c r="K105" s="20"/>
      <c r="L105" s="20"/>
      <c r="M105" s="20"/>
      <c r="T105" s="21"/>
      <c r="U105" s="7"/>
      <c r="V105" s="7"/>
      <c r="W105" s="7"/>
      <c r="X105" s="7"/>
      <c r="Y105" s="7"/>
      <c r="Z105" s="20"/>
      <c r="AA105" s="7"/>
      <c r="AB105" s="6"/>
    </row>
    <row r="106" spans="1:28" s="5" customFormat="1" ht="13.5" customHeight="1" x14ac:dyDescent="0.15">
      <c r="G106" s="21"/>
      <c r="H106" s="20"/>
      <c r="I106" s="20"/>
      <c r="J106" s="20"/>
      <c r="K106" s="20"/>
      <c r="L106" s="20"/>
      <c r="M106" s="20"/>
      <c r="T106" s="21"/>
      <c r="U106" s="7"/>
      <c r="V106" s="7"/>
      <c r="W106" s="7"/>
      <c r="X106" s="7"/>
      <c r="Y106" s="7"/>
      <c r="Z106" s="20"/>
      <c r="AA106" s="7"/>
      <c r="AB106" s="6"/>
    </row>
    <row r="107" spans="1:28" s="5" customFormat="1" ht="13.5" customHeight="1" x14ac:dyDescent="0.15">
      <c r="G107" s="21"/>
      <c r="H107" s="20"/>
      <c r="I107" s="48"/>
      <c r="J107" s="48"/>
      <c r="K107" s="48"/>
      <c r="L107" s="20"/>
      <c r="M107" s="20"/>
      <c r="T107" s="21"/>
      <c r="U107" s="7"/>
      <c r="V107" s="7"/>
      <c r="W107" s="7"/>
      <c r="X107" s="7"/>
      <c r="Y107" s="7"/>
      <c r="Z107" s="20"/>
      <c r="AA107" s="7"/>
      <c r="AB107" s="6"/>
    </row>
    <row r="108" spans="1:28" s="5" customFormat="1" ht="13.5" customHeight="1" x14ac:dyDescent="0.15">
      <c r="G108" s="21"/>
      <c r="H108" s="20"/>
      <c r="I108" s="20"/>
      <c r="J108" s="20"/>
      <c r="K108" s="20"/>
      <c r="L108" s="20"/>
      <c r="M108" s="20"/>
      <c r="T108" s="21"/>
      <c r="U108" s="7"/>
      <c r="V108" s="7"/>
      <c r="W108" s="7"/>
      <c r="X108" s="7"/>
      <c r="Y108" s="7"/>
      <c r="Z108" s="20"/>
      <c r="AA108" s="7"/>
      <c r="AB108" s="6"/>
    </row>
    <row r="109" spans="1:28" s="5" customFormat="1" ht="13.5" customHeight="1" x14ac:dyDescent="0.15">
      <c r="B109" s="11"/>
      <c r="C109" s="11"/>
      <c r="D109" s="11"/>
      <c r="E109" s="11"/>
      <c r="F109" s="11"/>
      <c r="G109" s="21"/>
      <c r="H109" s="20"/>
      <c r="I109" s="20"/>
      <c r="J109" s="20"/>
      <c r="K109" s="20"/>
      <c r="L109" s="20"/>
      <c r="M109" s="20"/>
      <c r="T109" s="21"/>
      <c r="U109" s="7"/>
      <c r="V109" s="7"/>
      <c r="W109" s="7"/>
      <c r="X109" s="7"/>
      <c r="Y109" s="7"/>
      <c r="Z109" s="20"/>
      <c r="AA109" s="7"/>
      <c r="AB109" s="6"/>
    </row>
    <row r="110" spans="1:28" s="5" customFormat="1" ht="13.5" customHeight="1" x14ac:dyDescent="0.15">
      <c r="B110" s="20"/>
      <c r="C110" s="20"/>
      <c r="D110" s="20"/>
      <c r="E110" s="20"/>
      <c r="F110" s="20"/>
      <c r="G110" s="21"/>
      <c r="H110" s="20"/>
      <c r="I110" s="20"/>
      <c r="J110" s="20"/>
      <c r="K110" s="20"/>
      <c r="L110" s="20"/>
      <c r="M110" s="20"/>
      <c r="T110" s="21"/>
      <c r="U110" s="7"/>
      <c r="V110" s="7"/>
      <c r="W110" s="7"/>
      <c r="X110" s="7"/>
      <c r="Y110" s="7"/>
      <c r="Z110" s="20"/>
      <c r="AA110" s="7"/>
      <c r="AB110" s="6"/>
    </row>
    <row r="111" spans="1:28" s="5" customFormat="1" ht="13.5" customHeight="1" x14ac:dyDescent="0.15">
      <c r="A111" s="12"/>
      <c r="B111" s="20"/>
      <c r="C111" s="20"/>
      <c r="D111" s="20"/>
      <c r="E111" s="20"/>
      <c r="F111" s="20"/>
      <c r="G111" s="21"/>
      <c r="H111" s="20"/>
      <c r="I111" s="20"/>
      <c r="J111" s="20"/>
      <c r="K111" s="20"/>
      <c r="L111" s="20"/>
      <c r="M111" s="20"/>
      <c r="T111" s="21"/>
      <c r="U111" s="7"/>
      <c r="V111" s="7"/>
      <c r="W111" s="7"/>
      <c r="X111" s="7"/>
      <c r="Y111" s="7"/>
      <c r="Z111" s="20"/>
      <c r="AA111" s="7"/>
      <c r="AB111" s="6"/>
    </row>
    <row r="112" spans="1:28" s="5" customFormat="1" ht="13.5" customHeight="1" x14ac:dyDescent="0.15">
      <c r="A112" s="21"/>
      <c r="B112" s="20"/>
      <c r="C112" s="20"/>
      <c r="D112" s="20"/>
      <c r="E112" s="20"/>
      <c r="F112" s="20"/>
      <c r="G112" s="21"/>
      <c r="H112" s="20"/>
      <c r="I112" s="20"/>
      <c r="J112" s="20"/>
      <c r="K112" s="20"/>
      <c r="L112" s="20"/>
      <c r="M112" s="20"/>
      <c r="T112" s="21"/>
      <c r="U112" s="7"/>
      <c r="V112" s="7"/>
      <c r="W112" s="7"/>
      <c r="X112" s="7"/>
      <c r="Y112" s="7"/>
      <c r="Z112" s="20"/>
      <c r="AA112" s="7"/>
      <c r="AB112" s="6"/>
    </row>
    <row r="113" spans="1:28" s="5" customFormat="1" ht="13.5" customHeight="1" x14ac:dyDescent="0.15">
      <c r="A113" s="21"/>
      <c r="B113" s="20"/>
      <c r="C113" s="20"/>
      <c r="D113" s="20"/>
      <c r="E113" s="20"/>
      <c r="F113" s="20"/>
      <c r="G113" s="21"/>
      <c r="H113" s="20"/>
      <c r="I113" s="20"/>
      <c r="J113" s="20"/>
      <c r="K113" s="20"/>
      <c r="L113" s="20"/>
      <c r="M113" s="20"/>
      <c r="T113" s="21"/>
      <c r="U113" s="7"/>
      <c r="V113" s="7"/>
      <c r="W113" s="7"/>
      <c r="X113" s="7"/>
      <c r="Y113" s="7"/>
      <c r="Z113" s="20"/>
      <c r="AA113" s="7"/>
      <c r="AB113" s="6"/>
    </row>
    <row r="114" spans="1:28" s="5" customFormat="1" ht="13.5" customHeight="1" x14ac:dyDescent="0.15">
      <c r="A114" s="21"/>
      <c r="B114" s="20"/>
      <c r="C114" s="20"/>
      <c r="D114" s="20"/>
      <c r="E114" s="20"/>
      <c r="F114" s="20"/>
      <c r="G114" s="21"/>
      <c r="H114" s="20"/>
      <c r="I114" s="20"/>
      <c r="J114" s="20"/>
      <c r="K114" s="20"/>
      <c r="L114" s="20"/>
      <c r="M114" s="20"/>
      <c r="T114" s="21"/>
      <c r="U114" s="7"/>
      <c r="V114" s="7"/>
      <c r="W114" s="7"/>
      <c r="X114" s="7"/>
      <c r="Y114" s="7"/>
      <c r="Z114" s="20"/>
      <c r="AA114" s="7"/>
      <c r="AB114" s="6"/>
    </row>
    <row r="115" spans="1:28" s="5" customFormat="1" ht="13.5" customHeight="1" x14ac:dyDescent="0.15">
      <c r="A115" s="21"/>
      <c r="B115" s="20"/>
      <c r="C115" s="20"/>
      <c r="D115" s="20"/>
      <c r="E115" s="20"/>
      <c r="F115" s="20"/>
      <c r="G115" s="21"/>
      <c r="H115" s="20"/>
      <c r="I115" s="20"/>
      <c r="J115" s="20"/>
      <c r="K115" s="20"/>
      <c r="L115" s="20"/>
      <c r="M115" s="20"/>
      <c r="T115" s="21"/>
      <c r="U115" s="7"/>
      <c r="V115" s="7"/>
      <c r="W115" s="7"/>
      <c r="X115" s="7"/>
      <c r="Y115" s="7"/>
      <c r="Z115" s="20"/>
      <c r="AA115" s="7"/>
      <c r="AB115" s="6"/>
    </row>
    <row r="116" spans="1:28" s="5" customFormat="1" ht="13.5" customHeight="1" x14ac:dyDescent="0.15">
      <c r="A116" s="21"/>
      <c r="B116" s="20"/>
      <c r="C116" s="20"/>
      <c r="D116" s="20"/>
      <c r="E116" s="20"/>
      <c r="F116" s="20"/>
      <c r="G116" s="21"/>
      <c r="H116" s="20"/>
      <c r="I116" s="20"/>
      <c r="J116" s="20"/>
      <c r="K116" s="20"/>
      <c r="L116" s="20"/>
      <c r="M116" s="20"/>
      <c r="T116" s="21"/>
      <c r="U116" s="7"/>
      <c r="V116" s="7"/>
      <c r="W116" s="7"/>
      <c r="X116" s="7"/>
      <c r="Y116" s="7"/>
      <c r="Z116" s="20"/>
      <c r="AA116" s="7"/>
      <c r="AB116" s="6"/>
    </row>
    <row r="117" spans="1:28" s="5" customFormat="1" ht="13.5" customHeight="1" x14ac:dyDescent="0.15">
      <c r="A117" s="21"/>
      <c r="B117" s="20"/>
      <c r="C117" s="20"/>
      <c r="D117" s="20"/>
      <c r="E117" s="20"/>
      <c r="F117" s="20"/>
      <c r="G117" s="21"/>
      <c r="H117" s="20"/>
      <c r="I117" s="20"/>
      <c r="J117" s="20"/>
      <c r="K117" s="20"/>
      <c r="L117" s="20"/>
      <c r="M117" s="20"/>
      <c r="T117" s="21"/>
      <c r="U117" s="7"/>
      <c r="V117" s="7"/>
      <c r="W117" s="7"/>
      <c r="X117" s="7"/>
      <c r="Y117" s="7"/>
      <c r="Z117" s="20"/>
      <c r="AA117" s="7"/>
      <c r="AB117" s="6"/>
    </row>
    <row r="118" spans="1:28" s="5" customFormat="1" ht="13.5" customHeight="1" x14ac:dyDescent="0.15">
      <c r="A118" s="21"/>
      <c r="B118" s="20"/>
      <c r="C118" s="20"/>
      <c r="D118" s="20"/>
      <c r="E118" s="20"/>
      <c r="F118" s="20"/>
      <c r="G118" s="21"/>
      <c r="H118" s="20"/>
      <c r="I118" s="20"/>
      <c r="J118" s="20"/>
      <c r="K118" s="20"/>
      <c r="L118" s="20"/>
      <c r="M118" s="20"/>
      <c r="O118" s="20"/>
      <c r="P118" s="20"/>
      <c r="Q118" s="20"/>
      <c r="R118" s="20"/>
      <c r="T118" s="21"/>
      <c r="U118" s="7"/>
      <c r="V118" s="7"/>
      <c r="W118" s="7"/>
      <c r="X118" s="7"/>
      <c r="Y118" s="7"/>
      <c r="Z118" s="20"/>
      <c r="AA118" s="7"/>
      <c r="AB118" s="6"/>
    </row>
    <row r="119" spans="1:28" s="5" customFormat="1" ht="13.5" customHeight="1" x14ac:dyDescent="0.15">
      <c r="A119" s="21"/>
      <c r="B119" s="20"/>
      <c r="C119" s="20"/>
      <c r="D119" s="20"/>
      <c r="E119" s="20"/>
      <c r="F119" s="20"/>
      <c r="G119" s="21"/>
      <c r="H119" s="20"/>
      <c r="I119" s="20"/>
      <c r="J119" s="20"/>
      <c r="K119" s="20"/>
      <c r="L119" s="20"/>
      <c r="M119" s="20"/>
      <c r="O119" s="20"/>
      <c r="P119" s="20"/>
      <c r="Q119" s="20"/>
      <c r="R119" s="20"/>
      <c r="S119" s="20"/>
      <c r="T119" s="21"/>
      <c r="U119" s="7"/>
      <c r="V119" s="7"/>
      <c r="W119" s="7"/>
      <c r="X119" s="7"/>
      <c r="Y119" s="7"/>
      <c r="Z119" s="20"/>
      <c r="AA119" s="7"/>
      <c r="AB119" s="6"/>
    </row>
    <row r="120" spans="1:28" s="5" customFormat="1" ht="13.5" customHeight="1" x14ac:dyDescent="0.15">
      <c r="A120" s="21"/>
      <c r="B120" s="20"/>
      <c r="C120" s="20"/>
      <c r="D120" s="20"/>
      <c r="E120" s="20"/>
      <c r="F120" s="20"/>
      <c r="G120" s="21"/>
      <c r="H120" s="20"/>
      <c r="I120" s="20"/>
      <c r="J120" s="20"/>
      <c r="K120" s="20"/>
      <c r="L120" s="20"/>
      <c r="M120" s="20"/>
      <c r="O120" s="20"/>
      <c r="P120" s="20"/>
      <c r="Q120" s="20"/>
      <c r="R120" s="20"/>
      <c r="S120" s="20"/>
      <c r="T120" s="21"/>
      <c r="U120" s="7"/>
      <c r="V120" s="7"/>
      <c r="W120" s="7"/>
      <c r="X120" s="7"/>
      <c r="Y120" s="7"/>
      <c r="Z120" s="20"/>
      <c r="AA120" s="7"/>
      <c r="AB120" s="6"/>
    </row>
    <row r="121" spans="1:28" s="5" customFormat="1" ht="13.5" customHeight="1" x14ac:dyDescent="0.15">
      <c r="A121" s="21"/>
      <c r="B121" s="20"/>
      <c r="C121" s="20"/>
      <c r="D121" s="20"/>
      <c r="E121" s="20"/>
      <c r="F121" s="20"/>
      <c r="G121" s="21"/>
      <c r="H121" s="20"/>
      <c r="I121" s="20"/>
      <c r="J121" s="20"/>
      <c r="K121" s="20"/>
      <c r="L121" s="20"/>
      <c r="M121" s="20"/>
      <c r="O121" s="20"/>
      <c r="P121" s="20"/>
      <c r="Q121" s="20"/>
      <c r="R121" s="20"/>
      <c r="S121" s="20"/>
      <c r="T121" s="21"/>
      <c r="U121" s="7"/>
      <c r="V121" s="7"/>
      <c r="W121" s="7"/>
      <c r="X121" s="7"/>
      <c r="Y121" s="7"/>
      <c r="Z121" s="20"/>
      <c r="AA121" s="7"/>
      <c r="AB121" s="6"/>
    </row>
    <row r="122" spans="1:28" s="5" customFormat="1" ht="13.5" customHeight="1" x14ac:dyDescent="0.15">
      <c r="A122" s="21"/>
      <c r="B122" s="20"/>
      <c r="C122" s="20"/>
      <c r="D122" s="20"/>
      <c r="E122" s="20"/>
      <c r="F122" s="20"/>
      <c r="G122" s="21"/>
      <c r="H122" s="20"/>
      <c r="I122" s="20"/>
      <c r="J122" s="20"/>
      <c r="K122" s="20"/>
      <c r="L122" s="20"/>
      <c r="M122" s="20"/>
      <c r="N122" s="21"/>
      <c r="O122" s="20"/>
      <c r="P122" s="20"/>
      <c r="Q122" s="20"/>
      <c r="R122" s="20"/>
      <c r="S122" s="20"/>
      <c r="T122" s="21"/>
      <c r="U122" s="7"/>
      <c r="V122" s="7"/>
      <c r="W122" s="7"/>
      <c r="X122" s="7"/>
      <c r="Y122" s="7"/>
      <c r="Z122" s="20"/>
      <c r="AA122" s="7"/>
      <c r="AB122" s="6"/>
    </row>
    <row r="123" spans="1:28" s="5" customFormat="1" ht="13.5" customHeight="1" x14ac:dyDescent="0.15">
      <c r="A123" s="21"/>
      <c r="B123" s="20"/>
      <c r="C123" s="20"/>
      <c r="D123" s="20"/>
      <c r="E123" s="20"/>
      <c r="F123" s="20"/>
      <c r="G123" s="21"/>
      <c r="H123" s="20"/>
      <c r="I123" s="20"/>
      <c r="J123" s="20"/>
      <c r="K123" s="20"/>
      <c r="L123" s="20"/>
      <c r="M123" s="20"/>
      <c r="N123" s="21"/>
      <c r="O123" s="20"/>
      <c r="P123" s="20"/>
      <c r="Q123" s="20"/>
      <c r="R123" s="20"/>
      <c r="S123" s="20"/>
      <c r="T123" s="21"/>
      <c r="U123" s="7"/>
      <c r="V123" s="7"/>
      <c r="W123" s="7"/>
      <c r="X123" s="7"/>
      <c r="Y123" s="7"/>
      <c r="Z123" s="20"/>
      <c r="AA123" s="7"/>
      <c r="AB123" s="6"/>
    </row>
    <row r="124" spans="1:28" s="5" customFormat="1" ht="13.5" customHeight="1" x14ac:dyDescent="0.15">
      <c r="A124" s="21"/>
      <c r="B124" s="20"/>
      <c r="C124" s="20"/>
      <c r="D124" s="20"/>
      <c r="E124" s="20"/>
      <c r="F124" s="20"/>
      <c r="G124" s="21"/>
      <c r="H124" s="20"/>
      <c r="I124" s="20"/>
      <c r="J124" s="20"/>
      <c r="K124" s="20"/>
      <c r="L124" s="20"/>
      <c r="M124" s="20"/>
      <c r="N124" s="21"/>
      <c r="O124" s="20"/>
      <c r="P124" s="20"/>
      <c r="Q124" s="20"/>
      <c r="R124" s="20"/>
      <c r="S124" s="20"/>
      <c r="T124" s="21"/>
      <c r="U124" s="7"/>
      <c r="V124" s="7"/>
      <c r="W124" s="7"/>
      <c r="X124" s="7"/>
      <c r="Y124" s="7"/>
      <c r="Z124" s="20"/>
      <c r="AA124" s="7"/>
      <c r="AB124" s="6"/>
    </row>
    <row r="125" spans="1:28" s="5" customFormat="1" ht="13.5" customHeight="1" x14ac:dyDescent="0.15">
      <c r="A125" s="21"/>
      <c r="B125" s="20"/>
      <c r="C125" s="20"/>
      <c r="D125" s="20"/>
      <c r="E125" s="20"/>
      <c r="F125" s="20"/>
      <c r="G125" s="21"/>
      <c r="H125" s="20"/>
      <c r="I125" s="20"/>
      <c r="J125" s="20"/>
      <c r="K125" s="20"/>
      <c r="L125" s="20"/>
      <c r="M125" s="20"/>
      <c r="N125" s="21"/>
      <c r="O125" s="20"/>
      <c r="P125" s="20"/>
      <c r="Q125" s="20"/>
      <c r="R125" s="20"/>
      <c r="S125" s="20"/>
      <c r="T125" s="21"/>
      <c r="U125" s="7"/>
      <c r="V125" s="7"/>
      <c r="W125" s="7"/>
      <c r="X125" s="7"/>
      <c r="Y125" s="7"/>
      <c r="Z125" s="20"/>
      <c r="AA125" s="7"/>
      <c r="AB125" s="6"/>
    </row>
    <row r="126" spans="1:28" s="5" customFormat="1" ht="13.5" customHeight="1" x14ac:dyDescent="0.15">
      <c r="A126" s="21"/>
      <c r="B126" s="20"/>
      <c r="C126" s="20"/>
      <c r="D126" s="20"/>
      <c r="E126" s="20"/>
      <c r="F126" s="20"/>
      <c r="G126" s="21"/>
      <c r="H126" s="20"/>
      <c r="I126" s="20"/>
      <c r="J126" s="20"/>
      <c r="K126" s="20"/>
      <c r="L126" s="20"/>
      <c r="M126" s="20"/>
      <c r="N126" s="21"/>
      <c r="O126" s="20"/>
      <c r="P126" s="20"/>
      <c r="Q126" s="20"/>
      <c r="R126" s="20"/>
      <c r="S126" s="20"/>
      <c r="T126" s="21"/>
      <c r="U126" s="7"/>
      <c r="V126" s="7"/>
      <c r="W126" s="7"/>
      <c r="X126" s="7"/>
      <c r="Y126" s="7"/>
      <c r="Z126" s="20"/>
      <c r="AA126" s="7"/>
      <c r="AB126" s="6"/>
    </row>
    <row r="127" spans="1:28" s="5" customFormat="1" ht="13.5" customHeight="1" x14ac:dyDescent="0.15">
      <c r="A127" s="21"/>
      <c r="B127" s="20"/>
      <c r="C127" s="20"/>
      <c r="D127" s="20"/>
      <c r="E127" s="20"/>
      <c r="F127" s="20"/>
      <c r="G127" s="21"/>
      <c r="H127" s="20"/>
      <c r="I127" s="20"/>
      <c r="J127" s="20"/>
      <c r="K127" s="20"/>
      <c r="L127" s="20"/>
      <c r="M127" s="20"/>
      <c r="N127" s="21"/>
      <c r="O127" s="20"/>
      <c r="P127" s="20"/>
      <c r="Q127" s="20"/>
      <c r="R127" s="20"/>
      <c r="S127" s="20"/>
      <c r="T127" s="21"/>
      <c r="U127" s="7"/>
      <c r="V127" s="7"/>
      <c r="W127" s="7"/>
      <c r="X127" s="7"/>
      <c r="Y127" s="7"/>
      <c r="Z127" s="20"/>
      <c r="AA127" s="7"/>
      <c r="AB127" s="6"/>
    </row>
    <row r="128" spans="1:28" s="5" customFormat="1" ht="13.5" customHeight="1" x14ac:dyDescent="0.15">
      <c r="A128" s="21"/>
      <c r="B128" s="20"/>
      <c r="C128" s="20"/>
      <c r="D128" s="20"/>
      <c r="E128" s="20"/>
      <c r="F128" s="20"/>
      <c r="G128" s="21"/>
      <c r="H128" s="20"/>
      <c r="I128" s="20"/>
      <c r="J128" s="20"/>
      <c r="K128" s="20"/>
      <c r="L128" s="20"/>
      <c r="M128" s="20"/>
      <c r="N128" s="21"/>
      <c r="O128" s="20"/>
      <c r="P128" s="20"/>
      <c r="Q128" s="20"/>
      <c r="R128" s="20"/>
      <c r="S128" s="20"/>
      <c r="T128" s="21"/>
      <c r="U128" s="7"/>
      <c r="V128" s="7"/>
      <c r="W128" s="7"/>
      <c r="X128" s="7"/>
      <c r="Y128" s="7"/>
      <c r="Z128" s="20"/>
      <c r="AA128" s="7"/>
      <c r="AB128" s="6"/>
    </row>
    <row r="129" spans="1:28" s="5" customFormat="1" ht="13.5" customHeight="1" x14ac:dyDescent="0.15">
      <c r="A129" s="21"/>
      <c r="B129" s="20"/>
      <c r="C129" s="20"/>
      <c r="D129" s="20"/>
      <c r="E129" s="20"/>
      <c r="F129" s="20"/>
      <c r="G129" s="21"/>
      <c r="H129" s="20"/>
      <c r="I129" s="20"/>
      <c r="J129" s="20"/>
      <c r="K129" s="20"/>
      <c r="L129" s="20"/>
      <c r="M129" s="20"/>
      <c r="N129" s="21"/>
      <c r="O129" s="20"/>
      <c r="P129" s="20"/>
      <c r="Q129" s="20"/>
      <c r="R129" s="20"/>
      <c r="S129" s="20"/>
      <c r="T129" s="21"/>
      <c r="U129" s="7"/>
      <c r="V129" s="7"/>
      <c r="W129" s="7"/>
      <c r="X129" s="7"/>
      <c r="Y129" s="7"/>
      <c r="Z129" s="20"/>
      <c r="AA129" s="7"/>
      <c r="AB129" s="6"/>
    </row>
    <row r="130" spans="1:28" s="5" customFormat="1" ht="13.5" customHeight="1" x14ac:dyDescent="0.15">
      <c r="A130" s="21"/>
      <c r="B130" s="20"/>
      <c r="C130" s="20"/>
      <c r="D130" s="20"/>
      <c r="E130" s="20"/>
      <c r="F130" s="20"/>
      <c r="G130" s="21"/>
      <c r="H130" s="20"/>
      <c r="I130" s="20"/>
      <c r="J130" s="20"/>
      <c r="K130" s="20"/>
      <c r="L130" s="20"/>
      <c r="M130" s="20"/>
      <c r="N130" s="21"/>
      <c r="O130" s="20"/>
      <c r="P130" s="20"/>
      <c r="Q130" s="20"/>
      <c r="R130" s="20"/>
      <c r="S130" s="20"/>
      <c r="T130" s="21"/>
      <c r="U130" s="7"/>
      <c r="V130" s="7"/>
      <c r="W130" s="7"/>
      <c r="X130" s="7"/>
      <c r="Y130" s="7"/>
      <c r="Z130" s="20"/>
      <c r="AA130" s="7"/>
      <c r="AB130" s="6"/>
    </row>
    <row r="131" spans="1:28" s="5" customFormat="1" ht="13.5" customHeight="1" x14ac:dyDescent="0.15">
      <c r="A131" s="21"/>
      <c r="B131" s="20"/>
      <c r="C131" s="20"/>
      <c r="D131" s="20"/>
      <c r="E131" s="20"/>
      <c r="F131" s="20"/>
      <c r="G131" s="21"/>
      <c r="H131" s="20"/>
      <c r="I131" s="20"/>
      <c r="J131" s="20"/>
      <c r="K131" s="20"/>
      <c r="L131" s="20"/>
      <c r="M131" s="20"/>
      <c r="N131" s="21"/>
      <c r="O131" s="20"/>
      <c r="P131" s="20"/>
      <c r="Q131" s="20"/>
      <c r="R131" s="20"/>
      <c r="S131" s="20"/>
      <c r="T131" s="21"/>
      <c r="U131" s="7"/>
      <c r="V131" s="7"/>
      <c r="W131" s="7"/>
      <c r="X131" s="7"/>
      <c r="Y131" s="7"/>
      <c r="Z131" s="20"/>
      <c r="AA131" s="7"/>
      <c r="AB131" s="6"/>
    </row>
    <row r="132" spans="1:28" s="5" customFormat="1" ht="13.5" customHeight="1" x14ac:dyDescent="0.15">
      <c r="A132" s="21"/>
      <c r="B132" s="20"/>
      <c r="C132" s="20"/>
      <c r="D132" s="20"/>
      <c r="E132" s="20"/>
      <c r="F132" s="20"/>
      <c r="G132" s="21"/>
      <c r="H132" s="20"/>
      <c r="I132" s="20"/>
      <c r="J132" s="20"/>
      <c r="K132" s="20"/>
      <c r="L132" s="20"/>
      <c r="M132" s="20"/>
      <c r="N132" s="21"/>
      <c r="O132" s="20"/>
      <c r="P132" s="20"/>
      <c r="Q132" s="20"/>
      <c r="R132" s="20"/>
      <c r="S132" s="20"/>
      <c r="T132" s="21"/>
      <c r="U132" s="7"/>
      <c r="V132" s="7"/>
      <c r="W132" s="7"/>
      <c r="X132" s="7"/>
      <c r="Y132" s="7"/>
      <c r="Z132" s="20"/>
      <c r="AA132" s="7"/>
      <c r="AB132" s="6"/>
    </row>
    <row r="133" spans="1:28" s="5" customFormat="1" ht="13.5" customHeight="1" x14ac:dyDescent="0.15">
      <c r="A133" s="21"/>
      <c r="B133" s="20"/>
      <c r="C133" s="20"/>
      <c r="D133" s="20"/>
      <c r="E133" s="20"/>
      <c r="F133" s="20"/>
      <c r="G133" s="21"/>
      <c r="H133" s="20"/>
      <c r="I133" s="20"/>
      <c r="J133" s="20"/>
      <c r="K133" s="20"/>
      <c r="L133" s="20"/>
      <c r="M133" s="20"/>
      <c r="N133" s="21"/>
      <c r="O133" s="20"/>
      <c r="P133" s="20"/>
      <c r="Q133" s="20"/>
      <c r="R133" s="20"/>
      <c r="S133" s="20"/>
      <c r="T133" s="21"/>
      <c r="U133" s="7"/>
      <c r="V133" s="7"/>
      <c r="W133" s="7"/>
      <c r="X133" s="7"/>
      <c r="Y133" s="7"/>
      <c r="Z133" s="20"/>
      <c r="AA133" s="7"/>
      <c r="AB133" s="6"/>
    </row>
    <row r="134" spans="1:28" s="5" customFormat="1" ht="13.5" customHeight="1" x14ac:dyDescent="0.15">
      <c r="A134" s="21"/>
      <c r="B134" s="20"/>
      <c r="C134" s="20"/>
      <c r="D134" s="20"/>
      <c r="E134" s="20"/>
      <c r="F134" s="20"/>
      <c r="G134" s="21"/>
      <c r="H134" s="20"/>
      <c r="I134" s="20"/>
      <c r="J134" s="20"/>
      <c r="K134" s="20"/>
      <c r="L134" s="20"/>
      <c r="M134" s="20"/>
      <c r="N134" s="21"/>
      <c r="O134" s="20"/>
      <c r="P134" s="20"/>
      <c r="Q134" s="20"/>
      <c r="R134" s="20"/>
      <c r="S134" s="20"/>
      <c r="T134" s="21"/>
      <c r="U134" s="7"/>
      <c r="V134" s="7"/>
      <c r="W134" s="7"/>
      <c r="X134" s="7"/>
      <c r="Y134" s="7"/>
      <c r="Z134" s="20"/>
      <c r="AA134" s="7"/>
      <c r="AB134" s="6"/>
    </row>
    <row r="135" spans="1:28" s="5" customFormat="1" ht="13.5" customHeight="1" x14ac:dyDescent="0.15">
      <c r="A135" s="21"/>
      <c r="B135" s="20"/>
      <c r="C135" s="20"/>
      <c r="D135" s="20"/>
      <c r="E135" s="20"/>
      <c r="F135" s="20"/>
      <c r="G135" s="21"/>
      <c r="H135" s="20"/>
      <c r="I135" s="20"/>
      <c r="J135" s="20"/>
      <c r="K135" s="20"/>
      <c r="L135" s="20"/>
      <c r="M135" s="20"/>
      <c r="N135" s="21"/>
      <c r="O135" s="20"/>
      <c r="P135" s="20"/>
      <c r="Q135" s="20"/>
      <c r="R135" s="20"/>
      <c r="S135" s="20"/>
      <c r="T135" s="21"/>
      <c r="U135" s="7"/>
      <c r="V135" s="7"/>
      <c r="W135" s="7"/>
      <c r="X135" s="7"/>
      <c r="Y135" s="7"/>
      <c r="Z135" s="20"/>
      <c r="AA135" s="7"/>
      <c r="AB135" s="6"/>
    </row>
    <row r="136" spans="1:28" s="5" customFormat="1" ht="13.5" customHeight="1" x14ac:dyDescent="0.15">
      <c r="A136" s="21"/>
      <c r="B136" s="20"/>
      <c r="C136" s="20"/>
      <c r="D136" s="20"/>
      <c r="E136" s="20"/>
      <c r="F136" s="20"/>
      <c r="G136" s="21"/>
      <c r="H136" s="20"/>
      <c r="I136" s="20"/>
      <c r="J136" s="20"/>
      <c r="K136" s="20"/>
      <c r="L136" s="20"/>
      <c r="M136" s="20"/>
      <c r="N136" s="21"/>
      <c r="O136" s="20"/>
      <c r="P136" s="20"/>
      <c r="Q136" s="20"/>
      <c r="R136" s="20"/>
      <c r="S136" s="20"/>
      <c r="T136" s="21"/>
      <c r="U136" s="7"/>
      <c r="V136" s="7"/>
      <c r="W136" s="7"/>
      <c r="X136" s="7"/>
      <c r="Y136" s="7"/>
      <c r="Z136" s="20"/>
      <c r="AA136" s="7"/>
      <c r="AB136" s="6"/>
    </row>
    <row r="137" spans="1:28" s="5" customFormat="1" ht="13.5" customHeight="1" x14ac:dyDescent="0.15">
      <c r="A137" s="21"/>
      <c r="B137" s="20"/>
      <c r="C137" s="20"/>
      <c r="D137" s="20"/>
      <c r="E137" s="20"/>
      <c r="F137" s="20"/>
      <c r="G137" s="21"/>
      <c r="H137" s="20"/>
      <c r="I137" s="20"/>
      <c r="J137" s="20"/>
      <c r="K137" s="20"/>
      <c r="L137" s="20"/>
      <c r="M137" s="20"/>
      <c r="N137" s="21"/>
      <c r="O137" s="20"/>
      <c r="P137" s="20"/>
      <c r="Q137" s="20"/>
      <c r="R137" s="20"/>
      <c r="S137" s="20"/>
      <c r="T137" s="21"/>
      <c r="U137" s="7"/>
      <c r="V137" s="7"/>
      <c r="W137" s="7"/>
      <c r="X137" s="7"/>
      <c r="Y137" s="7"/>
      <c r="Z137" s="20"/>
      <c r="AA137" s="7"/>
      <c r="AB137" s="6"/>
    </row>
    <row r="138" spans="1:28" s="5" customFormat="1" ht="13.5" customHeight="1" x14ac:dyDescent="0.15">
      <c r="A138" s="21"/>
      <c r="B138" s="20"/>
      <c r="C138" s="20"/>
      <c r="D138" s="20"/>
      <c r="E138" s="20"/>
      <c r="F138" s="20"/>
      <c r="G138" s="21"/>
      <c r="H138" s="20"/>
      <c r="I138" s="20"/>
      <c r="J138" s="20"/>
      <c r="K138" s="20"/>
      <c r="L138" s="20"/>
      <c r="M138" s="20"/>
      <c r="N138" s="21"/>
      <c r="O138" s="20"/>
      <c r="P138" s="20"/>
      <c r="Q138" s="20"/>
      <c r="R138" s="20"/>
      <c r="S138" s="20"/>
      <c r="T138" s="21"/>
      <c r="U138" s="7"/>
      <c r="V138" s="7"/>
      <c r="W138" s="7"/>
      <c r="X138" s="7"/>
      <c r="Y138" s="7"/>
      <c r="Z138" s="20"/>
      <c r="AA138" s="7"/>
      <c r="AB138" s="6"/>
    </row>
    <row r="139" spans="1:28" s="5" customFormat="1" ht="13.5" customHeight="1" x14ac:dyDescent="0.15">
      <c r="A139" s="21"/>
      <c r="B139" s="20"/>
      <c r="C139" s="20"/>
      <c r="D139" s="20"/>
      <c r="E139" s="20"/>
      <c r="F139" s="20"/>
      <c r="G139" s="21"/>
      <c r="H139" s="20"/>
      <c r="I139" s="20"/>
      <c r="J139" s="20"/>
      <c r="K139" s="20"/>
      <c r="L139" s="20"/>
      <c r="M139" s="20"/>
      <c r="N139" s="21"/>
      <c r="O139" s="20"/>
      <c r="P139" s="20"/>
      <c r="Q139" s="20"/>
      <c r="R139" s="20"/>
      <c r="S139" s="20"/>
      <c r="T139" s="21"/>
      <c r="U139" s="7"/>
      <c r="V139" s="7"/>
      <c r="W139" s="7"/>
      <c r="X139" s="7"/>
      <c r="Y139" s="7"/>
      <c r="Z139" s="20"/>
      <c r="AA139" s="7"/>
      <c r="AB139" s="6"/>
    </row>
    <row r="140" spans="1:28" s="5" customFormat="1" ht="13.5" customHeight="1" x14ac:dyDescent="0.15">
      <c r="A140" s="21"/>
      <c r="B140" s="20"/>
      <c r="C140" s="20"/>
      <c r="D140" s="20"/>
      <c r="E140" s="20"/>
      <c r="F140" s="20"/>
      <c r="G140" s="21"/>
      <c r="H140" s="20"/>
      <c r="I140" s="20"/>
      <c r="J140" s="20"/>
      <c r="K140" s="20"/>
      <c r="L140" s="20"/>
      <c r="M140" s="20"/>
      <c r="N140" s="21"/>
      <c r="O140" s="20"/>
      <c r="P140" s="20"/>
      <c r="Q140" s="20"/>
      <c r="R140" s="20"/>
      <c r="S140" s="20"/>
      <c r="T140" s="21"/>
      <c r="U140" s="7"/>
      <c r="V140" s="7"/>
      <c r="W140" s="7"/>
      <c r="X140" s="7"/>
      <c r="Y140" s="7"/>
      <c r="Z140" s="20"/>
      <c r="AA140" s="7"/>
      <c r="AB140" s="6"/>
    </row>
    <row r="141" spans="1:28" s="5" customFormat="1" ht="13.5" customHeight="1" x14ac:dyDescent="0.15">
      <c r="A141" s="21"/>
      <c r="B141" s="20"/>
      <c r="C141" s="20"/>
      <c r="D141" s="20"/>
      <c r="E141" s="20"/>
      <c r="F141" s="20"/>
      <c r="G141" s="21"/>
      <c r="H141" s="20"/>
      <c r="I141" s="20"/>
      <c r="J141" s="20"/>
      <c r="K141" s="20"/>
      <c r="L141" s="20"/>
      <c r="M141" s="20"/>
      <c r="N141" s="21"/>
      <c r="O141" s="20"/>
      <c r="P141" s="20"/>
      <c r="Q141" s="20"/>
      <c r="R141" s="20"/>
      <c r="S141" s="20"/>
      <c r="T141" s="21"/>
      <c r="U141" s="7"/>
      <c r="V141" s="7"/>
      <c r="W141" s="7"/>
      <c r="X141" s="7"/>
      <c r="Y141" s="7"/>
      <c r="Z141" s="20"/>
      <c r="AA141" s="7"/>
      <c r="AB141" s="6"/>
    </row>
    <row r="142" spans="1:28" s="5" customFormat="1" ht="13.5" customHeight="1" x14ac:dyDescent="0.15">
      <c r="A142" s="21"/>
      <c r="B142" s="20"/>
      <c r="C142" s="20"/>
      <c r="D142" s="20"/>
      <c r="E142" s="20"/>
      <c r="F142" s="20"/>
      <c r="G142" s="21"/>
      <c r="H142" s="20"/>
      <c r="I142" s="20"/>
      <c r="J142" s="20"/>
      <c r="K142" s="20"/>
      <c r="L142" s="20"/>
      <c r="M142" s="20"/>
      <c r="N142" s="21"/>
      <c r="O142" s="20"/>
      <c r="P142" s="20"/>
      <c r="Q142" s="20"/>
      <c r="R142" s="20"/>
      <c r="S142" s="20"/>
      <c r="T142" s="21"/>
      <c r="U142" s="7"/>
      <c r="V142" s="7"/>
      <c r="W142" s="7"/>
      <c r="X142" s="7"/>
      <c r="Y142" s="7"/>
      <c r="Z142" s="20"/>
      <c r="AA142" s="7"/>
      <c r="AB142" s="6"/>
    </row>
    <row r="143" spans="1:28" s="5" customFormat="1" ht="13.5" customHeight="1" x14ac:dyDescent="0.15">
      <c r="A143" s="21"/>
      <c r="B143" s="20"/>
      <c r="C143" s="20"/>
      <c r="D143" s="20"/>
      <c r="E143" s="20"/>
      <c r="F143" s="20"/>
      <c r="G143" s="21"/>
      <c r="H143" s="20"/>
      <c r="I143" s="20"/>
      <c r="J143" s="20"/>
      <c r="K143" s="20"/>
      <c r="L143" s="20"/>
      <c r="M143" s="20"/>
      <c r="N143" s="21"/>
      <c r="O143" s="20"/>
      <c r="P143" s="20"/>
      <c r="Q143" s="20"/>
      <c r="R143" s="20"/>
      <c r="S143" s="20"/>
      <c r="T143" s="21"/>
      <c r="U143" s="7"/>
      <c r="V143" s="7"/>
      <c r="W143" s="7"/>
      <c r="X143" s="7"/>
      <c r="Y143" s="7"/>
      <c r="Z143" s="20"/>
      <c r="AA143" s="7"/>
      <c r="AB143" s="6"/>
    </row>
    <row r="144" spans="1:28" s="5" customFormat="1" ht="13.5" customHeight="1" x14ac:dyDescent="0.15">
      <c r="A144" s="21"/>
      <c r="B144" s="20"/>
      <c r="C144" s="20"/>
      <c r="D144" s="20"/>
      <c r="E144" s="20"/>
      <c r="F144" s="20"/>
      <c r="G144" s="21"/>
      <c r="H144" s="20"/>
      <c r="I144" s="20"/>
      <c r="J144" s="20"/>
      <c r="K144" s="20"/>
      <c r="L144" s="20"/>
      <c r="M144" s="20"/>
      <c r="N144" s="21"/>
      <c r="O144" s="20"/>
      <c r="P144" s="20"/>
      <c r="Q144" s="20"/>
      <c r="R144" s="20"/>
      <c r="S144" s="20"/>
      <c r="T144" s="21"/>
      <c r="U144" s="7"/>
      <c r="V144" s="7"/>
      <c r="W144" s="7"/>
      <c r="X144" s="7"/>
      <c r="Y144" s="7"/>
      <c r="Z144" s="20"/>
      <c r="AA144" s="7"/>
      <c r="AB144" s="6"/>
    </row>
    <row r="145" spans="1:28" s="5" customFormat="1" ht="13.5" customHeight="1" x14ac:dyDescent="0.15">
      <c r="A145" s="21"/>
      <c r="B145" s="20"/>
      <c r="C145" s="20"/>
      <c r="D145" s="20"/>
      <c r="E145" s="20"/>
      <c r="F145" s="20"/>
      <c r="G145" s="21"/>
      <c r="H145" s="20"/>
      <c r="I145" s="20"/>
      <c r="J145" s="20"/>
      <c r="K145" s="20"/>
      <c r="L145" s="20"/>
      <c r="M145" s="20"/>
      <c r="N145" s="21"/>
      <c r="O145" s="20"/>
      <c r="P145" s="20"/>
      <c r="Q145" s="20"/>
      <c r="R145" s="20"/>
      <c r="S145" s="20"/>
      <c r="T145" s="21"/>
      <c r="U145" s="7"/>
      <c r="V145" s="7"/>
      <c r="W145" s="7"/>
      <c r="X145" s="7"/>
      <c r="Y145" s="7"/>
      <c r="Z145" s="20"/>
      <c r="AA145" s="7"/>
      <c r="AB145" s="6"/>
    </row>
    <row r="146" spans="1:28" s="5" customFormat="1" ht="13.5" customHeight="1" x14ac:dyDescent="0.15">
      <c r="A146" s="21"/>
      <c r="B146" s="20"/>
      <c r="C146" s="20"/>
      <c r="D146" s="20"/>
      <c r="E146" s="20"/>
      <c r="F146" s="20"/>
      <c r="G146" s="21"/>
      <c r="H146" s="20"/>
      <c r="I146" s="20"/>
      <c r="J146" s="20"/>
      <c r="K146" s="20"/>
      <c r="L146" s="20"/>
      <c r="M146" s="20"/>
      <c r="N146" s="21"/>
      <c r="O146" s="20"/>
      <c r="P146" s="20"/>
      <c r="Q146" s="20"/>
      <c r="R146" s="20"/>
      <c r="S146" s="20"/>
      <c r="T146" s="21"/>
      <c r="U146" s="7"/>
      <c r="V146" s="7"/>
      <c r="W146" s="7"/>
      <c r="X146" s="7"/>
      <c r="Y146" s="7"/>
      <c r="Z146" s="20"/>
      <c r="AA146" s="7"/>
      <c r="AB146" s="6"/>
    </row>
    <row r="147" spans="1:28" s="5" customFormat="1" ht="13.5" customHeight="1" x14ac:dyDescent="0.15">
      <c r="A147" s="21"/>
      <c r="B147" s="20"/>
      <c r="C147" s="20"/>
      <c r="D147" s="20"/>
      <c r="E147" s="20"/>
      <c r="F147" s="20"/>
      <c r="G147" s="21"/>
      <c r="H147" s="20"/>
      <c r="I147" s="20"/>
      <c r="J147" s="20"/>
      <c r="K147" s="20"/>
      <c r="L147" s="20"/>
      <c r="M147" s="20"/>
      <c r="N147" s="21"/>
      <c r="O147" s="20"/>
      <c r="P147" s="20"/>
      <c r="Q147" s="20"/>
      <c r="R147" s="20"/>
      <c r="S147" s="20"/>
      <c r="T147" s="21"/>
      <c r="U147" s="7"/>
      <c r="V147" s="7"/>
      <c r="W147" s="7"/>
      <c r="X147" s="7"/>
      <c r="Y147" s="7"/>
      <c r="Z147" s="20"/>
      <c r="AA147" s="7"/>
      <c r="AB147" s="6"/>
    </row>
    <row r="148" spans="1:28" s="5" customFormat="1" ht="13.5" customHeight="1" x14ac:dyDescent="0.15">
      <c r="A148" s="21"/>
      <c r="B148" s="7"/>
      <c r="C148" s="7"/>
      <c r="D148" s="7"/>
      <c r="E148" s="7"/>
      <c r="F148" s="7"/>
      <c r="G148" s="21"/>
      <c r="H148" s="20"/>
      <c r="I148" s="20"/>
      <c r="J148" s="20"/>
      <c r="K148" s="20"/>
      <c r="L148" s="20"/>
      <c r="M148" s="20"/>
      <c r="N148" s="21"/>
      <c r="O148" s="20"/>
      <c r="P148" s="20"/>
      <c r="Q148" s="20"/>
      <c r="R148" s="20"/>
      <c r="S148" s="20"/>
      <c r="T148" s="21"/>
      <c r="U148" s="7"/>
      <c r="V148" s="7"/>
      <c r="W148" s="7"/>
      <c r="X148" s="7"/>
      <c r="Y148" s="7"/>
      <c r="Z148" s="20"/>
      <c r="AA148" s="7"/>
      <c r="AB148" s="6"/>
    </row>
    <row r="149" spans="1:28" s="5" customFormat="1" ht="13.5" customHeight="1" x14ac:dyDescent="0.15">
      <c r="A149" s="21"/>
      <c r="B149" s="7"/>
      <c r="C149" s="7"/>
      <c r="D149" s="7"/>
      <c r="E149" s="7"/>
      <c r="F149" s="7"/>
      <c r="G149" s="21"/>
      <c r="H149" s="20"/>
      <c r="I149" s="20"/>
      <c r="J149" s="20"/>
      <c r="K149" s="20"/>
      <c r="L149" s="20"/>
      <c r="M149" s="20"/>
      <c r="N149" s="21"/>
      <c r="O149" s="20"/>
      <c r="P149" s="20"/>
      <c r="Q149" s="20"/>
      <c r="R149" s="20"/>
      <c r="S149" s="20"/>
      <c r="T149" s="21"/>
      <c r="U149" s="7"/>
      <c r="V149" s="7"/>
      <c r="W149" s="7"/>
      <c r="X149" s="7"/>
      <c r="Y149" s="7"/>
      <c r="Z149" s="20"/>
      <c r="AA149" s="7"/>
      <c r="AB149" s="6"/>
    </row>
    <row r="150" spans="1:28" s="5" customFormat="1" ht="13.5" customHeight="1" x14ac:dyDescent="0.15">
      <c r="A150" s="8"/>
      <c r="B150" s="7"/>
      <c r="C150" s="7"/>
      <c r="D150" s="7"/>
      <c r="E150" s="7"/>
      <c r="F150" s="7"/>
      <c r="G150" s="21"/>
      <c r="H150" s="20"/>
      <c r="I150" s="20"/>
      <c r="J150" s="20"/>
      <c r="K150" s="20"/>
      <c r="L150" s="20"/>
      <c r="M150" s="20"/>
      <c r="N150" s="21"/>
      <c r="O150" s="20"/>
      <c r="P150" s="20"/>
      <c r="Q150" s="20"/>
      <c r="R150" s="20"/>
      <c r="S150" s="20"/>
      <c r="T150" s="21"/>
      <c r="U150" s="7"/>
      <c r="V150" s="7"/>
      <c r="W150" s="7"/>
      <c r="X150" s="7"/>
      <c r="Y150" s="7"/>
      <c r="Z150" s="20"/>
      <c r="AA150" s="7"/>
      <c r="AB150" s="6"/>
    </row>
    <row r="151" spans="1:28" s="5" customFormat="1" ht="13.5" customHeight="1" x14ac:dyDescent="0.15">
      <c r="A151" s="8"/>
      <c r="B151" s="7"/>
      <c r="C151" s="7"/>
      <c r="D151" s="7"/>
      <c r="E151" s="7"/>
      <c r="F151" s="7"/>
      <c r="G151" s="21"/>
      <c r="H151" s="20"/>
      <c r="I151" s="20"/>
      <c r="J151" s="20"/>
      <c r="K151" s="20"/>
      <c r="L151" s="20"/>
      <c r="M151" s="20"/>
      <c r="N151" s="21"/>
      <c r="O151" s="20"/>
      <c r="P151" s="20"/>
      <c r="Q151" s="20"/>
      <c r="R151" s="20"/>
      <c r="S151" s="20"/>
      <c r="T151" s="21"/>
      <c r="U151" s="7"/>
      <c r="V151" s="7"/>
      <c r="W151" s="7"/>
      <c r="X151" s="7"/>
      <c r="Y151" s="7"/>
      <c r="Z151" s="20"/>
      <c r="AA151" s="7"/>
      <c r="AB151" s="6"/>
    </row>
    <row r="152" spans="1:28" s="5" customFormat="1" ht="13.5" customHeight="1" x14ac:dyDescent="0.15">
      <c r="A152" s="8"/>
      <c r="B152" s="7"/>
      <c r="C152" s="7"/>
      <c r="D152" s="7"/>
      <c r="E152" s="7"/>
      <c r="F152" s="7"/>
      <c r="G152" s="21"/>
      <c r="H152" s="20"/>
      <c r="I152" s="20"/>
      <c r="J152" s="20"/>
      <c r="K152" s="20"/>
      <c r="L152" s="20"/>
      <c r="M152" s="20"/>
      <c r="N152" s="21"/>
      <c r="O152" s="20"/>
      <c r="P152" s="20"/>
      <c r="Q152" s="20"/>
      <c r="R152" s="20"/>
      <c r="S152" s="20"/>
      <c r="T152" s="21"/>
      <c r="U152" s="7"/>
      <c r="V152" s="7"/>
      <c r="W152" s="7"/>
      <c r="X152" s="7"/>
      <c r="Y152" s="7"/>
      <c r="Z152" s="20"/>
      <c r="AA152" s="7"/>
      <c r="AB152" s="6"/>
    </row>
    <row r="153" spans="1:28" s="5" customFormat="1" ht="13.5" customHeight="1" x14ac:dyDescent="0.15">
      <c r="A153" s="8"/>
      <c r="B153" s="7"/>
      <c r="C153" s="7"/>
      <c r="D153" s="7"/>
      <c r="E153" s="7"/>
      <c r="F153" s="7"/>
      <c r="G153" s="21"/>
      <c r="H153" s="20"/>
      <c r="I153" s="20"/>
      <c r="J153" s="20"/>
      <c r="K153" s="20"/>
      <c r="L153" s="20"/>
      <c r="M153" s="20"/>
      <c r="N153" s="21"/>
      <c r="O153" s="20"/>
      <c r="P153" s="20"/>
      <c r="Q153" s="20"/>
      <c r="R153" s="20"/>
      <c r="S153" s="20"/>
      <c r="T153" s="21"/>
      <c r="U153" s="7"/>
      <c r="V153" s="7"/>
      <c r="W153" s="7"/>
      <c r="X153" s="7"/>
      <c r="Y153" s="7"/>
      <c r="Z153" s="20"/>
      <c r="AA153" s="7"/>
      <c r="AB153" s="6"/>
    </row>
    <row r="154" spans="1:28" s="5" customFormat="1" ht="13.5" customHeight="1" x14ac:dyDescent="0.15">
      <c r="A154" s="8"/>
      <c r="B154" s="7"/>
      <c r="C154" s="7"/>
      <c r="D154" s="7"/>
      <c r="E154" s="7"/>
      <c r="F154" s="7"/>
      <c r="G154" s="21"/>
      <c r="H154" s="20"/>
      <c r="I154" s="20"/>
      <c r="J154" s="20"/>
      <c r="K154" s="20"/>
      <c r="L154" s="20"/>
      <c r="M154" s="20"/>
      <c r="N154" s="21"/>
      <c r="O154" s="20"/>
      <c r="P154" s="20"/>
      <c r="Q154" s="20"/>
      <c r="R154" s="20"/>
      <c r="S154" s="20"/>
      <c r="T154" s="21"/>
      <c r="U154" s="7"/>
      <c r="V154" s="7"/>
      <c r="W154" s="7"/>
      <c r="X154" s="7"/>
      <c r="Y154" s="7"/>
      <c r="Z154" s="20"/>
      <c r="AA154" s="7"/>
      <c r="AB154" s="6"/>
    </row>
    <row r="155" spans="1:28" s="5" customFormat="1" ht="13.5" customHeight="1" x14ac:dyDescent="0.15">
      <c r="A155" s="8"/>
      <c r="B155" s="7"/>
      <c r="C155" s="7"/>
      <c r="D155" s="7"/>
      <c r="E155" s="7"/>
      <c r="F155" s="7"/>
      <c r="G155" s="21"/>
      <c r="H155" s="20"/>
      <c r="I155" s="20"/>
      <c r="J155" s="20"/>
      <c r="K155" s="20"/>
      <c r="L155" s="20"/>
      <c r="M155" s="20"/>
      <c r="N155" s="21"/>
      <c r="O155" s="20"/>
      <c r="P155" s="20"/>
      <c r="Q155" s="20"/>
      <c r="R155" s="20"/>
      <c r="S155" s="20"/>
      <c r="T155" s="21"/>
      <c r="U155" s="7"/>
      <c r="V155" s="7"/>
      <c r="W155" s="7"/>
      <c r="X155" s="7"/>
      <c r="Y155" s="7"/>
      <c r="Z155" s="20"/>
      <c r="AA155" s="7"/>
      <c r="AB155" s="6"/>
    </row>
    <row r="156" spans="1:28" s="5" customFormat="1" ht="13.5" customHeight="1" x14ac:dyDescent="0.15">
      <c r="A156" s="8"/>
      <c r="B156" s="7"/>
      <c r="C156" s="7"/>
      <c r="D156" s="7"/>
      <c r="E156" s="7"/>
      <c r="F156" s="7"/>
      <c r="G156" s="21"/>
      <c r="H156" s="20"/>
      <c r="I156" s="20"/>
      <c r="J156" s="20"/>
      <c r="K156" s="20"/>
      <c r="L156" s="20"/>
      <c r="M156" s="20"/>
      <c r="N156" s="21"/>
      <c r="O156" s="20"/>
      <c r="P156" s="20"/>
      <c r="Q156" s="20"/>
      <c r="R156" s="20"/>
      <c r="S156" s="20"/>
      <c r="T156" s="21"/>
      <c r="U156" s="7"/>
      <c r="V156" s="7"/>
      <c r="W156" s="7"/>
      <c r="X156" s="7"/>
      <c r="Y156" s="7"/>
      <c r="Z156" s="20"/>
      <c r="AA156" s="7"/>
      <c r="AB156" s="6"/>
    </row>
    <row r="157" spans="1:28" s="5" customFormat="1" ht="13.5" customHeight="1" x14ac:dyDescent="0.15">
      <c r="A157" s="8"/>
      <c r="B157" s="7"/>
      <c r="C157" s="7"/>
      <c r="D157" s="7"/>
      <c r="E157" s="7"/>
      <c r="F157" s="7"/>
      <c r="G157" s="21"/>
      <c r="H157" s="20"/>
      <c r="I157" s="20"/>
      <c r="J157" s="20"/>
      <c r="K157" s="20"/>
      <c r="L157" s="20"/>
      <c r="M157" s="20"/>
      <c r="N157" s="21"/>
      <c r="O157" s="20"/>
      <c r="P157" s="20"/>
      <c r="Q157" s="20"/>
      <c r="R157" s="20"/>
      <c r="S157" s="20"/>
      <c r="T157" s="21"/>
      <c r="U157" s="7"/>
      <c r="V157" s="7"/>
      <c r="W157" s="7"/>
      <c r="X157" s="7"/>
      <c r="Y157" s="7"/>
      <c r="Z157" s="20"/>
      <c r="AA157" s="7"/>
      <c r="AB157" s="6"/>
    </row>
    <row r="158" spans="1:28" s="5" customFormat="1" ht="13.5" customHeight="1" x14ac:dyDescent="0.15">
      <c r="A158" s="8"/>
      <c r="B158" s="7"/>
      <c r="C158" s="7"/>
      <c r="D158" s="7"/>
      <c r="E158" s="7"/>
      <c r="F158" s="7"/>
      <c r="G158" s="21"/>
      <c r="H158" s="20"/>
      <c r="I158" s="20"/>
      <c r="J158" s="20"/>
      <c r="K158" s="20"/>
      <c r="L158" s="20"/>
      <c r="M158" s="20"/>
      <c r="N158" s="21"/>
      <c r="O158" s="20"/>
      <c r="P158" s="20"/>
      <c r="Q158" s="20"/>
      <c r="R158" s="20"/>
      <c r="S158" s="20"/>
      <c r="T158" s="21"/>
      <c r="U158" s="7"/>
      <c r="V158" s="7"/>
      <c r="W158" s="7"/>
      <c r="X158" s="7"/>
      <c r="Y158" s="7"/>
      <c r="Z158" s="20"/>
      <c r="AA158" s="7"/>
      <c r="AB158" s="6"/>
    </row>
    <row r="159" spans="1:28" s="5" customFormat="1" ht="13.5" customHeight="1" x14ac:dyDescent="0.15">
      <c r="A159" s="8"/>
      <c r="B159" s="7"/>
      <c r="C159" s="7"/>
      <c r="D159" s="7"/>
      <c r="E159" s="7"/>
      <c r="F159" s="7"/>
      <c r="G159" s="21"/>
      <c r="H159" s="20"/>
      <c r="I159" s="20"/>
      <c r="J159" s="20"/>
      <c r="K159" s="20"/>
      <c r="L159" s="20"/>
      <c r="M159" s="20"/>
      <c r="N159" s="21"/>
      <c r="O159" s="7"/>
      <c r="P159" s="7"/>
      <c r="Q159" s="7"/>
      <c r="R159" s="7"/>
      <c r="S159" s="20"/>
      <c r="T159" s="21"/>
      <c r="U159" s="7"/>
      <c r="V159" s="7"/>
      <c r="W159" s="7"/>
      <c r="X159" s="7"/>
      <c r="Y159" s="7"/>
      <c r="Z159" s="20"/>
      <c r="AA159" s="7"/>
      <c r="AB159" s="6"/>
    </row>
    <row r="160" spans="1:28" s="5" customFormat="1" ht="13.5" customHeight="1" x14ac:dyDescent="0.15">
      <c r="A160" s="8"/>
      <c r="B160" s="7"/>
      <c r="C160" s="7"/>
      <c r="D160" s="7"/>
      <c r="E160" s="7"/>
      <c r="F160" s="7"/>
      <c r="G160" s="21"/>
      <c r="H160" s="20"/>
      <c r="I160" s="20"/>
      <c r="J160" s="20"/>
      <c r="K160" s="20"/>
      <c r="L160" s="20"/>
      <c r="M160" s="20"/>
      <c r="N160" s="21"/>
      <c r="O160" s="7"/>
      <c r="P160" s="7"/>
      <c r="Q160" s="7"/>
      <c r="R160" s="7"/>
      <c r="S160" s="7"/>
      <c r="T160" s="21"/>
      <c r="U160" s="7"/>
      <c r="V160" s="7"/>
      <c r="W160" s="7"/>
      <c r="X160" s="7"/>
      <c r="Y160" s="7"/>
      <c r="Z160" s="20"/>
      <c r="AA160" s="7"/>
      <c r="AB160" s="6"/>
    </row>
    <row r="161" spans="1:28" s="5" customFormat="1" ht="13.5" customHeight="1" x14ac:dyDescent="0.15">
      <c r="A161" s="8"/>
      <c r="B161" s="7"/>
      <c r="C161" s="7"/>
      <c r="D161" s="7"/>
      <c r="E161" s="7"/>
      <c r="F161" s="7"/>
      <c r="G161" s="21"/>
      <c r="H161" s="20"/>
      <c r="I161" s="20"/>
      <c r="J161" s="20"/>
      <c r="K161" s="20"/>
      <c r="L161" s="20"/>
      <c r="M161" s="20"/>
      <c r="N161" s="21"/>
      <c r="O161" s="7"/>
      <c r="P161" s="7"/>
      <c r="Q161" s="7"/>
      <c r="R161" s="7"/>
      <c r="S161" s="7"/>
      <c r="T161" s="21"/>
      <c r="U161" s="7"/>
      <c r="V161" s="7"/>
      <c r="W161" s="7"/>
      <c r="X161" s="7"/>
      <c r="Y161" s="7"/>
      <c r="Z161" s="20"/>
      <c r="AA161" s="7"/>
      <c r="AB161" s="6"/>
    </row>
    <row r="162" spans="1:28" s="5" customFormat="1" ht="13.5" customHeight="1" x14ac:dyDescent="0.15">
      <c r="A162" s="8"/>
      <c r="B162" s="7"/>
      <c r="C162" s="7"/>
      <c r="D162" s="7"/>
      <c r="E162" s="7"/>
      <c r="F162" s="7"/>
      <c r="G162" s="21"/>
      <c r="H162" s="20"/>
      <c r="I162" s="20"/>
      <c r="J162" s="20"/>
      <c r="K162" s="20"/>
      <c r="L162" s="20"/>
      <c r="M162" s="20"/>
      <c r="N162" s="21"/>
      <c r="O162" s="7"/>
      <c r="P162" s="7"/>
      <c r="Q162" s="7"/>
      <c r="R162" s="7"/>
      <c r="S162" s="7"/>
      <c r="T162" s="21"/>
      <c r="U162" s="7"/>
      <c r="V162" s="7"/>
      <c r="W162" s="7"/>
      <c r="X162" s="7"/>
      <c r="Y162" s="7"/>
      <c r="Z162" s="20"/>
      <c r="AA162" s="7"/>
      <c r="AB162" s="6"/>
    </row>
    <row r="163" spans="1:28" s="5" customFormat="1" ht="13.5" customHeight="1" x14ac:dyDescent="0.15">
      <c r="A163" s="8"/>
      <c r="B163" s="7"/>
      <c r="C163" s="7"/>
      <c r="D163" s="7"/>
      <c r="E163" s="7"/>
      <c r="F163" s="7"/>
      <c r="G163" s="21"/>
      <c r="H163" s="20"/>
      <c r="I163" s="20"/>
      <c r="J163" s="20"/>
      <c r="K163" s="20"/>
      <c r="L163" s="20"/>
      <c r="M163" s="20"/>
      <c r="N163" s="8"/>
      <c r="O163" s="7"/>
      <c r="P163" s="7"/>
      <c r="Q163" s="7"/>
      <c r="R163" s="7"/>
      <c r="S163" s="7"/>
      <c r="T163" s="8"/>
      <c r="U163" s="7"/>
      <c r="V163" s="7"/>
      <c r="W163" s="7"/>
      <c r="X163" s="7"/>
      <c r="Y163" s="7"/>
      <c r="Z163" s="20"/>
      <c r="AA163" s="7"/>
      <c r="AB163" s="6"/>
    </row>
    <row r="164" spans="1:28" s="5" customFormat="1" ht="13.5" customHeight="1" x14ac:dyDescent="0.15">
      <c r="A164" s="8"/>
      <c r="B164" s="7"/>
      <c r="C164" s="7"/>
      <c r="D164" s="7"/>
      <c r="E164" s="7"/>
      <c r="F164" s="7"/>
      <c r="G164" s="21"/>
      <c r="H164" s="20"/>
      <c r="I164" s="20"/>
      <c r="J164" s="20"/>
      <c r="K164" s="20"/>
      <c r="L164" s="20"/>
      <c r="M164" s="20"/>
      <c r="N164" s="8"/>
      <c r="O164" s="7"/>
      <c r="P164" s="7"/>
      <c r="Q164" s="7"/>
      <c r="R164" s="7"/>
      <c r="S164" s="7"/>
      <c r="T164" s="8"/>
      <c r="U164" s="7"/>
      <c r="V164" s="7"/>
      <c r="W164" s="7"/>
      <c r="X164" s="7"/>
      <c r="Y164" s="7"/>
      <c r="Z164" s="20"/>
      <c r="AA164" s="7"/>
      <c r="AB164" s="6"/>
    </row>
    <row r="165" spans="1:28" s="5" customFormat="1" ht="13.5" customHeight="1" x14ac:dyDescent="0.15">
      <c r="A165" s="8"/>
      <c r="B165" s="7"/>
      <c r="C165" s="7"/>
      <c r="D165" s="7"/>
      <c r="E165" s="7"/>
      <c r="F165" s="7"/>
      <c r="G165" s="21"/>
      <c r="H165" s="20"/>
      <c r="I165" s="20"/>
      <c r="J165" s="20"/>
      <c r="K165" s="20"/>
      <c r="L165" s="20"/>
      <c r="M165" s="20"/>
      <c r="N165" s="8"/>
      <c r="O165" s="7"/>
      <c r="P165" s="7"/>
      <c r="Q165" s="7"/>
      <c r="R165" s="7"/>
      <c r="S165" s="7"/>
      <c r="T165" s="8"/>
      <c r="U165" s="7"/>
      <c r="V165" s="7"/>
      <c r="W165" s="7"/>
      <c r="X165" s="7"/>
      <c r="Y165" s="7"/>
      <c r="Z165" s="20"/>
      <c r="AA165" s="7"/>
      <c r="AB165" s="6"/>
    </row>
    <row r="166" spans="1:28" s="5" customFormat="1" ht="13.5" customHeight="1" x14ac:dyDescent="0.15">
      <c r="A166" s="8"/>
      <c r="B166" s="7"/>
      <c r="C166" s="7"/>
      <c r="D166" s="7"/>
      <c r="E166" s="7"/>
      <c r="F166" s="7"/>
      <c r="G166" s="21"/>
      <c r="H166" s="20"/>
      <c r="I166" s="20"/>
      <c r="J166" s="20"/>
      <c r="K166" s="20"/>
      <c r="L166" s="20"/>
      <c r="M166" s="20"/>
      <c r="N166" s="8"/>
      <c r="O166" s="7"/>
      <c r="P166" s="7"/>
      <c r="Q166" s="7"/>
      <c r="R166" s="7"/>
      <c r="S166" s="7"/>
      <c r="T166" s="8"/>
      <c r="U166" s="7"/>
      <c r="V166" s="7"/>
      <c r="W166" s="7"/>
      <c r="X166" s="7"/>
      <c r="Y166" s="7"/>
      <c r="Z166" s="20"/>
      <c r="AA166" s="7"/>
      <c r="AB166" s="6"/>
    </row>
    <row r="167" spans="1:28" s="5" customFormat="1" ht="13.5" customHeight="1" x14ac:dyDescent="0.15">
      <c r="A167" s="8"/>
      <c r="B167" s="7"/>
      <c r="C167" s="7"/>
      <c r="D167" s="7"/>
      <c r="E167" s="7"/>
      <c r="F167" s="7"/>
      <c r="G167" s="21"/>
      <c r="H167" s="20"/>
      <c r="I167" s="20"/>
      <c r="J167" s="20"/>
      <c r="K167" s="20"/>
      <c r="L167" s="20"/>
      <c r="M167" s="20"/>
      <c r="N167" s="8"/>
      <c r="O167" s="7"/>
      <c r="P167" s="7"/>
      <c r="Q167" s="7"/>
      <c r="R167" s="7"/>
      <c r="S167" s="7"/>
      <c r="T167" s="8"/>
      <c r="U167" s="7"/>
      <c r="V167" s="7"/>
      <c r="W167" s="7"/>
      <c r="X167" s="7"/>
      <c r="Y167" s="7"/>
      <c r="Z167" s="20"/>
      <c r="AA167" s="7"/>
      <c r="AB167" s="6"/>
    </row>
    <row r="168" spans="1:28" s="5" customFormat="1" ht="13.5" customHeight="1" x14ac:dyDescent="0.15">
      <c r="A168" s="8"/>
      <c r="B168" s="7"/>
      <c r="C168" s="7"/>
      <c r="D168" s="7"/>
      <c r="E168" s="7"/>
      <c r="F168" s="7"/>
      <c r="G168" s="21"/>
      <c r="H168" s="7"/>
      <c r="I168" s="7"/>
      <c r="J168" s="7"/>
      <c r="K168" s="7"/>
      <c r="L168" s="7"/>
      <c r="M168" s="20"/>
      <c r="N168" s="8"/>
      <c r="O168" s="7"/>
      <c r="P168" s="7"/>
      <c r="Q168" s="7"/>
      <c r="R168" s="7"/>
      <c r="S168" s="7"/>
      <c r="T168" s="8"/>
      <c r="U168" s="7"/>
      <c r="V168" s="7"/>
      <c r="W168" s="7"/>
      <c r="X168" s="7"/>
      <c r="Y168" s="7"/>
      <c r="Z168" s="20"/>
      <c r="AA168" s="7"/>
      <c r="AB168" s="6"/>
    </row>
    <row r="169" spans="1:28" s="5" customFormat="1" ht="13.5" customHeight="1" x14ac:dyDescent="0.15">
      <c r="A169" s="8"/>
      <c r="B169" s="7"/>
      <c r="C169" s="7"/>
      <c r="D169" s="7"/>
      <c r="E169" s="7"/>
      <c r="F169" s="7"/>
      <c r="G169" s="21"/>
      <c r="H169" s="7"/>
      <c r="I169" s="7"/>
      <c r="J169" s="7"/>
      <c r="K169" s="7"/>
      <c r="L169" s="7"/>
      <c r="M169" s="20"/>
      <c r="N169" s="8"/>
      <c r="O169" s="7"/>
      <c r="P169" s="7"/>
      <c r="Q169" s="7"/>
      <c r="R169" s="7"/>
      <c r="S169" s="7"/>
      <c r="T169" s="8"/>
      <c r="U169" s="7"/>
      <c r="V169" s="7"/>
      <c r="W169" s="7"/>
      <c r="X169" s="7"/>
      <c r="Y169" s="7"/>
      <c r="Z169" s="20"/>
      <c r="AA169" s="7"/>
      <c r="AB169" s="6"/>
    </row>
    <row r="170" spans="1:28" s="5" customFormat="1" ht="13.5" customHeight="1" x14ac:dyDescent="0.15">
      <c r="A170" s="8"/>
      <c r="B170" s="7"/>
      <c r="C170" s="7"/>
      <c r="D170" s="7"/>
      <c r="E170" s="7"/>
      <c r="F170" s="7"/>
      <c r="G170" s="21"/>
      <c r="H170" s="7"/>
      <c r="I170" s="7"/>
      <c r="J170" s="7"/>
      <c r="K170" s="7"/>
      <c r="L170" s="7"/>
      <c r="M170" s="7"/>
      <c r="N170" s="8"/>
      <c r="O170" s="7"/>
      <c r="P170" s="7"/>
      <c r="Q170" s="7"/>
      <c r="R170" s="7"/>
      <c r="S170" s="7"/>
      <c r="T170" s="8"/>
      <c r="U170" s="7"/>
      <c r="V170" s="7"/>
      <c r="W170" s="7"/>
      <c r="X170" s="7"/>
      <c r="Y170" s="7"/>
      <c r="Z170" s="20"/>
      <c r="AA170" s="7"/>
      <c r="AB170" s="6"/>
    </row>
    <row r="171" spans="1:28" s="5" customFormat="1" ht="13.5" customHeight="1" x14ac:dyDescent="0.15">
      <c r="A171" s="8"/>
      <c r="B171" s="7"/>
      <c r="C171" s="7"/>
      <c r="D171" s="7"/>
      <c r="E171" s="7"/>
      <c r="F171" s="7"/>
      <c r="G171" s="8"/>
      <c r="H171" s="7"/>
      <c r="I171" s="7"/>
      <c r="J171" s="7"/>
      <c r="K171" s="7"/>
      <c r="L171" s="7"/>
      <c r="M171" s="7"/>
      <c r="N171" s="8"/>
      <c r="O171" s="7"/>
      <c r="P171" s="7"/>
      <c r="Q171" s="7"/>
      <c r="R171" s="7"/>
      <c r="S171" s="7"/>
      <c r="T171" s="8"/>
      <c r="U171" s="7"/>
      <c r="V171" s="7"/>
      <c r="W171" s="7"/>
      <c r="X171" s="7"/>
      <c r="Y171" s="7"/>
      <c r="Z171" s="20"/>
      <c r="AA171" s="7"/>
      <c r="AB171" s="6"/>
    </row>
    <row r="172" spans="1:28" s="5" customFormat="1" ht="13.5" customHeight="1" x14ac:dyDescent="0.15">
      <c r="A172" s="8"/>
      <c r="B172" s="7"/>
      <c r="C172" s="7"/>
      <c r="D172" s="7"/>
      <c r="E172" s="7"/>
      <c r="F172" s="7"/>
      <c r="G172" s="8"/>
      <c r="H172" s="7"/>
      <c r="I172" s="7"/>
      <c r="J172" s="7"/>
      <c r="K172" s="7"/>
      <c r="L172" s="7"/>
      <c r="M172" s="7"/>
      <c r="N172" s="8"/>
      <c r="O172" s="7"/>
      <c r="P172" s="7"/>
      <c r="Q172" s="7"/>
      <c r="R172" s="7"/>
      <c r="S172" s="7"/>
      <c r="T172" s="8"/>
      <c r="U172" s="7"/>
      <c r="V172" s="7"/>
      <c r="W172" s="7"/>
      <c r="X172" s="7"/>
      <c r="Y172" s="7"/>
      <c r="Z172" s="20"/>
      <c r="AA172" s="7"/>
      <c r="AB172" s="6"/>
    </row>
    <row r="173" spans="1:28" s="5" customFormat="1" ht="13.5" customHeight="1" x14ac:dyDescent="0.15">
      <c r="A173" s="8"/>
      <c r="B173" s="7"/>
      <c r="C173" s="7"/>
      <c r="D173" s="7"/>
      <c r="E173" s="7"/>
      <c r="F173" s="7"/>
      <c r="G173" s="8"/>
      <c r="H173" s="7"/>
      <c r="I173" s="7"/>
      <c r="J173" s="7"/>
      <c r="K173" s="7"/>
      <c r="L173" s="7"/>
      <c r="M173" s="7"/>
      <c r="N173" s="8"/>
      <c r="O173" s="7"/>
      <c r="P173" s="7"/>
      <c r="Q173" s="7"/>
      <c r="R173" s="7"/>
      <c r="S173" s="7"/>
      <c r="T173" s="8"/>
      <c r="U173" s="7"/>
      <c r="V173" s="7"/>
      <c r="W173" s="7"/>
      <c r="X173" s="7"/>
      <c r="Y173" s="7"/>
      <c r="Z173" s="20"/>
      <c r="AA173" s="7"/>
      <c r="AB173" s="6"/>
    </row>
    <row r="174" spans="1:28" s="5" customFormat="1" ht="13.5" customHeight="1" x14ac:dyDescent="0.15">
      <c r="A174" s="8"/>
      <c r="B174" s="7"/>
      <c r="C174" s="7"/>
      <c r="D174" s="7"/>
      <c r="E174" s="7"/>
      <c r="F174" s="7"/>
      <c r="G174" s="8"/>
      <c r="H174" s="7"/>
      <c r="I174" s="7"/>
      <c r="J174" s="7"/>
      <c r="K174" s="7"/>
      <c r="L174" s="7"/>
      <c r="M174" s="7"/>
      <c r="N174" s="8"/>
      <c r="O174" s="7"/>
      <c r="P174" s="7"/>
      <c r="Q174" s="7"/>
      <c r="R174" s="7"/>
      <c r="S174" s="7"/>
      <c r="T174" s="8"/>
      <c r="U174" s="7"/>
      <c r="V174" s="7"/>
      <c r="W174" s="7"/>
      <c r="X174" s="7"/>
      <c r="Y174" s="7"/>
      <c r="Z174" s="20"/>
      <c r="AA174" s="7"/>
      <c r="AB174" s="6"/>
    </row>
    <row r="175" spans="1:28" s="5" customFormat="1" ht="13.5" customHeight="1" x14ac:dyDescent="0.15">
      <c r="A175" s="8"/>
      <c r="B175" s="7"/>
      <c r="C175" s="7"/>
      <c r="D175" s="7"/>
      <c r="E175" s="7"/>
      <c r="F175" s="7"/>
      <c r="G175" s="8"/>
      <c r="H175" s="7"/>
      <c r="I175" s="7"/>
      <c r="J175" s="7"/>
      <c r="K175" s="7"/>
      <c r="L175" s="7"/>
      <c r="M175" s="7"/>
      <c r="N175" s="8"/>
      <c r="O175" s="7"/>
      <c r="P175" s="7"/>
      <c r="Q175" s="7"/>
      <c r="R175" s="7"/>
      <c r="S175" s="7"/>
      <c r="T175" s="8"/>
      <c r="U175" s="7"/>
      <c r="V175" s="7"/>
      <c r="W175" s="7"/>
      <c r="X175" s="7"/>
      <c r="Y175" s="7"/>
      <c r="Z175" s="20"/>
      <c r="AA175" s="7"/>
      <c r="AB175" s="6"/>
    </row>
    <row r="176" spans="1:28" s="5" customFormat="1" ht="13.5" customHeight="1" x14ac:dyDescent="0.15">
      <c r="A176" s="8"/>
      <c r="B176" s="7"/>
      <c r="C176" s="7"/>
      <c r="D176" s="7"/>
      <c r="E176" s="7"/>
      <c r="F176" s="7"/>
      <c r="G176" s="8"/>
      <c r="H176" s="7"/>
      <c r="I176" s="7"/>
      <c r="J176" s="7"/>
      <c r="K176" s="7"/>
      <c r="L176" s="7"/>
      <c r="M176" s="7"/>
      <c r="N176" s="8"/>
      <c r="O176" s="7"/>
      <c r="P176" s="7"/>
      <c r="Q176" s="7"/>
      <c r="R176" s="7"/>
      <c r="S176" s="7"/>
      <c r="T176" s="8"/>
      <c r="U176" s="7"/>
      <c r="V176" s="7"/>
      <c r="W176" s="7"/>
      <c r="X176" s="7"/>
      <c r="Y176" s="7"/>
      <c r="Z176" s="20"/>
      <c r="AA176" s="7"/>
      <c r="AB176" s="6"/>
    </row>
    <row r="177" spans="1:28" s="5" customFormat="1" ht="13.5" customHeight="1" x14ac:dyDescent="0.15">
      <c r="A177" s="8"/>
      <c r="B177" s="7"/>
      <c r="C177" s="7"/>
      <c r="D177" s="7"/>
      <c r="E177" s="7"/>
      <c r="F177" s="7"/>
      <c r="G177" s="8"/>
      <c r="H177" s="7"/>
      <c r="I177" s="7"/>
      <c r="J177" s="7"/>
      <c r="K177" s="7"/>
      <c r="L177" s="7"/>
      <c r="M177" s="7"/>
      <c r="N177" s="8"/>
      <c r="O177" s="7"/>
      <c r="P177" s="7"/>
      <c r="Q177" s="7"/>
      <c r="R177" s="7"/>
      <c r="S177" s="7"/>
      <c r="T177" s="8"/>
      <c r="U177" s="7"/>
      <c r="V177" s="7"/>
      <c r="W177" s="7"/>
      <c r="X177" s="7"/>
      <c r="Y177" s="7"/>
      <c r="Z177" s="20"/>
      <c r="AA177" s="7"/>
      <c r="AB177" s="6"/>
    </row>
    <row r="178" spans="1:28" s="5" customFormat="1" ht="13.5" customHeight="1" x14ac:dyDescent="0.15">
      <c r="A178" s="8"/>
      <c r="B178" s="7"/>
      <c r="C178" s="7"/>
      <c r="D178" s="7"/>
      <c r="E178" s="7"/>
      <c r="F178" s="7"/>
      <c r="G178" s="8"/>
      <c r="H178" s="7"/>
      <c r="I178" s="7"/>
      <c r="J178" s="7"/>
      <c r="K178" s="7"/>
      <c r="L178" s="7"/>
      <c r="M178" s="7"/>
      <c r="N178" s="8"/>
      <c r="O178" s="7"/>
      <c r="P178" s="7"/>
      <c r="Q178" s="7"/>
      <c r="R178" s="7"/>
      <c r="S178" s="7"/>
      <c r="T178" s="8"/>
      <c r="U178" s="7"/>
      <c r="V178" s="7"/>
      <c r="W178" s="7"/>
      <c r="X178" s="7"/>
      <c r="Y178" s="7"/>
      <c r="Z178" s="20"/>
      <c r="AA178" s="7"/>
      <c r="AB178" s="6"/>
    </row>
    <row r="179" spans="1:28" s="5" customFormat="1" ht="13.5" customHeight="1" x14ac:dyDescent="0.15">
      <c r="A179" s="8"/>
      <c r="B179" s="7"/>
      <c r="C179" s="7"/>
      <c r="D179" s="7"/>
      <c r="E179" s="7"/>
      <c r="F179" s="7"/>
      <c r="G179" s="8"/>
      <c r="H179" s="7"/>
      <c r="I179" s="7"/>
      <c r="J179" s="7"/>
      <c r="K179" s="7"/>
      <c r="L179" s="7"/>
      <c r="M179" s="7"/>
      <c r="N179" s="8"/>
      <c r="O179" s="7"/>
      <c r="P179" s="7"/>
      <c r="Q179" s="7"/>
      <c r="R179" s="7"/>
      <c r="S179" s="7"/>
      <c r="T179" s="8"/>
      <c r="U179" s="7"/>
      <c r="V179" s="7"/>
      <c r="W179" s="7"/>
      <c r="X179" s="7"/>
      <c r="Y179" s="7"/>
      <c r="Z179" s="20"/>
      <c r="AA179" s="7"/>
      <c r="AB179" s="6"/>
    </row>
    <row r="180" spans="1:28" s="5" customFormat="1" ht="13.5" customHeight="1" x14ac:dyDescent="0.15">
      <c r="A180" s="8"/>
      <c r="B180" s="7"/>
      <c r="C180" s="7"/>
      <c r="D180" s="7"/>
      <c r="E180" s="7"/>
      <c r="F180" s="7"/>
      <c r="G180" s="8"/>
      <c r="H180" s="7"/>
      <c r="I180" s="7"/>
      <c r="J180" s="7"/>
      <c r="K180" s="7"/>
      <c r="L180" s="7"/>
      <c r="M180" s="7"/>
      <c r="N180" s="8"/>
      <c r="O180" s="7"/>
      <c r="P180" s="7"/>
      <c r="Q180" s="7"/>
      <c r="R180" s="7"/>
      <c r="S180" s="7"/>
      <c r="T180" s="8"/>
      <c r="U180" s="7"/>
      <c r="V180" s="7"/>
      <c r="W180" s="7"/>
      <c r="X180" s="7"/>
      <c r="Y180" s="7"/>
      <c r="Z180" s="20"/>
      <c r="AA180" s="7"/>
      <c r="AB180" s="6"/>
    </row>
    <row r="181" spans="1:28" s="5" customFormat="1" ht="13.5" customHeight="1" x14ac:dyDescent="0.15">
      <c r="A181" s="8"/>
      <c r="B181" s="7"/>
      <c r="C181" s="7"/>
      <c r="D181" s="7"/>
      <c r="E181" s="7"/>
      <c r="F181" s="7"/>
      <c r="G181" s="8"/>
      <c r="H181" s="7"/>
      <c r="I181" s="7"/>
      <c r="J181" s="7"/>
      <c r="K181" s="7"/>
      <c r="L181" s="7"/>
      <c r="M181" s="7"/>
      <c r="N181" s="8"/>
      <c r="O181" s="7"/>
      <c r="P181" s="7"/>
      <c r="Q181" s="7"/>
      <c r="R181" s="7"/>
      <c r="S181" s="7"/>
      <c r="T181" s="8"/>
      <c r="U181" s="7"/>
      <c r="V181" s="7"/>
      <c r="W181" s="7"/>
      <c r="X181" s="7"/>
      <c r="Y181" s="7"/>
      <c r="Z181" s="20"/>
      <c r="AA181" s="7"/>
      <c r="AB181" s="6"/>
    </row>
    <row r="182" spans="1:28" s="5" customFormat="1" ht="13.5" customHeight="1" x14ac:dyDescent="0.15">
      <c r="A182" s="8"/>
      <c r="B182" s="7"/>
      <c r="C182" s="7"/>
      <c r="D182" s="7"/>
      <c r="E182" s="7"/>
      <c r="F182" s="7"/>
      <c r="G182" s="8"/>
      <c r="H182" s="7"/>
      <c r="I182" s="7"/>
      <c r="J182" s="7"/>
      <c r="K182" s="7"/>
      <c r="L182" s="7"/>
      <c r="M182" s="7"/>
      <c r="N182" s="8"/>
      <c r="O182" s="7"/>
      <c r="P182" s="7"/>
      <c r="Q182" s="7"/>
      <c r="R182" s="7"/>
      <c r="S182" s="7"/>
      <c r="T182" s="8"/>
      <c r="U182" s="7"/>
      <c r="V182" s="7"/>
      <c r="W182" s="7"/>
      <c r="X182" s="7"/>
      <c r="Y182" s="7"/>
      <c r="Z182" s="20"/>
      <c r="AA182" s="7"/>
      <c r="AB182" s="6"/>
    </row>
    <row r="183" spans="1:28" s="5" customFormat="1" ht="13.5" customHeight="1" x14ac:dyDescent="0.15">
      <c r="A183" s="8"/>
      <c r="B183" s="7"/>
      <c r="C183" s="7"/>
      <c r="D183" s="7"/>
      <c r="E183" s="7"/>
      <c r="F183" s="7"/>
      <c r="G183" s="8"/>
      <c r="H183" s="7"/>
      <c r="I183" s="7"/>
      <c r="J183" s="7"/>
      <c r="K183" s="7"/>
      <c r="L183" s="7"/>
      <c r="M183" s="7"/>
      <c r="N183" s="8"/>
      <c r="O183" s="7"/>
      <c r="P183" s="7"/>
      <c r="Q183" s="7"/>
      <c r="R183" s="7"/>
      <c r="S183" s="7"/>
      <c r="T183" s="8"/>
      <c r="U183" s="7"/>
      <c r="V183" s="7"/>
      <c r="W183" s="7"/>
      <c r="X183" s="7"/>
      <c r="Y183" s="7"/>
      <c r="Z183" s="20"/>
      <c r="AA183" s="7"/>
      <c r="AB183" s="6"/>
    </row>
    <row r="184" spans="1:28" s="5" customFormat="1" ht="13.5" customHeight="1" x14ac:dyDescent="0.15">
      <c r="A184" s="8"/>
      <c r="B184" s="7"/>
      <c r="C184" s="7"/>
      <c r="D184" s="7"/>
      <c r="E184" s="7"/>
      <c r="F184" s="7"/>
      <c r="G184" s="8"/>
      <c r="H184" s="7"/>
      <c r="I184" s="7"/>
      <c r="J184" s="7"/>
      <c r="K184" s="7"/>
      <c r="L184" s="7"/>
      <c r="M184" s="7"/>
      <c r="N184" s="8"/>
      <c r="O184" s="7"/>
      <c r="P184" s="7"/>
      <c r="Q184" s="7"/>
      <c r="R184" s="7"/>
      <c r="S184" s="7"/>
      <c r="T184" s="8"/>
      <c r="U184" s="7"/>
      <c r="V184" s="7"/>
      <c r="W184" s="7"/>
      <c r="X184" s="7"/>
      <c r="Y184" s="7"/>
      <c r="Z184" s="20"/>
      <c r="AA184" s="7"/>
      <c r="AB184" s="6"/>
    </row>
    <row r="185" spans="1:28" s="5" customFormat="1" ht="13.5" customHeight="1" x14ac:dyDescent="0.15">
      <c r="A185" s="8"/>
      <c r="B185" s="7"/>
      <c r="C185" s="7"/>
      <c r="D185" s="7"/>
      <c r="E185" s="7"/>
      <c r="F185" s="7"/>
      <c r="G185" s="8"/>
      <c r="H185" s="7"/>
      <c r="I185" s="7"/>
      <c r="J185" s="7"/>
      <c r="K185" s="7"/>
      <c r="L185" s="7"/>
      <c r="M185" s="7"/>
      <c r="N185" s="8"/>
      <c r="O185" s="7"/>
      <c r="P185" s="7"/>
      <c r="Q185" s="7"/>
      <c r="R185" s="7"/>
      <c r="S185" s="7"/>
      <c r="T185" s="8"/>
      <c r="U185" s="7"/>
      <c r="V185" s="7"/>
      <c r="W185" s="7"/>
      <c r="X185" s="7"/>
      <c r="Y185" s="7"/>
      <c r="Z185" s="20"/>
      <c r="AA185" s="7"/>
      <c r="AB185" s="6"/>
    </row>
    <row r="186" spans="1:28" s="5" customFormat="1" ht="13.5" customHeight="1" x14ac:dyDescent="0.15">
      <c r="A186" s="8"/>
      <c r="B186" s="7"/>
      <c r="C186" s="7"/>
      <c r="D186" s="7"/>
      <c r="E186" s="7"/>
      <c r="F186" s="7"/>
      <c r="G186" s="8"/>
      <c r="H186" s="7"/>
      <c r="I186" s="7"/>
      <c r="J186" s="7"/>
      <c r="K186" s="7"/>
      <c r="L186" s="7"/>
      <c r="M186" s="7"/>
      <c r="N186" s="8"/>
      <c r="O186" s="7"/>
      <c r="P186" s="7"/>
      <c r="Q186" s="7"/>
      <c r="R186" s="7"/>
      <c r="S186" s="7"/>
      <c r="T186" s="8"/>
      <c r="U186" s="7"/>
      <c r="V186" s="7"/>
      <c r="W186" s="7"/>
      <c r="X186" s="7"/>
      <c r="Y186" s="7"/>
      <c r="Z186" s="20"/>
      <c r="AA186" s="7"/>
      <c r="AB186" s="6"/>
    </row>
    <row r="187" spans="1:28" s="5" customFormat="1" ht="13.5" customHeight="1" x14ac:dyDescent="0.15">
      <c r="A187" s="8"/>
      <c r="B187" s="7"/>
      <c r="C187" s="7"/>
      <c r="D187" s="7"/>
      <c r="E187" s="7"/>
      <c r="F187" s="7"/>
      <c r="G187" s="8"/>
      <c r="H187" s="7"/>
      <c r="I187" s="7"/>
      <c r="J187" s="7"/>
      <c r="K187" s="7"/>
      <c r="L187" s="7"/>
      <c r="M187" s="7"/>
      <c r="N187" s="8"/>
      <c r="O187" s="7"/>
      <c r="P187" s="7"/>
      <c r="Q187" s="7"/>
      <c r="R187" s="7"/>
      <c r="S187" s="7"/>
      <c r="T187" s="8"/>
      <c r="U187" s="7"/>
      <c r="V187" s="7"/>
      <c r="W187" s="7"/>
      <c r="X187" s="7"/>
      <c r="Y187" s="7"/>
      <c r="Z187" s="20"/>
      <c r="AA187" s="7"/>
      <c r="AB187" s="6"/>
    </row>
    <row r="188" spans="1:28" s="5" customFormat="1" ht="13.5" customHeight="1" x14ac:dyDescent="0.15">
      <c r="A188" s="8"/>
      <c r="B188" s="7"/>
      <c r="C188" s="7"/>
      <c r="D188" s="7"/>
      <c r="E188" s="7"/>
      <c r="F188" s="7"/>
      <c r="G188" s="8"/>
      <c r="H188" s="7"/>
      <c r="I188" s="7"/>
      <c r="J188" s="7"/>
      <c r="K188" s="7"/>
      <c r="L188" s="7"/>
      <c r="M188" s="7"/>
      <c r="N188" s="8"/>
      <c r="O188" s="7"/>
      <c r="P188" s="7"/>
      <c r="Q188" s="7"/>
      <c r="R188" s="7"/>
      <c r="S188" s="7"/>
      <c r="T188" s="8"/>
      <c r="U188" s="7"/>
      <c r="V188" s="7"/>
      <c r="W188" s="7"/>
      <c r="X188" s="7"/>
      <c r="Y188" s="7"/>
      <c r="Z188" s="20"/>
      <c r="AA188" s="7"/>
      <c r="AB188" s="6"/>
    </row>
    <row r="189" spans="1:28" s="5" customFormat="1" ht="13.5" customHeight="1" x14ac:dyDescent="0.15">
      <c r="A189" s="8"/>
      <c r="B189" s="7"/>
      <c r="C189" s="7"/>
      <c r="D189" s="7"/>
      <c r="E189" s="7"/>
      <c r="F189" s="7"/>
      <c r="G189" s="8"/>
      <c r="H189" s="7"/>
      <c r="I189" s="7"/>
      <c r="J189" s="7"/>
      <c r="K189" s="7"/>
      <c r="L189" s="7"/>
      <c r="M189" s="7"/>
      <c r="N189" s="8"/>
      <c r="O189" s="7"/>
      <c r="P189" s="7"/>
      <c r="Q189" s="7"/>
      <c r="R189" s="7"/>
      <c r="S189" s="7"/>
      <c r="T189" s="8"/>
      <c r="U189" s="7"/>
      <c r="V189" s="7"/>
      <c r="W189" s="7"/>
      <c r="X189" s="7"/>
      <c r="Y189" s="7"/>
      <c r="Z189" s="20"/>
      <c r="AA189" s="7"/>
      <c r="AB189" s="6"/>
    </row>
    <row r="190" spans="1:28" s="5" customFormat="1" ht="13.5" customHeight="1" x14ac:dyDescent="0.15">
      <c r="A190" s="8"/>
      <c r="B190" s="7"/>
      <c r="C190" s="7"/>
      <c r="D190" s="7"/>
      <c r="E190" s="7"/>
      <c r="F190" s="7"/>
      <c r="G190" s="8"/>
      <c r="H190" s="7"/>
      <c r="I190" s="7"/>
      <c r="J190" s="7"/>
      <c r="K190" s="7"/>
      <c r="L190" s="7"/>
      <c r="M190" s="7"/>
      <c r="N190" s="8"/>
      <c r="O190" s="7"/>
      <c r="P190" s="7"/>
      <c r="Q190" s="7"/>
      <c r="R190" s="7"/>
      <c r="S190" s="7"/>
      <c r="T190" s="8"/>
      <c r="U190" s="7"/>
      <c r="V190" s="7"/>
      <c r="W190" s="7"/>
      <c r="X190" s="7"/>
      <c r="Y190" s="7"/>
      <c r="Z190" s="20"/>
      <c r="AA190" s="7"/>
      <c r="AB190" s="6"/>
    </row>
    <row r="191" spans="1:28" s="5" customFormat="1" ht="13.5" customHeight="1" x14ac:dyDescent="0.15">
      <c r="A191" s="8"/>
      <c r="B191" s="7"/>
      <c r="C191" s="7"/>
      <c r="D191" s="7"/>
      <c r="E191" s="7"/>
      <c r="F191" s="7"/>
      <c r="G191" s="8"/>
      <c r="H191" s="7"/>
      <c r="I191" s="7"/>
      <c r="J191" s="7"/>
      <c r="K191" s="7"/>
      <c r="L191" s="7"/>
      <c r="M191" s="7"/>
      <c r="N191" s="8"/>
      <c r="O191" s="7"/>
      <c r="P191" s="7"/>
      <c r="Q191" s="7"/>
      <c r="R191" s="7"/>
      <c r="S191" s="7"/>
      <c r="T191" s="8"/>
      <c r="U191" s="7"/>
      <c r="V191" s="7"/>
      <c r="W191" s="7"/>
      <c r="X191" s="7"/>
      <c r="Y191" s="7"/>
      <c r="Z191" s="20"/>
      <c r="AA191" s="7"/>
      <c r="AB191" s="6"/>
    </row>
    <row r="192" spans="1:28" s="5" customFormat="1" ht="13.5" customHeight="1" x14ac:dyDescent="0.15">
      <c r="A192" s="8"/>
      <c r="B192" s="7"/>
      <c r="C192" s="7"/>
      <c r="D192" s="7"/>
      <c r="E192" s="7"/>
      <c r="F192" s="7"/>
      <c r="G192" s="8"/>
      <c r="H192" s="7"/>
      <c r="I192" s="7"/>
      <c r="J192" s="7"/>
      <c r="K192" s="7"/>
      <c r="L192" s="7"/>
      <c r="M192" s="7"/>
      <c r="N192" s="8"/>
      <c r="O192" s="7"/>
      <c r="P192" s="7"/>
      <c r="Q192" s="7"/>
      <c r="R192" s="7"/>
      <c r="S192" s="7"/>
      <c r="T192" s="8"/>
      <c r="U192" s="7"/>
      <c r="V192" s="7"/>
      <c r="W192" s="7"/>
      <c r="X192" s="7"/>
      <c r="Y192" s="7"/>
      <c r="Z192" s="20"/>
      <c r="AA192" s="7"/>
      <c r="AB192" s="6"/>
    </row>
    <row r="193" spans="1:28" s="5" customFormat="1" ht="13.5" customHeight="1" x14ac:dyDescent="0.15">
      <c r="A193" s="8"/>
      <c r="B193" s="7"/>
      <c r="C193" s="7"/>
      <c r="D193" s="7"/>
      <c r="E193" s="7"/>
      <c r="F193" s="7"/>
      <c r="G193" s="8"/>
      <c r="H193" s="7"/>
      <c r="I193" s="7"/>
      <c r="J193" s="7"/>
      <c r="K193" s="7"/>
      <c r="L193" s="7"/>
      <c r="M193" s="7"/>
      <c r="N193" s="8"/>
      <c r="O193" s="7"/>
      <c r="P193" s="7"/>
      <c r="Q193" s="7"/>
      <c r="R193" s="7"/>
      <c r="S193" s="7"/>
      <c r="T193" s="8"/>
      <c r="U193" s="7"/>
      <c r="V193" s="7"/>
      <c r="W193" s="7"/>
      <c r="X193" s="7"/>
      <c r="Y193" s="7"/>
      <c r="Z193" s="20"/>
      <c r="AA193" s="7"/>
      <c r="AB193" s="6"/>
    </row>
    <row r="194" spans="1:28" s="5" customFormat="1" ht="13.5" customHeight="1" x14ac:dyDescent="0.15">
      <c r="A194" s="8"/>
      <c r="B194" s="7"/>
      <c r="C194" s="7"/>
      <c r="D194" s="7"/>
      <c r="E194" s="7"/>
      <c r="F194" s="7"/>
      <c r="G194" s="8"/>
      <c r="H194" s="7"/>
      <c r="I194" s="7"/>
      <c r="J194" s="7"/>
      <c r="K194" s="7"/>
      <c r="L194" s="7"/>
      <c r="M194" s="7"/>
      <c r="N194" s="8"/>
      <c r="O194" s="7"/>
      <c r="P194" s="7"/>
      <c r="Q194" s="7"/>
      <c r="R194" s="7"/>
      <c r="S194" s="7"/>
      <c r="T194" s="8"/>
      <c r="U194" s="7"/>
      <c r="V194" s="7"/>
      <c r="W194" s="7"/>
      <c r="X194" s="7"/>
      <c r="Y194" s="7"/>
      <c r="Z194" s="20"/>
      <c r="AA194" s="7"/>
      <c r="AB194" s="6"/>
    </row>
    <row r="195" spans="1:28" s="5" customFormat="1" ht="13.5" customHeight="1" x14ac:dyDescent="0.15">
      <c r="A195" s="8"/>
      <c r="B195" s="7"/>
      <c r="C195" s="7"/>
      <c r="D195" s="7"/>
      <c r="E195" s="7"/>
      <c r="F195" s="7"/>
      <c r="G195" s="8"/>
      <c r="H195" s="7"/>
      <c r="I195" s="7"/>
      <c r="J195" s="7"/>
      <c r="K195" s="7"/>
      <c r="L195" s="7"/>
      <c r="M195" s="7"/>
      <c r="N195" s="8"/>
      <c r="O195" s="7"/>
      <c r="P195" s="7"/>
      <c r="Q195" s="7"/>
      <c r="R195" s="7"/>
      <c r="S195" s="7"/>
      <c r="T195" s="8"/>
      <c r="U195" s="7"/>
      <c r="V195" s="7"/>
      <c r="W195" s="7"/>
      <c r="X195" s="7"/>
      <c r="Y195" s="7"/>
      <c r="Z195" s="20"/>
      <c r="AA195" s="7"/>
      <c r="AB195" s="6"/>
    </row>
    <row r="196" spans="1:28" s="5" customFormat="1" ht="13.5" customHeight="1" x14ac:dyDescent="0.15">
      <c r="A196" s="8"/>
      <c r="B196" s="7"/>
      <c r="C196" s="7"/>
      <c r="D196" s="7"/>
      <c r="E196" s="7"/>
      <c r="F196" s="7"/>
      <c r="G196" s="8"/>
      <c r="H196" s="7"/>
      <c r="I196" s="7"/>
      <c r="J196" s="7"/>
      <c r="K196" s="7"/>
      <c r="L196" s="7"/>
      <c r="M196" s="7"/>
      <c r="N196" s="8"/>
      <c r="O196" s="7"/>
      <c r="P196" s="7"/>
      <c r="Q196" s="7"/>
      <c r="R196" s="7"/>
      <c r="S196" s="7"/>
      <c r="T196" s="8"/>
      <c r="U196" s="7"/>
      <c r="V196" s="7"/>
      <c r="W196" s="7"/>
      <c r="X196" s="7"/>
      <c r="Y196" s="7"/>
      <c r="Z196" s="20"/>
      <c r="AA196" s="7"/>
      <c r="AB196" s="6"/>
    </row>
    <row r="197" spans="1:28" s="5" customFormat="1" ht="13.5" customHeight="1" x14ac:dyDescent="0.15">
      <c r="A197" s="8"/>
      <c r="B197" s="7"/>
      <c r="C197" s="7"/>
      <c r="D197" s="7"/>
      <c r="E197" s="7"/>
      <c r="F197" s="7"/>
      <c r="G197" s="8"/>
      <c r="H197" s="7"/>
      <c r="I197" s="7"/>
      <c r="J197" s="7"/>
      <c r="K197" s="7"/>
      <c r="L197" s="7"/>
      <c r="M197" s="7"/>
      <c r="N197" s="8"/>
      <c r="O197" s="7"/>
      <c r="P197" s="7"/>
      <c r="Q197" s="7"/>
      <c r="R197" s="7"/>
      <c r="S197" s="7"/>
      <c r="T197" s="8"/>
      <c r="U197" s="7"/>
      <c r="V197" s="7"/>
      <c r="W197" s="7"/>
      <c r="X197" s="7"/>
      <c r="Y197" s="7"/>
      <c r="Z197" s="20"/>
      <c r="AA197" s="7"/>
      <c r="AB197" s="6"/>
    </row>
    <row r="198" spans="1:28" s="5" customFormat="1" ht="13.5" customHeight="1" x14ac:dyDescent="0.15">
      <c r="A198" s="8"/>
      <c r="B198" s="7"/>
      <c r="C198" s="7"/>
      <c r="D198" s="7"/>
      <c r="E198" s="7"/>
      <c r="F198" s="7"/>
      <c r="G198" s="8"/>
      <c r="H198" s="7"/>
      <c r="I198" s="7"/>
      <c r="J198" s="7"/>
      <c r="K198" s="7"/>
      <c r="L198" s="7"/>
      <c r="M198" s="7"/>
      <c r="N198" s="8"/>
      <c r="O198" s="7"/>
      <c r="P198" s="7"/>
      <c r="Q198" s="7"/>
      <c r="R198" s="7"/>
      <c r="S198" s="7"/>
      <c r="T198" s="8"/>
      <c r="U198" s="7"/>
      <c r="V198" s="7"/>
      <c r="W198" s="7"/>
      <c r="X198" s="7"/>
      <c r="Y198" s="7"/>
      <c r="Z198" s="20"/>
      <c r="AA198" s="7"/>
      <c r="AB198" s="6"/>
    </row>
    <row r="199" spans="1:28" s="5" customFormat="1" ht="13.5" customHeight="1" x14ac:dyDescent="0.15">
      <c r="A199" s="8"/>
      <c r="B199" s="7"/>
      <c r="C199" s="7"/>
      <c r="D199" s="7"/>
      <c r="E199" s="7"/>
      <c r="F199" s="7"/>
      <c r="G199" s="8"/>
      <c r="H199" s="7"/>
      <c r="I199" s="7"/>
      <c r="J199" s="7"/>
      <c r="K199" s="7"/>
      <c r="L199" s="7"/>
      <c r="M199" s="7"/>
      <c r="N199" s="8"/>
      <c r="O199" s="7"/>
      <c r="P199" s="7"/>
      <c r="Q199" s="7"/>
      <c r="R199" s="7"/>
      <c r="S199" s="7"/>
      <c r="T199" s="8"/>
      <c r="U199" s="7"/>
      <c r="V199" s="7"/>
      <c r="W199" s="7"/>
      <c r="X199" s="7"/>
      <c r="Y199" s="7"/>
      <c r="Z199" s="20"/>
      <c r="AA199" s="7"/>
      <c r="AB199" s="6"/>
    </row>
    <row r="200" spans="1:28" s="5" customFormat="1" ht="13.5" customHeight="1" x14ac:dyDescent="0.15">
      <c r="A200" s="8"/>
      <c r="B200" s="7"/>
      <c r="C200" s="7"/>
      <c r="D200" s="7"/>
      <c r="E200" s="7"/>
      <c r="F200" s="7"/>
      <c r="G200" s="8"/>
      <c r="H200" s="7"/>
      <c r="I200" s="7"/>
      <c r="J200" s="7"/>
      <c r="K200" s="7"/>
      <c r="L200" s="7"/>
      <c r="M200" s="7"/>
      <c r="N200" s="8"/>
      <c r="O200" s="7"/>
      <c r="P200" s="7"/>
      <c r="Q200" s="7"/>
      <c r="R200" s="7"/>
      <c r="S200" s="7"/>
      <c r="T200" s="8"/>
      <c r="U200" s="7"/>
      <c r="V200" s="7"/>
      <c r="W200" s="7"/>
      <c r="X200" s="7"/>
      <c r="Y200" s="7"/>
      <c r="Z200" s="20"/>
      <c r="AA200" s="7"/>
      <c r="AB200" s="6"/>
    </row>
    <row r="201" spans="1:28" s="5" customFormat="1" ht="13.5" customHeight="1" x14ac:dyDescent="0.15">
      <c r="A201" s="8"/>
      <c r="B201" s="7"/>
      <c r="C201" s="7"/>
      <c r="D201" s="7"/>
      <c r="E201" s="7"/>
      <c r="F201" s="7"/>
      <c r="G201" s="8"/>
      <c r="H201" s="7"/>
      <c r="I201" s="7"/>
      <c r="J201" s="7"/>
      <c r="K201" s="7"/>
      <c r="L201" s="7"/>
      <c r="M201" s="7"/>
      <c r="N201" s="8"/>
      <c r="O201" s="7"/>
      <c r="P201" s="7"/>
      <c r="Q201" s="7"/>
      <c r="R201" s="7"/>
      <c r="S201" s="7"/>
      <c r="T201" s="8"/>
      <c r="U201" s="7"/>
      <c r="V201" s="7"/>
      <c r="W201" s="7"/>
      <c r="X201" s="7"/>
      <c r="Y201" s="7"/>
      <c r="Z201" s="20"/>
      <c r="AA201" s="7"/>
      <c r="AB201" s="6"/>
    </row>
    <row r="202" spans="1:28" s="5" customFormat="1" ht="13.5" customHeight="1" x14ac:dyDescent="0.15">
      <c r="A202" s="8"/>
      <c r="B202" s="7"/>
      <c r="C202" s="7"/>
      <c r="D202" s="7"/>
      <c r="E202" s="7"/>
      <c r="F202" s="7"/>
      <c r="G202" s="8"/>
      <c r="H202" s="7"/>
      <c r="I202" s="7"/>
      <c r="J202" s="7"/>
      <c r="K202" s="7"/>
      <c r="L202" s="7"/>
      <c r="M202" s="7"/>
      <c r="N202" s="8"/>
      <c r="O202" s="7"/>
      <c r="P202" s="7"/>
      <c r="Q202" s="7"/>
      <c r="R202" s="7"/>
      <c r="S202" s="7"/>
      <c r="T202" s="8"/>
      <c r="U202" s="7"/>
      <c r="V202" s="7"/>
      <c r="W202" s="7"/>
      <c r="X202" s="7"/>
      <c r="Y202" s="7"/>
      <c r="Z202" s="20"/>
      <c r="AA202" s="7"/>
      <c r="AB202" s="6"/>
    </row>
    <row r="203" spans="1:28" s="5" customFormat="1" ht="13.5" customHeight="1" x14ac:dyDescent="0.15">
      <c r="A203" s="8"/>
      <c r="B203" s="7"/>
      <c r="C203" s="7"/>
      <c r="D203" s="7"/>
      <c r="E203" s="7"/>
      <c r="F203" s="7"/>
      <c r="G203" s="8"/>
      <c r="H203" s="7"/>
      <c r="I203" s="7"/>
      <c r="J203" s="7"/>
      <c r="K203" s="7"/>
      <c r="L203" s="7"/>
      <c r="M203" s="7"/>
      <c r="N203" s="8"/>
      <c r="O203" s="7"/>
      <c r="P203" s="7"/>
      <c r="Q203" s="7"/>
      <c r="R203" s="7"/>
      <c r="S203" s="7"/>
      <c r="T203" s="8"/>
      <c r="U203" s="7"/>
      <c r="V203" s="7"/>
      <c r="W203" s="7"/>
      <c r="X203" s="7"/>
      <c r="Y203" s="7"/>
      <c r="Z203" s="20"/>
      <c r="AA203" s="7"/>
      <c r="AB203" s="6"/>
    </row>
    <row r="204" spans="1:28" s="5" customFormat="1" ht="13.5" customHeight="1" x14ac:dyDescent="0.15">
      <c r="A204" s="8"/>
      <c r="B204" s="7"/>
      <c r="C204" s="7"/>
      <c r="D204" s="7"/>
      <c r="E204" s="7"/>
      <c r="F204" s="7"/>
      <c r="G204" s="8"/>
      <c r="H204" s="7"/>
      <c r="I204" s="7"/>
      <c r="J204" s="7"/>
      <c r="K204" s="7"/>
      <c r="L204" s="7"/>
      <c r="M204" s="7"/>
      <c r="N204" s="8"/>
      <c r="O204" s="7"/>
      <c r="P204" s="7"/>
      <c r="Q204" s="7"/>
      <c r="R204" s="7"/>
      <c r="S204" s="7"/>
      <c r="T204" s="8"/>
      <c r="U204" s="7"/>
      <c r="V204" s="7"/>
      <c r="W204" s="7"/>
      <c r="X204" s="7"/>
      <c r="Y204" s="7"/>
      <c r="Z204" s="20"/>
      <c r="AA204" s="7"/>
      <c r="AB204" s="6"/>
    </row>
    <row r="205" spans="1:28" s="5" customFormat="1" ht="13.5" customHeight="1" x14ac:dyDescent="0.15">
      <c r="A205" s="8"/>
      <c r="B205" s="7"/>
      <c r="C205" s="7"/>
      <c r="D205" s="7"/>
      <c r="E205" s="7"/>
      <c r="F205" s="7"/>
      <c r="G205" s="8"/>
      <c r="H205" s="7"/>
      <c r="I205" s="7"/>
      <c r="J205" s="7"/>
      <c r="K205" s="7"/>
      <c r="L205" s="7"/>
      <c r="M205" s="7"/>
      <c r="N205" s="8"/>
      <c r="O205" s="7"/>
      <c r="P205" s="7"/>
      <c r="Q205" s="7"/>
      <c r="R205" s="7"/>
      <c r="S205" s="7"/>
      <c r="T205" s="8"/>
      <c r="U205" s="7"/>
      <c r="V205" s="7"/>
      <c r="W205" s="7"/>
      <c r="X205" s="7"/>
      <c r="Y205" s="7"/>
      <c r="Z205" s="20"/>
      <c r="AA205" s="7"/>
      <c r="AB205" s="6"/>
    </row>
    <row r="206" spans="1:28" s="5" customFormat="1" ht="13.5" customHeight="1" x14ac:dyDescent="0.15">
      <c r="A206" s="8"/>
      <c r="B206" s="7"/>
      <c r="C206" s="7"/>
      <c r="D206" s="7"/>
      <c r="E206" s="7"/>
      <c r="F206" s="7"/>
      <c r="G206" s="8"/>
      <c r="H206" s="7"/>
      <c r="I206" s="7"/>
      <c r="J206" s="7"/>
      <c r="K206" s="7"/>
      <c r="L206" s="7"/>
      <c r="M206" s="7"/>
      <c r="N206" s="8"/>
      <c r="O206" s="7"/>
      <c r="P206" s="7"/>
      <c r="Q206" s="7"/>
      <c r="R206" s="7"/>
      <c r="S206" s="7"/>
      <c r="T206" s="8"/>
      <c r="U206" s="7"/>
      <c r="V206" s="7"/>
      <c r="W206" s="7"/>
      <c r="X206" s="7"/>
      <c r="Y206" s="7"/>
      <c r="Z206" s="20"/>
      <c r="AA206" s="7"/>
      <c r="AB206" s="6"/>
    </row>
    <row r="207" spans="1:28" s="5" customFormat="1" ht="13.5" customHeight="1" x14ac:dyDescent="0.15">
      <c r="A207" s="8"/>
      <c r="B207" s="7"/>
      <c r="C207" s="7"/>
      <c r="D207" s="7"/>
      <c r="E207" s="7"/>
      <c r="F207" s="7"/>
      <c r="G207" s="8"/>
      <c r="H207" s="7"/>
      <c r="I207" s="7"/>
      <c r="J207" s="7"/>
      <c r="K207" s="7"/>
      <c r="L207" s="7"/>
      <c r="M207" s="7"/>
      <c r="N207" s="8"/>
      <c r="O207" s="7"/>
      <c r="P207" s="7"/>
      <c r="Q207" s="7"/>
      <c r="R207" s="7"/>
      <c r="S207" s="7"/>
      <c r="T207" s="8"/>
      <c r="U207" s="7"/>
      <c r="V207" s="7"/>
      <c r="W207" s="7"/>
      <c r="X207" s="7"/>
      <c r="Y207" s="7"/>
      <c r="Z207" s="20"/>
      <c r="AA207" s="7"/>
      <c r="AB207" s="6"/>
    </row>
    <row r="208" spans="1:28" s="5" customFormat="1" ht="13.5" customHeight="1" x14ac:dyDescent="0.15">
      <c r="A208" s="8"/>
      <c r="B208" s="7"/>
      <c r="C208" s="7"/>
      <c r="D208" s="7"/>
      <c r="E208" s="7"/>
      <c r="F208" s="7"/>
      <c r="G208" s="8"/>
      <c r="H208" s="7"/>
      <c r="I208" s="7"/>
      <c r="J208" s="7"/>
      <c r="K208" s="7"/>
      <c r="L208" s="7"/>
      <c r="M208" s="7"/>
      <c r="N208" s="8"/>
      <c r="O208" s="7"/>
      <c r="P208" s="7"/>
      <c r="Q208" s="7"/>
      <c r="R208" s="7"/>
      <c r="S208" s="7"/>
      <c r="T208" s="8"/>
      <c r="U208" s="7"/>
      <c r="V208" s="7"/>
      <c r="W208" s="7"/>
      <c r="X208" s="7"/>
      <c r="Y208" s="7"/>
      <c r="Z208" s="20"/>
      <c r="AA208" s="7"/>
      <c r="AB208" s="6"/>
    </row>
    <row r="209" spans="1:28" s="5" customFormat="1" ht="13.5" customHeight="1" x14ac:dyDescent="0.15">
      <c r="A209" s="8"/>
      <c r="B209" s="7"/>
      <c r="C209" s="7"/>
      <c r="D209" s="7"/>
      <c r="E209" s="7"/>
      <c r="F209" s="7"/>
      <c r="G209" s="8"/>
      <c r="H209" s="7"/>
      <c r="I209" s="7"/>
      <c r="J209" s="7"/>
      <c r="K209" s="7"/>
      <c r="L209" s="7"/>
      <c r="M209" s="7"/>
      <c r="N209" s="8"/>
      <c r="O209" s="7"/>
      <c r="P209" s="7"/>
      <c r="Q209" s="7"/>
      <c r="R209" s="7"/>
      <c r="S209" s="7"/>
      <c r="T209" s="8"/>
      <c r="U209" s="7"/>
      <c r="V209" s="7"/>
      <c r="W209" s="7"/>
      <c r="X209" s="7"/>
      <c r="Y209" s="7"/>
      <c r="Z209" s="20"/>
      <c r="AA209" s="7"/>
      <c r="AB209" s="6"/>
    </row>
    <row r="210" spans="1:28" s="5" customFormat="1" ht="13.5" customHeight="1" x14ac:dyDescent="0.15">
      <c r="A210" s="8"/>
      <c r="B210" s="7"/>
      <c r="C210" s="7"/>
      <c r="D210" s="7"/>
      <c r="E210" s="7"/>
      <c r="F210" s="7"/>
      <c r="G210" s="8"/>
      <c r="H210" s="7"/>
      <c r="I210" s="7"/>
      <c r="J210" s="7"/>
      <c r="K210" s="7"/>
      <c r="L210" s="7"/>
      <c r="M210" s="7"/>
      <c r="N210" s="8"/>
      <c r="O210" s="7"/>
      <c r="P210" s="7"/>
      <c r="Q210" s="7"/>
      <c r="R210" s="7"/>
      <c r="S210" s="7"/>
      <c r="T210" s="8"/>
      <c r="U210" s="7"/>
      <c r="V210" s="7"/>
      <c r="W210" s="7"/>
      <c r="X210" s="7"/>
      <c r="Y210" s="7"/>
      <c r="Z210" s="20"/>
      <c r="AA210" s="7"/>
      <c r="AB210" s="6"/>
    </row>
    <row r="211" spans="1:28" s="5" customFormat="1" ht="13.5" customHeight="1" x14ac:dyDescent="0.15">
      <c r="A211" s="8"/>
      <c r="B211" s="7"/>
      <c r="C211" s="7"/>
      <c r="D211" s="7"/>
      <c r="E211" s="7"/>
      <c r="F211" s="7"/>
      <c r="G211" s="8"/>
      <c r="H211" s="7"/>
      <c r="I211" s="7"/>
      <c r="J211" s="7"/>
      <c r="K211" s="7"/>
      <c r="L211" s="7"/>
      <c r="M211" s="7"/>
      <c r="N211" s="8"/>
      <c r="O211" s="7"/>
      <c r="P211" s="7"/>
      <c r="Q211" s="7"/>
      <c r="R211" s="7"/>
      <c r="S211" s="7"/>
      <c r="T211" s="8"/>
      <c r="U211" s="7"/>
      <c r="V211" s="7"/>
      <c r="W211" s="7"/>
      <c r="X211" s="7"/>
      <c r="Y211" s="7"/>
      <c r="Z211" s="20"/>
      <c r="AA211" s="7"/>
      <c r="AB211" s="6"/>
    </row>
    <row r="212" spans="1:28" s="5" customFormat="1" ht="13.5" customHeight="1" x14ac:dyDescent="0.15">
      <c r="A212" s="8"/>
      <c r="B212" s="7"/>
      <c r="C212" s="7"/>
      <c r="D212" s="7"/>
      <c r="E212" s="7"/>
      <c r="F212" s="7"/>
      <c r="G212" s="8"/>
      <c r="H212" s="7"/>
      <c r="I212" s="7"/>
      <c r="J212" s="7"/>
      <c r="K212" s="7"/>
      <c r="L212" s="7"/>
      <c r="M212" s="7"/>
      <c r="N212" s="8"/>
      <c r="O212" s="7"/>
      <c r="P212" s="7"/>
      <c r="Q212" s="7"/>
      <c r="R212" s="7"/>
      <c r="S212" s="7"/>
      <c r="T212" s="8"/>
      <c r="U212" s="7"/>
      <c r="V212" s="7"/>
      <c r="W212" s="7"/>
      <c r="X212" s="7"/>
      <c r="Y212" s="7"/>
      <c r="Z212" s="20"/>
      <c r="AA212" s="7"/>
      <c r="AB212" s="6"/>
    </row>
    <row r="213" spans="1:28" s="5" customFormat="1" ht="13.5" customHeight="1" x14ac:dyDescent="0.15">
      <c r="A213" s="8"/>
      <c r="B213" s="7"/>
      <c r="C213" s="7"/>
      <c r="D213" s="7"/>
      <c r="E213" s="7"/>
      <c r="F213" s="7"/>
      <c r="G213" s="8"/>
      <c r="H213" s="7"/>
      <c r="I213" s="7"/>
      <c r="J213" s="7"/>
      <c r="K213" s="7"/>
      <c r="L213" s="7"/>
      <c r="M213" s="7"/>
      <c r="N213" s="8"/>
      <c r="O213" s="7"/>
      <c r="P213" s="7"/>
      <c r="Q213" s="7"/>
      <c r="R213" s="7"/>
      <c r="S213" s="7"/>
      <c r="T213" s="8"/>
      <c r="U213" s="7"/>
      <c r="V213" s="7"/>
      <c r="W213" s="7"/>
      <c r="X213" s="7"/>
      <c r="Y213" s="7"/>
      <c r="Z213" s="20"/>
      <c r="AA213" s="7"/>
      <c r="AB213" s="6"/>
    </row>
    <row r="214" spans="1:28" s="5" customFormat="1" ht="13.5" customHeight="1" x14ac:dyDescent="0.15">
      <c r="A214" s="8"/>
      <c r="B214" s="7"/>
      <c r="C214" s="7"/>
      <c r="D214" s="7"/>
      <c r="E214" s="7"/>
      <c r="F214" s="7"/>
      <c r="G214" s="8"/>
      <c r="H214" s="7"/>
      <c r="I214" s="7"/>
      <c r="J214" s="7"/>
      <c r="K214" s="7"/>
      <c r="L214" s="7"/>
      <c r="M214" s="7"/>
      <c r="N214" s="8"/>
      <c r="O214" s="7"/>
      <c r="P214" s="7"/>
      <c r="Q214" s="7"/>
      <c r="R214" s="7"/>
      <c r="S214" s="7"/>
      <c r="T214" s="8"/>
      <c r="U214" s="7"/>
      <c r="V214" s="7"/>
      <c r="W214" s="7"/>
      <c r="X214" s="7"/>
      <c r="Y214" s="7"/>
      <c r="Z214" s="20"/>
      <c r="AA214" s="7"/>
      <c r="AB214" s="6"/>
    </row>
    <row r="215" spans="1:28" s="5" customFormat="1" ht="13.5" customHeight="1" x14ac:dyDescent="0.15">
      <c r="A215" s="8"/>
      <c r="B215" s="7"/>
      <c r="C215" s="7"/>
      <c r="D215" s="7"/>
      <c r="E215" s="7"/>
      <c r="F215" s="7"/>
      <c r="G215" s="8"/>
      <c r="H215" s="7"/>
      <c r="I215" s="7"/>
      <c r="J215" s="7"/>
      <c r="K215" s="7"/>
      <c r="L215" s="7"/>
      <c r="M215" s="7"/>
      <c r="N215" s="8"/>
      <c r="O215" s="7"/>
      <c r="P215" s="7"/>
      <c r="Q215" s="7"/>
      <c r="R215" s="7"/>
      <c r="S215" s="7"/>
      <c r="T215" s="8"/>
      <c r="U215" s="7"/>
      <c r="V215" s="7"/>
      <c r="W215" s="7"/>
      <c r="X215" s="7"/>
      <c r="Y215" s="7"/>
      <c r="Z215" s="20"/>
      <c r="AA215" s="7"/>
      <c r="AB215" s="6"/>
    </row>
    <row r="216" spans="1:28" s="5" customFormat="1" ht="13.5" customHeight="1" x14ac:dyDescent="0.15">
      <c r="A216" s="8"/>
      <c r="B216" s="7"/>
      <c r="C216" s="7"/>
      <c r="D216" s="7"/>
      <c r="E216" s="7"/>
      <c r="F216" s="7"/>
      <c r="G216" s="8"/>
      <c r="H216" s="7"/>
      <c r="I216" s="7"/>
      <c r="J216" s="7"/>
      <c r="K216" s="7"/>
      <c r="L216" s="7"/>
      <c r="M216" s="7"/>
      <c r="N216" s="8"/>
      <c r="O216" s="7"/>
      <c r="P216" s="7"/>
      <c r="Q216" s="7"/>
      <c r="R216" s="7"/>
      <c r="S216" s="7"/>
      <c r="T216" s="8"/>
      <c r="U216" s="7"/>
      <c r="V216" s="7"/>
      <c r="W216" s="7"/>
      <c r="X216" s="7"/>
      <c r="Y216" s="7"/>
      <c r="Z216" s="20"/>
      <c r="AA216" s="7"/>
      <c r="AB216" s="6"/>
    </row>
    <row r="217" spans="1:28" s="5" customFormat="1" ht="13.5" customHeight="1" x14ac:dyDescent="0.15">
      <c r="A217" s="8"/>
      <c r="B217" s="7"/>
      <c r="C217" s="7"/>
      <c r="D217" s="7"/>
      <c r="E217" s="7"/>
      <c r="F217" s="7"/>
      <c r="G217" s="8"/>
      <c r="H217" s="7"/>
      <c r="I217" s="7"/>
      <c r="J217" s="7"/>
      <c r="K217" s="7"/>
      <c r="L217" s="7"/>
      <c r="M217" s="7"/>
      <c r="N217" s="8"/>
      <c r="O217" s="7"/>
      <c r="P217" s="7"/>
      <c r="Q217" s="7"/>
      <c r="R217" s="7"/>
      <c r="S217" s="7"/>
      <c r="T217" s="8"/>
      <c r="U217" s="7"/>
      <c r="V217" s="7"/>
      <c r="W217" s="7"/>
      <c r="X217" s="7"/>
      <c r="Y217" s="7"/>
      <c r="Z217" s="20"/>
      <c r="AA217" s="7"/>
      <c r="AB217" s="6"/>
    </row>
    <row r="218" spans="1:28" s="5" customFormat="1" ht="13.5" customHeight="1" x14ac:dyDescent="0.15">
      <c r="A218" s="8"/>
      <c r="B218" s="7"/>
      <c r="C218" s="7"/>
      <c r="D218" s="7"/>
      <c r="E218" s="7"/>
      <c r="F218" s="7"/>
      <c r="G218" s="8"/>
      <c r="H218" s="7"/>
      <c r="I218" s="7"/>
      <c r="J218" s="7"/>
      <c r="K218" s="7"/>
      <c r="L218" s="7"/>
      <c r="M218" s="7"/>
      <c r="N218" s="8"/>
      <c r="O218" s="7"/>
      <c r="P218" s="7"/>
      <c r="Q218" s="7"/>
      <c r="R218" s="7"/>
      <c r="S218" s="7"/>
      <c r="T218" s="8"/>
      <c r="U218" s="7"/>
      <c r="V218" s="7"/>
      <c r="W218" s="7"/>
      <c r="X218" s="7"/>
      <c r="Y218" s="7"/>
      <c r="Z218" s="20"/>
      <c r="AA218" s="7"/>
      <c r="AB218" s="6"/>
    </row>
    <row r="219" spans="1:28" s="5" customFormat="1" ht="13.5" customHeight="1" x14ac:dyDescent="0.15">
      <c r="A219" s="8"/>
      <c r="B219" s="7"/>
      <c r="C219" s="7"/>
      <c r="D219" s="7"/>
      <c r="E219" s="7"/>
      <c r="F219" s="7"/>
      <c r="G219" s="8"/>
      <c r="H219" s="7"/>
      <c r="I219" s="7"/>
      <c r="J219" s="7"/>
      <c r="K219" s="7"/>
      <c r="L219" s="7"/>
      <c r="M219" s="7"/>
      <c r="N219" s="8"/>
      <c r="O219" s="7"/>
      <c r="P219" s="7"/>
      <c r="Q219" s="7"/>
      <c r="R219" s="7"/>
      <c r="S219" s="7"/>
      <c r="T219" s="8"/>
      <c r="U219" s="7"/>
      <c r="V219" s="7"/>
      <c r="W219" s="7"/>
      <c r="X219" s="7"/>
      <c r="Y219" s="7"/>
      <c r="Z219" s="20"/>
      <c r="AA219" s="7"/>
      <c r="AB219" s="6"/>
    </row>
    <row r="220" spans="1:28" s="5" customFormat="1" ht="13.5" customHeight="1" x14ac:dyDescent="0.15">
      <c r="A220" s="8"/>
      <c r="B220" s="7"/>
      <c r="C220" s="7"/>
      <c r="D220" s="7"/>
      <c r="E220" s="7"/>
      <c r="F220" s="7"/>
      <c r="G220" s="8"/>
      <c r="H220" s="7"/>
      <c r="I220" s="7"/>
      <c r="J220" s="7"/>
      <c r="K220" s="7"/>
      <c r="L220" s="7"/>
      <c r="M220" s="7"/>
      <c r="N220" s="8"/>
      <c r="O220" s="7"/>
      <c r="P220" s="7"/>
      <c r="Q220" s="7"/>
      <c r="R220" s="7"/>
      <c r="S220" s="7"/>
      <c r="T220" s="8"/>
      <c r="U220" s="7"/>
      <c r="V220" s="7"/>
      <c r="W220" s="7"/>
      <c r="X220" s="7"/>
      <c r="Y220" s="7"/>
      <c r="Z220" s="20"/>
      <c r="AA220" s="7"/>
      <c r="AB220" s="6"/>
    </row>
    <row r="221" spans="1:28" s="5" customFormat="1" ht="13.5" customHeight="1" x14ac:dyDescent="0.15">
      <c r="A221" s="8"/>
      <c r="B221" s="7"/>
      <c r="C221" s="7"/>
      <c r="D221" s="7"/>
      <c r="E221" s="7"/>
      <c r="F221" s="7"/>
      <c r="G221" s="8"/>
      <c r="H221" s="7"/>
      <c r="I221" s="7"/>
      <c r="J221" s="7"/>
      <c r="K221" s="7"/>
      <c r="L221" s="7"/>
      <c r="M221" s="7"/>
      <c r="N221" s="8"/>
      <c r="O221" s="7"/>
      <c r="P221" s="7"/>
      <c r="Q221" s="7"/>
      <c r="R221" s="7"/>
      <c r="S221" s="7"/>
      <c r="T221" s="8"/>
      <c r="U221" s="7"/>
      <c r="V221" s="7"/>
      <c r="W221" s="7"/>
      <c r="X221" s="7"/>
      <c r="Y221" s="7"/>
      <c r="Z221" s="20"/>
      <c r="AA221" s="7"/>
      <c r="AB221" s="6"/>
    </row>
    <row r="222" spans="1:28" s="5" customFormat="1" ht="13.5" customHeight="1" x14ac:dyDescent="0.15">
      <c r="A222" s="8"/>
      <c r="B222" s="7"/>
      <c r="C222" s="7"/>
      <c r="D222" s="7"/>
      <c r="E222" s="7"/>
      <c r="F222" s="7"/>
      <c r="G222" s="8"/>
      <c r="H222" s="7"/>
      <c r="I222" s="7"/>
      <c r="J222" s="7"/>
      <c r="K222" s="7"/>
      <c r="L222" s="7"/>
      <c r="M222" s="7"/>
      <c r="N222" s="8"/>
      <c r="O222" s="7"/>
      <c r="P222" s="7"/>
      <c r="Q222" s="7"/>
      <c r="R222" s="7"/>
      <c r="S222" s="7"/>
      <c r="T222" s="8"/>
      <c r="U222" s="7"/>
      <c r="V222" s="7"/>
      <c r="W222" s="7"/>
      <c r="X222" s="7"/>
      <c r="Y222" s="7"/>
      <c r="Z222" s="20"/>
      <c r="AA222" s="7"/>
      <c r="AB222" s="6"/>
    </row>
    <row r="223" spans="1:28" s="5" customFormat="1" ht="13.5" customHeight="1" x14ac:dyDescent="0.15">
      <c r="A223" s="8"/>
      <c r="B223" s="7"/>
      <c r="C223" s="7"/>
      <c r="D223" s="7"/>
      <c r="E223" s="7"/>
      <c r="F223" s="7"/>
      <c r="G223" s="8"/>
      <c r="H223" s="7"/>
      <c r="I223" s="7"/>
      <c r="J223" s="7"/>
      <c r="K223" s="7"/>
      <c r="L223" s="7"/>
      <c r="M223" s="7"/>
      <c r="N223" s="8"/>
      <c r="O223" s="7"/>
      <c r="P223" s="7"/>
      <c r="Q223" s="7"/>
      <c r="R223" s="7"/>
      <c r="S223" s="7"/>
      <c r="T223" s="8"/>
      <c r="U223" s="7"/>
      <c r="V223" s="7"/>
      <c r="W223" s="7"/>
      <c r="X223" s="7"/>
      <c r="Y223" s="7"/>
      <c r="Z223" s="20"/>
      <c r="AA223" s="7"/>
      <c r="AB223" s="6"/>
    </row>
    <row r="224" spans="1:28" s="5" customFormat="1" ht="13.5" customHeight="1" x14ac:dyDescent="0.15">
      <c r="A224" s="8"/>
      <c r="B224" s="7"/>
      <c r="C224" s="7"/>
      <c r="D224" s="7"/>
      <c r="E224" s="7"/>
      <c r="F224" s="7"/>
      <c r="G224" s="8"/>
      <c r="H224" s="7"/>
      <c r="I224" s="7"/>
      <c r="J224" s="7"/>
      <c r="K224" s="7"/>
      <c r="L224" s="7"/>
      <c r="M224" s="7"/>
      <c r="N224" s="8"/>
      <c r="O224" s="7"/>
      <c r="P224" s="7"/>
      <c r="Q224" s="7"/>
      <c r="R224" s="7"/>
      <c r="S224" s="7"/>
      <c r="T224" s="8"/>
      <c r="U224" s="7"/>
      <c r="V224" s="7"/>
      <c r="W224" s="7"/>
      <c r="X224" s="7"/>
      <c r="Y224" s="7"/>
      <c r="Z224" s="20"/>
      <c r="AA224" s="7"/>
      <c r="AB224" s="6"/>
    </row>
    <row r="225" spans="1:28" s="5" customFormat="1" ht="13.5" customHeight="1" x14ac:dyDescent="0.15">
      <c r="A225" s="8"/>
      <c r="B225" s="7"/>
      <c r="C225" s="7"/>
      <c r="D225" s="7"/>
      <c r="E225" s="7"/>
      <c r="F225" s="7"/>
      <c r="G225" s="8"/>
      <c r="H225" s="7"/>
      <c r="I225" s="7"/>
      <c r="J225" s="7"/>
      <c r="K225" s="7"/>
      <c r="L225" s="7"/>
      <c r="M225" s="7"/>
      <c r="N225" s="8"/>
      <c r="O225" s="7"/>
      <c r="P225" s="7"/>
      <c r="Q225" s="7"/>
      <c r="R225" s="7"/>
      <c r="S225" s="7"/>
      <c r="T225" s="8"/>
      <c r="U225" s="7"/>
      <c r="V225" s="7"/>
      <c r="W225" s="7"/>
      <c r="X225" s="7"/>
      <c r="Y225" s="7"/>
      <c r="Z225" s="20"/>
      <c r="AA225" s="7"/>
      <c r="AB225" s="6"/>
    </row>
    <row r="226" spans="1:28" s="5" customFormat="1" ht="13.5" customHeight="1" x14ac:dyDescent="0.15">
      <c r="A226" s="8"/>
      <c r="B226" s="7"/>
      <c r="C226" s="7"/>
      <c r="D226" s="7"/>
      <c r="E226" s="7"/>
      <c r="F226" s="7"/>
      <c r="G226" s="8"/>
      <c r="H226" s="7"/>
      <c r="I226" s="7"/>
      <c r="J226" s="7"/>
      <c r="K226" s="7"/>
      <c r="L226" s="7"/>
      <c r="M226" s="7"/>
      <c r="N226" s="8"/>
      <c r="O226" s="7"/>
      <c r="P226" s="7"/>
      <c r="Q226" s="7"/>
      <c r="R226" s="7"/>
      <c r="S226" s="7"/>
      <c r="T226" s="8"/>
      <c r="U226" s="7"/>
      <c r="V226" s="7"/>
      <c r="W226" s="7"/>
      <c r="X226" s="7"/>
      <c r="Y226" s="7"/>
      <c r="Z226" s="20"/>
      <c r="AA226" s="7"/>
      <c r="AB226" s="6"/>
    </row>
    <row r="227" spans="1:28" s="5" customFormat="1" ht="13.5" customHeight="1" x14ac:dyDescent="0.15">
      <c r="A227" s="8"/>
      <c r="B227" s="7"/>
      <c r="C227" s="7"/>
      <c r="D227" s="7"/>
      <c r="E227" s="7"/>
      <c r="F227" s="7"/>
      <c r="G227" s="8"/>
      <c r="H227" s="7"/>
      <c r="I227" s="7"/>
      <c r="J227" s="7"/>
      <c r="K227" s="7"/>
      <c r="L227" s="7"/>
      <c r="M227" s="7"/>
      <c r="N227" s="8"/>
      <c r="O227" s="7"/>
      <c r="P227" s="7"/>
      <c r="Q227" s="7"/>
      <c r="R227" s="7"/>
      <c r="S227" s="7"/>
      <c r="T227" s="8"/>
      <c r="U227" s="7"/>
      <c r="V227" s="7"/>
      <c r="W227" s="7"/>
      <c r="X227" s="7"/>
      <c r="Y227" s="7"/>
      <c r="Z227" s="20"/>
      <c r="AA227" s="7"/>
      <c r="AB227" s="6"/>
    </row>
    <row r="228" spans="1:28" s="5" customFormat="1" ht="13.5" customHeight="1" x14ac:dyDescent="0.15">
      <c r="A228" s="8"/>
      <c r="B228" s="7"/>
      <c r="C228" s="7"/>
      <c r="D228" s="7"/>
      <c r="E228" s="7"/>
      <c r="F228" s="7"/>
      <c r="G228" s="8"/>
      <c r="H228" s="7"/>
      <c r="I228" s="7"/>
      <c r="J228" s="7"/>
      <c r="K228" s="7"/>
      <c r="L228" s="7"/>
      <c r="M228" s="7"/>
      <c r="N228" s="8"/>
      <c r="O228" s="7"/>
      <c r="P228" s="7"/>
      <c r="Q228" s="7"/>
      <c r="R228" s="7"/>
      <c r="S228" s="7"/>
      <c r="T228" s="8"/>
      <c r="U228" s="7"/>
      <c r="V228" s="7"/>
      <c r="W228" s="7"/>
      <c r="X228" s="7"/>
      <c r="Y228" s="7"/>
      <c r="Z228" s="20"/>
      <c r="AA228" s="7"/>
      <c r="AB228" s="6"/>
    </row>
    <row r="229" spans="1:28" s="5" customFormat="1" ht="13.5" customHeight="1" x14ac:dyDescent="0.15">
      <c r="A229" s="8"/>
      <c r="B229" s="7"/>
      <c r="C229" s="7"/>
      <c r="D229" s="7"/>
      <c r="E229" s="7"/>
      <c r="F229" s="7"/>
      <c r="G229" s="8"/>
      <c r="H229" s="7"/>
      <c r="I229" s="7"/>
      <c r="J229" s="7"/>
      <c r="K229" s="7"/>
      <c r="L229" s="7"/>
      <c r="M229" s="7"/>
      <c r="N229" s="8"/>
      <c r="O229" s="7"/>
      <c r="P229" s="7"/>
      <c r="Q229" s="7"/>
      <c r="R229" s="7"/>
      <c r="S229" s="7"/>
      <c r="T229" s="8"/>
      <c r="U229" s="7"/>
      <c r="V229" s="7"/>
      <c r="W229" s="7"/>
      <c r="X229" s="7"/>
      <c r="Y229" s="7"/>
      <c r="Z229" s="20"/>
      <c r="AA229" s="7"/>
      <c r="AB229" s="6"/>
    </row>
    <row r="230" spans="1:28" s="5" customFormat="1" ht="13.5" customHeight="1" x14ac:dyDescent="0.15">
      <c r="A230" s="8"/>
      <c r="B230" s="7"/>
      <c r="C230" s="7"/>
      <c r="D230" s="7"/>
      <c r="E230" s="7"/>
      <c r="F230" s="7"/>
      <c r="G230" s="8"/>
      <c r="H230" s="7"/>
      <c r="I230" s="7"/>
      <c r="J230" s="7"/>
      <c r="K230" s="7"/>
      <c r="L230" s="7"/>
      <c r="M230" s="7"/>
      <c r="N230" s="8"/>
      <c r="O230" s="7"/>
      <c r="P230" s="7"/>
      <c r="Q230" s="7"/>
      <c r="R230" s="7"/>
      <c r="S230" s="7"/>
      <c r="T230" s="8"/>
      <c r="U230" s="7"/>
      <c r="V230" s="7"/>
      <c r="W230" s="7"/>
      <c r="X230" s="7"/>
      <c r="Y230" s="7"/>
      <c r="Z230" s="20"/>
      <c r="AA230" s="7"/>
      <c r="AB230" s="6"/>
    </row>
    <row r="231" spans="1:28" s="5" customFormat="1" ht="13.5" customHeight="1" x14ac:dyDescent="0.15">
      <c r="A231" s="8"/>
      <c r="B231" s="7"/>
      <c r="C231" s="7"/>
      <c r="D231" s="7"/>
      <c r="E231" s="7"/>
      <c r="F231" s="7"/>
      <c r="G231" s="8"/>
      <c r="H231" s="7"/>
      <c r="I231" s="7"/>
      <c r="J231" s="7"/>
      <c r="K231" s="7"/>
      <c r="L231" s="7"/>
      <c r="M231" s="7"/>
      <c r="N231" s="8"/>
      <c r="O231" s="7"/>
      <c r="P231" s="7"/>
      <c r="Q231" s="7"/>
      <c r="R231" s="7"/>
      <c r="S231" s="7"/>
      <c r="T231" s="8"/>
      <c r="U231" s="7"/>
      <c r="V231" s="7"/>
      <c r="W231" s="7"/>
      <c r="X231" s="7"/>
      <c r="Y231" s="7"/>
      <c r="Z231" s="20"/>
      <c r="AA231" s="7"/>
      <c r="AB231" s="6"/>
    </row>
    <row r="232" spans="1:28" s="5" customFormat="1" ht="13.5" customHeight="1" x14ac:dyDescent="0.15">
      <c r="A232" s="8"/>
      <c r="B232" s="7"/>
      <c r="C232" s="7"/>
      <c r="D232" s="7"/>
      <c r="E232" s="7"/>
      <c r="F232" s="7"/>
      <c r="G232" s="8"/>
      <c r="H232" s="7"/>
      <c r="I232" s="7"/>
      <c r="J232" s="7"/>
      <c r="K232" s="7"/>
      <c r="L232" s="7"/>
      <c r="M232" s="7"/>
      <c r="N232" s="8"/>
      <c r="O232" s="7"/>
      <c r="P232" s="7"/>
      <c r="Q232" s="7"/>
      <c r="R232" s="7"/>
      <c r="S232" s="7"/>
      <c r="T232" s="8"/>
      <c r="U232" s="7"/>
      <c r="V232" s="7"/>
      <c r="W232" s="7"/>
      <c r="X232" s="7"/>
      <c r="Y232" s="7"/>
      <c r="Z232" s="20"/>
      <c r="AA232" s="7"/>
      <c r="AB232" s="6"/>
    </row>
    <row r="233" spans="1:28" s="5" customFormat="1" ht="13.5" customHeight="1" x14ac:dyDescent="0.15">
      <c r="A233" s="8"/>
      <c r="B233" s="7"/>
      <c r="C233" s="7"/>
      <c r="D233" s="7"/>
      <c r="E233" s="7"/>
      <c r="F233" s="7"/>
      <c r="G233" s="8"/>
      <c r="H233" s="7"/>
      <c r="I233" s="7"/>
      <c r="J233" s="7"/>
      <c r="K233" s="7"/>
      <c r="L233" s="7"/>
      <c r="M233" s="7"/>
      <c r="N233" s="8"/>
      <c r="O233" s="7"/>
      <c r="P233" s="7"/>
      <c r="Q233" s="7"/>
      <c r="R233" s="7"/>
      <c r="S233" s="7"/>
      <c r="T233" s="8"/>
      <c r="U233" s="7"/>
      <c r="V233" s="7"/>
      <c r="W233" s="7"/>
      <c r="X233" s="7"/>
      <c r="Y233" s="7"/>
      <c r="Z233" s="20"/>
      <c r="AA233" s="7"/>
      <c r="AB233" s="6"/>
    </row>
    <row r="234" spans="1:28" s="5" customFormat="1" ht="13.5" customHeight="1" x14ac:dyDescent="0.15">
      <c r="A234" s="8"/>
      <c r="B234" s="7"/>
      <c r="C234" s="7"/>
      <c r="D234" s="7"/>
      <c r="E234" s="7"/>
      <c r="F234" s="7"/>
      <c r="G234" s="8"/>
      <c r="H234" s="7"/>
      <c r="I234" s="7"/>
      <c r="J234" s="7"/>
      <c r="K234" s="7"/>
      <c r="L234" s="7"/>
      <c r="M234" s="7"/>
      <c r="N234" s="8"/>
      <c r="O234" s="7"/>
      <c r="P234" s="7"/>
      <c r="Q234" s="7"/>
      <c r="R234" s="7"/>
      <c r="S234" s="7"/>
      <c r="T234" s="8"/>
      <c r="U234" s="7"/>
      <c r="V234" s="7"/>
      <c r="W234" s="7"/>
      <c r="X234" s="7"/>
      <c r="Y234" s="7"/>
      <c r="Z234" s="20"/>
      <c r="AA234" s="7"/>
      <c r="AB234" s="6"/>
    </row>
    <row r="235" spans="1:28" s="5" customFormat="1" ht="13.5" customHeight="1" x14ac:dyDescent="0.15">
      <c r="A235" s="8"/>
      <c r="B235" s="7"/>
      <c r="C235" s="7"/>
      <c r="D235" s="7"/>
      <c r="E235" s="7"/>
      <c r="F235" s="7"/>
      <c r="G235" s="8"/>
      <c r="H235" s="7"/>
      <c r="I235" s="7"/>
      <c r="J235" s="7"/>
      <c r="K235" s="7"/>
      <c r="L235" s="7"/>
      <c r="M235" s="7"/>
      <c r="N235" s="8"/>
      <c r="O235" s="7"/>
      <c r="P235" s="7"/>
      <c r="Q235" s="7"/>
      <c r="R235" s="7"/>
      <c r="S235" s="7"/>
      <c r="T235" s="8"/>
      <c r="U235" s="7"/>
      <c r="V235" s="7"/>
      <c r="W235" s="7"/>
      <c r="X235" s="7"/>
      <c r="Y235" s="7"/>
      <c r="Z235" s="20"/>
      <c r="AA235" s="7"/>
      <c r="AB235" s="6"/>
    </row>
    <row r="236" spans="1:28" s="5" customFormat="1" ht="13.5" customHeight="1" x14ac:dyDescent="0.15">
      <c r="A236" s="8"/>
      <c r="B236" s="7"/>
      <c r="C236" s="7"/>
      <c r="D236" s="7"/>
      <c r="E236" s="7"/>
      <c r="F236" s="7"/>
      <c r="G236" s="8"/>
      <c r="H236" s="7"/>
      <c r="I236" s="7"/>
      <c r="J236" s="7"/>
      <c r="K236" s="7"/>
      <c r="L236" s="7"/>
      <c r="M236" s="7"/>
      <c r="N236" s="8"/>
      <c r="O236" s="7"/>
      <c r="P236" s="7"/>
      <c r="Q236" s="7"/>
      <c r="R236" s="7"/>
      <c r="S236" s="7"/>
      <c r="T236" s="8"/>
      <c r="U236" s="7"/>
      <c r="V236" s="7"/>
      <c r="W236" s="7"/>
      <c r="X236" s="7"/>
      <c r="Y236" s="7"/>
      <c r="Z236" s="20"/>
      <c r="AA236" s="7"/>
      <c r="AB236" s="6"/>
    </row>
    <row r="237" spans="1:28" s="5" customFormat="1" ht="13.5" customHeight="1" x14ac:dyDescent="0.15">
      <c r="A237" s="8"/>
      <c r="B237" s="7"/>
      <c r="C237" s="7"/>
      <c r="D237" s="7"/>
      <c r="E237" s="7"/>
      <c r="F237" s="7"/>
      <c r="G237" s="8"/>
      <c r="H237" s="7"/>
      <c r="I237" s="7"/>
      <c r="J237" s="7"/>
      <c r="K237" s="7"/>
      <c r="L237" s="7"/>
      <c r="M237" s="7"/>
      <c r="N237" s="8"/>
      <c r="O237" s="7"/>
      <c r="P237" s="7"/>
      <c r="Q237" s="7"/>
      <c r="R237" s="7"/>
      <c r="S237" s="7"/>
      <c r="T237" s="8"/>
      <c r="U237" s="7"/>
      <c r="V237" s="7"/>
      <c r="W237" s="7"/>
      <c r="X237" s="7"/>
      <c r="Y237" s="7"/>
      <c r="Z237" s="20"/>
      <c r="AA237" s="7"/>
      <c r="AB237" s="6"/>
    </row>
    <row r="238" spans="1:28" s="5" customFormat="1" ht="13.5" customHeight="1" x14ac:dyDescent="0.15">
      <c r="A238" s="8"/>
      <c r="B238" s="7"/>
      <c r="C238" s="7"/>
      <c r="D238" s="7"/>
      <c r="E238" s="7"/>
      <c r="F238" s="7"/>
      <c r="G238" s="8"/>
      <c r="H238" s="7"/>
      <c r="I238" s="7"/>
      <c r="J238" s="7"/>
      <c r="K238" s="7"/>
      <c r="L238" s="7"/>
      <c r="M238" s="7"/>
      <c r="N238" s="8"/>
      <c r="O238" s="7"/>
      <c r="P238" s="7"/>
      <c r="Q238" s="7"/>
      <c r="R238" s="7"/>
      <c r="S238" s="7"/>
      <c r="T238" s="8"/>
      <c r="U238" s="7"/>
      <c r="V238" s="7"/>
      <c r="W238" s="7"/>
      <c r="X238" s="7"/>
      <c r="Y238" s="7"/>
      <c r="Z238" s="20"/>
      <c r="AA238" s="7"/>
      <c r="AB238" s="6"/>
    </row>
    <row r="239" spans="1:28" s="5" customFormat="1" ht="13.5" customHeight="1" x14ac:dyDescent="0.15">
      <c r="A239" s="8"/>
      <c r="B239" s="7"/>
      <c r="C239" s="7"/>
      <c r="D239" s="7"/>
      <c r="E239" s="7"/>
      <c r="F239" s="7"/>
      <c r="G239" s="8"/>
      <c r="H239" s="7"/>
      <c r="I239" s="7"/>
      <c r="J239" s="7"/>
      <c r="K239" s="7"/>
      <c r="L239" s="7"/>
      <c r="M239" s="7"/>
      <c r="N239" s="8"/>
      <c r="O239" s="7"/>
      <c r="P239" s="7"/>
      <c r="Q239" s="7"/>
      <c r="R239" s="7"/>
      <c r="S239" s="7"/>
      <c r="T239" s="8"/>
      <c r="U239" s="7"/>
      <c r="V239" s="7"/>
      <c r="W239" s="7"/>
      <c r="X239" s="7"/>
      <c r="Y239" s="7"/>
      <c r="Z239" s="20"/>
      <c r="AA239" s="7"/>
      <c r="AB239" s="6"/>
    </row>
    <row r="240" spans="1:28" s="5" customFormat="1" ht="13.5" customHeight="1" x14ac:dyDescent="0.15">
      <c r="A240" s="8"/>
      <c r="B240" s="7"/>
      <c r="C240" s="7"/>
      <c r="D240" s="7"/>
      <c r="E240" s="7"/>
      <c r="F240" s="7"/>
      <c r="G240" s="8"/>
      <c r="H240" s="7"/>
      <c r="I240" s="7"/>
      <c r="J240" s="7"/>
      <c r="K240" s="7"/>
      <c r="L240" s="7"/>
      <c r="M240" s="7"/>
      <c r="N240" s="8"/>
      <c r="O240" s="7"/>
      <c r="P240" s="7"/>
      <c r="Q240" s="7"/>
      <c r="R240" s="7"/>
      <c r="S240" s="7"/>
      <c r="T240" s="8"/>
      <c r="U240" s="7"/>
      <c r="V240" s="7"/>
      <c r="W240" s="7"/>
      <c r="X240" s="7"/>
      <c r="Y240" s="7"/>
      <c r="Z240" s="20"/>
      <c r="AA240" s="7"/>
      <c r="AB240" s="6"/>
    </row>
    <row r="241" spans="1:28" s="5" customFormat="1" ht="13.5" customHeight="1" x14ac:dyDescent="0.15">
      <c r="A241" s="8"/>
      <c r="B241" s="7"/>
      <c r="C241" s="7"/>
      <c r="D241" s="7"/>
      <c r="E241" s="7"/>
      <c r="F241" s="7"/>
      <c r="G241" s="8"/>
      <c r="H241" s="7"/>
      <c r="I241" s="7"/>
      <c r="J241" s="7"/>
      <c r="K241" s="7"/>
      <c r="L241" s="7"/>
      <c r="M241" s="7"/>
      <c r="N241" s="8"/>
      <c r="O241" s="7"/>
      <c r="P241" s="7"/>
      <c r="Q241" s="7"/>
      <c r="R241" s="7"/>
      <c r="S241" s="7"/>
      <c r="T241" s="8"/>
      <c r="U241" s="7"/>
      <c r="V241" s="7"/>
      <c r="W241" s="7"/>
      <c r="X241" s="7"/>
      <c r="Y241" s="7"/>
      <c r="Z241" s="20"/>
      <c r="AA241" s="7"/>
      <c r="AB241" s="6"/>
    </row>
    <row r="242" spans="1:28" s="5" customFormat="1" ht="13.5" customHeight="1" x14ac:dyDescent="0.15">
      <c r="A242" s="8"/>
      <c r="B242" s="7"/>
      <c r="C242" s="7"/>
      <c r="D242" s="7"/>
      <c r="E242" s="7"/>
      <c r="F242" s="7"/>
      <c r="G242" s="8"/>
      <c r="H242" s="7"/>
      <c r="I242" s="7"/>
      <c r="J242" s="7"/>
      <c r="K242" s="7"/>
      <c r="L242" s="7"/>
      <c r="M242" s="7"/>
      <c r="N242" s="8"/>
      <c r="O242" s="7"/>
      <c r="P242" s="7"/>
      <c r="Q242" s="7"/>
      <c r="R242" s="7"/>
      <c r="S242" s="7"/>
      <c r="T242" s="8"/>
      <c r="U242" s="7"/>
      <c r="V242" s="7"/>
      <c r="W242" s="7"/>
      <c r="X242" s="7"/>
      <c r="Y242" s="7"/>
      <c r="Z242" s="20"/>
      <c r="AA242" s="7"/>
      <c r="AB242" s="6"/>
    </row>
    <row r="243" spans="1:28" s="5" customFormat="1" ht="13.5" customHeight="1" x14ac:dyDescent="0.15">
      <c r="A243" s="8"/>
      <c r="B243" s="7"/>
      <c r="C243" s="7"/>
      <c r="D243" s="7"/>
      <c r="E243" s="7"/>
      <c r="F243" s="7"/>
      <c r="G243" s="8"/>
      <c r="H243" s="7"/>
      <c r="I243" s="7"/>
      <c r="J243" s="7"/>
      <c r="K243" s="7"/>
      <c r="L243" s="7"/>
      <c r="M243" s="7"/>
      <c r="N243" s="8"/>
      <c r="O243" s="7"/>
      <c r="P243" s="7"/>
      <c r="Q243" s="7"/>
      <c r="R243" s="7"/>
      <c r="S243" s="7"/>
      <c r="T243" s="8"/>
      <c r="U243" s="7"/>
      <c r="V243" s="7"/>
      <c r="W243" s="7"/>
      <c r="X243" s="7"/>
      <c r="Y243" s="7"/>
      <c r="Z243" s="20"/>
      <c r="AA243" s="7"/>
      <c r="AB243" s="6"/>
    </row>
    <row r="244" spans="1:28" s="5" customFormat="1" ht="13.5" customHeight="1" x14ac:dyDescent="0.15">
      <c r="A244" s="8"/>
      <c r="B244" s="7"/>
      <c r="C244" s="7"/>
      <c r="D244" s="7"/>
      <c r="E244" s="7"/>
      <c r="F244" s="7"/>
      <c r="G244" s="8"/>
      <c r="H244" s="7"/>
      <c r="I244" s="7"/>
      <c r="J244" s="7"/>
      <c r="K244" s="7"/>
      <c r="L244" s="7"/>
      <c r="M244" s="7"/>
      <c r="N244" s="8"/>
      <c r="O244" s="7"/>
      <c r="P244" s="7"/>
      <c r="Q244" s="7"/>
      <c r="R244" s="7"/>
      <c r="S244" s="7"/>
      <c r="T244" s="8"/>
      <c r="U244" s="7"/>
      <c r="V244" s="7"/>
      <c r="W244" s="7"/>
      <c r="X244" s="7"/>
      <c r="Y244" s="7"/>
      <c r="Z244" s="20"/>
      <c r="AA244" s="7"/>
      <c r="AB244" s="6"/>
    </row>
    <row r="245" spans="1:28" s="5" customFormat="1" ht="13.5" customHeight="1" x14ac:dyDescent="0.15">
      <c r="A245" s="8"/>
      <c r="B245" s="7"/>
      <c r="C245" s="7"/>
      <c r="D245" s="7"/>
      <c r="E245" s="7"/>
      <c r="F245" s="7"/>
      <c r="G245" s="8"/>
      <c r="H245" s="7"/>
      <c r="I245" s="7"/>
      <c r="J245" s="7"/>
      <c r="K245" s="7"/>
      <c r="L245" s="7"/>
      <c r="M245" s="7"/>
      <c r="N245" s="8"/>
      <c r="O245" s="7"/>
      <c r="P245" s="7"/>
      <c r="Q245" s="7"/>
      <c r="R245" s="7"/>
      <c r="S245" s="7"/>
      <c r="T245" s="8"/>
      <c r="U245" s="7"/>
      <c r="V245" s="7"/>
      <c r="W245" s="7"/>
      <c r="X245" s="7"/>
      <c r="Y245" s="7"/>
      <c r="Z245" s="20"/>
      <c r="AA245" s="7"/>
      <c r="AB245" s="6"/>
    </row>
    <row r="246" spans="1:28" s="5" customFormat="1" ht="13.5" customHeight="1" x14ac:dyDescent="0.15">
      <c r="A246" s="8"/>
      <c r="B246" s="7"/>
      <c r="C246" s="7"/>
      <c r="D246" s="7"/>
      <c r="E246" s="7"/>
      <c r="F246" s="7"/>
      <c r="G246" s="8"/>
      <c r="H246" s="7"/>
      <c r="I246" s="7"/>
      <c r="J246" s="7"/>
      <c r="K246" s="7"/>
      <c r="L246" s="7"/>
      <c r="M246" s="7"/>
      <c r="N246" s="8"/>
      <c r="O246" s="7"/>
      <c r="P246" s="7"/>
      <c r="Q246" s="7"/>
      <c r="R246" s="7"/>
      <c r="S246" s="7"/>
      <c r="T246" s="8"/>
      <c r="U246" s="7"/>
      <c r="V246" s="7"/>
      <c r="W246" s="7"/>
      <c r="X246" s="7"/>
      <c r="Y246" s="7"/>
      <c r="Z246" s="20"/>
      <c r="AA246" s="7"/>
      <c r="AB246" s="6"/>
    </row>
    <row r="247" spans="1:28" s="5" customFormat="1" ht="13.5" customHeight="1" x14ac:dyDescent="0.15">
      <c r="A247" s="8"/>
      <c r="B247" s="7"/>
      <c r="C247" s="7"/>
      <c r="D247" s="7"/>
      <c r="E247" s="7"/>
      <c r="F247" s="7"/>
      <c r="G247" s="8"/>
      <c r="H247" s="7"/>
      <c r="I247" s="7"/>
      <c r="J247" s="7"/>
      <c r="K247" s="7"/>
      <c r="L247" s="7"/>
      <c r="M247" s="7"/>
      <c r="N247" s="8"/>
      <c r="O247" s="7"/>
      <c r="P247" s="7"/>
      <c r="Q247" s="7"/>
      <c r="R247" s="7"/>
      <c r="S247" s="7"/>
      <c r="T247" s="8"/>
      <c r="U247" s="7"/>
      <c r="V247" s="7"/>
      <c r="W247" s="7"/>
      <c r="X247" s="7"/>
      <c r="Y247" s="7"/>
      <c r="Z247" s="20"/>
      <c r="AA247" s="7"/>
      <c r="AB247" s="6"/>
    </row>
    <row r="248" spans="1:28" s="5" customFormat="1" ht="13.5" customHeight="1" x14ac:dyDescent="0.15">
      <c r="A248" s="8"/>
      <c r="B248" s="7"/>
      <c r="C248" s="7"/>
      <c r="D248" s="7"/>
      <c r="E248" s="7"/>
      <c r="F248" s="7"/>
      <c r="G248" s="8"/>
      <c r="H248" s="7"/>
      <c r="I248" s="7"/>
      <c r="J248" s="7"/>
      <c r="K248" s="7"/>
      <c r="L248" s="7"/>
      <c r="M248" s="7"/>
      <c r="N248" s="8"/>
      <c r="O248" s="7"/>
      <c r="P248" s="7"/>
      <c r="Q248" s="7"/>
      <c r="R248" s="7"/>
      <c r="S248" s="7"/>
      <c r="T248" s="8"/>
      <c r="U248" s="7"/>
      <c r="V248" s="7"/>
      <c r="W248" s="7"/>
      <c r="X248" s="7"/>
      <c r="Y248" s="7"/>
      <c r="Z248" s="20"/>
      <c r="AA248" s="7"/>
      <c r="AB248" s="6"/>
    </row>
    <row r="249" spans="1:28" s="5" customFormat="1" ht="13.5" customHeight="1" x14ac:dyDescent="0.15">
      <c r="A249" s="8"/>
      <c r="B249" s="7"/>
      <c r="C249" s="7"/>
      <c r="D249" s="7"/>
      <c r="E249" s="7"/>
      <c r="F249" s="7"/>
      <c r="G249" s="8"/>
      <c r="H249" s="7"/>
      <c r="I249" s="7"/>
      <c r="J249" s="7"/>
      <c r="K249" s="7"/>
      <c r="L249" s="7"/>
      <c r="M249" s="7"/>
      <c r="N249" s="8"/>
      <c r="O249" s="7"/>
      <c r="P249" s="7"/>
      <c r="Q249" s="7"/>
      <c r="R249" s="7"/>
      <c r="S249" s="7"/>
      <c r="T249" s="8"/>
      <c r="U249" s="7"/>
      <c r="V249" s="7"/>
      <c r="W249" s="7"/>
      <c r="X249" s="7"/>
      <c r="Y249" s="7"/>
      <c r="Z249" s="20"/>
      <c r="AA249" s="7"/>
      <c r="AB249" s="6"/>
    </row>
    <row r="250" spans="1:28" s="5" customFormat="1" ht="13.5" customHeight="1" x14ac:dyDescent="0.15">
      <c r="A250" s="8"/>
      <c r="B250" s="7"/>
      <c r="C250" s="7"/>
      <c r="D250" s="7"/>
      <c r="E250" s="7"/>
      <c r="F250" s="7"/>
      <c r="G250" s="8"/>
      <c r="H250" s="7"/>
      <c r="I250" s="7"/>
      <c r="J250" s="7"/>
      <c r="K250" s="7"/>
      <c r="L250" s="7"/>
      <c r="M250" s="7"/>
      <c r="N250" s="8"/>
      <c r="O250" s="7"/>
      <c r="P250" s="7"/>
      <c r="Q250" s="7"/>
      <c r="R250" s="7"/>
      <c r="S250" s="7"/>
      <c r="T250" s="8"/>
      <c r="U250" s="7"/>
      <c r="V250" s="7"/>
      <c r="W250" s="7"/>
      <c r="X250" s="7"/>
      <c r="Y250" s="7"/>
      <c r="Z250" s="20"/>
      <c r="AA250" s="7"/>
      <c r="AB250" s="6"/>
    </row>
    <row r="251" spans="1:28" s="5" customFormat="1" ht="13.5" customHeight="1" x14ac:dyDescent="0.15">
      <c r="A251" s="8"/>
      <c r="B251" s="7"/>
      <c r="C251" s="7"/>
      <c r="D251" s="7"/>
      <c r="E251" s="7"/>
      <c r="F251" s="7"/>
      <c r="G251" s="8"/>
      <c r="H251" s="7"/>
      <c r="I251" s="7"/>
      <c r="J251" s="7"/>
      <c r="K251" s="7"/>
      <c r="L251" s="7"/>
      <c r="M251" s="7"/>
      <c r="N251" s="8"/>
      <c r="O251" s="7"/>
      <c r="P251" s="7"/>
      <c r="Q251" s="7"/>
      <c r="R251" s="7"/>
      <c r="S251" s="7"/>
      <c r="T251" s="8"/>
      <c r="U251" s="7"/>
      <c r="V251" s="7"/>
      <c r="W251" s="7"/>
      <c r="X251" s="7"/>
      <c r="Y251" s="7"/>
      <c r="Z251" s="20"/>
      <c r="AA251" s="7"/>
      <c r="AB251" s="6"/>
    </row>
    <row r="252" spans="1:28" s="5" customFormat="1" ht="13.5" customHeight="1" x14ac:dyDescent="0.15">
      <c r="A252" s="8"/>
      <c r="B252" s="7"/>
      <c r="C252" s="7"/>
      <c r="D252" s="7"/>
      <c r="E252" s="7"/>
      <c r="F252" s="7"/>
      <c r="G252" s="8"/>
      <c r="H252" s="7"/>
      <c r="I252" s="7"/>
      <c r="J252" s="7"/>
      <c r="K252" s="7"/>
      <c r="L252" s="7"/>
      <c r="M252" s="7"/>
      <c r="N252" s="8"/>
      <c r="O252" s="7"/>
      <c r="P252" s="7"/>
      <c r="Q252" s="7"/>
      <c r="R252" s="7"/>
      <c r="S252" s="7"/>
      <c r="T252" s="8"/>
      <c r="U252" s="7"/>
      <c r="V252" s="7"/>
      <c r="W252" s="7"/>
      <c r="X252" s="7"/>
      <c r="Y252" s="7"/>
      <c r="Z252" s="20"/>
      <c r="AA252" s="7"/>
      <c r="AB252" s="6"/>
    </row>
    <row r="253" spans="1:28" s="5" customFormat="1" ht="13.5" customHeight="1" x14ac:dyDescent="0.15">
      <c r="A253" s="8"/>
      <c r="B253" s="7"/>
      <c r="C253" s="7"/>
      <c r="D253" s="7"/>
      <c r="E253" s="7"/>
      <c r="F253" s="7"/>
      <c r="G253" s="8"/>
      <c r="H253" s="7"/>
      <c r="I253" s="7"/>
      <c r="J253" s="7"/>
      <c r="K253" s="7"/>
      <c r="L253" s="7"/>
      <c r="M253" s="7"/>
      <c r="N253" s="8"/>
      <c r="O253" s="7"/>
      <c r="P253" s="7"/>
      <c r="Q253" s="7"/>
      <c r="R253" s="7"/>
      <c r="S253" s="7"/>
      <c r="T253" s="8"/>
      <c r="U253" s="7"/>
      <c r="V253" s="7"/>
      <c r="W253" s="7"/>
      <c r="X253" s="7"/>
      <c r="Y253" s="7"/>
      <c r="Z253" s="20"/>
      <c r="AA253" s="7"/>
      <c r="AB253" s="6"/>
    </row>
    <row r="254" spans="1:28" s="5" customFormat="1" ht="13.5" customHeight="1" x14ac:dyDescent="0.15">
      <c r="A254" s="8"/>
      <c r="B254" s="7"/>
      <c r="C254" s="7"/>
      <c r="D254" s="7"/>
      <c r="E254" s="7"/>
      <c r="F254" s="7"/>
      <c r="G254" s="8"/>
      <c r="H254" s="7"/>
      <c r="I254" s="7"/>
      <c r="J254" s="7"/>
      <c r="K254" s="7"/>
      <c r="L254" s="7"/>
      <c r="M254" s="7"/>
      <c r="N254" s="8"/>
      <c r="O254" s="7"/>
      <c r="P254" s="7"/>
      <c r="Q254" s="7"/>
      <c r="R254" s="7"/>
      <c r="S254" s="7"/>
      <c r="T254" s="8"/>
      <c r="U254" s="7"/>
      <c r="V254" s="7"/>
      <c r="W254" s="7"/>
      <c r="X254" s="7"/>
      <c r="Y254" s="7"/>
      <c r="Z254" s="20"/>
      <c r="AA254" s="7"/>
      <c r="AB254" s="6"/>
    </row>
    <row r="255" spans="1:28" s="5" customFormat="1" ht="13.5" customHeight="1" x14ac:dyDescent="0.15">
      <c r="A255" s="8"/>
      <c r="B255" s="7"/>
      <c r="C255" s="7"/>
      <c r="D255" s="7"/>
      <c r="E255" s="7"/>
      <c r="F255" s="7"/>
      <c r="G255" s="8"/>
      <c r="H255" s="7"/>
      <c r="I255" s="7"/>
      <c r="J255" s="7"/>
      <c r="K255" s="7"/>
      <c r="L255" s="7"/>
      <c r="M255" s="7"/>
      <c r="N255" s="8"/>
      <c r="O255" s="7"/>
      <c r="P255" s="7"/>
      <c r="Q255" s="7"/>
      <c r="R255" s="7"/>
      <c r="S255" s="7"/>
      <c r="T255" s="8"/>
      <c r="U255" s="7"/>
      <c r="V255" s="7"/>
      <c r="W255" s="7"/>
      <c r="X255" s="7"/>
      <c r="Y255" s="7"/>
      <c r="Z255" s="20"/>
      <c r="AA255" s="7"/>
      <c r="AB255" s="6"/>
    </row>
    <row r="256" spans="1:28" s="5" customFormat="1" ht="13.5" customHeight="1" x14ac:dyDescent="0.15">
      <c r="A256" s="8"/>
      <c r="B256" s="7"/>
      <c r="C256" s="7"/>
      <c r="D256" s="7"/>
      <c r="E256" s="7"/>
      <c r="F256" s="7"/>
      <c r="G256" s="8"/>
      <c r="H256" s="7"/>
      <c r="I256" s="7"/>
      <c r="J256" s="7"/>
      <c r="K256" s="7"/>
      <c r="L256" s="7"/>
      <c r="M256" s="7"/>
      <c r="N256" s="8"/>
      <c r="O256" s="7"/>
      <c r="P256" s="7"/>
      <c r="Q256" s="7"/>
      <c r="R256" s="7"/>
      <c r="S256" s="7"/>
      <c r="T256" s="8"/>
      <c r="U256" s="7"/>
      <c r="V256" s="7"/>
      <c r="W256" s="7"/>
      <c r="X256" s="7"/>
      <c r="Y256" s="7"/>
      <c r="Z256" s="20"/>
      <c r="AA256" s="7"/>
      <c r="AB256" s="6"/>
    </row>
    <row r="257" spans="1:28" s="5" customFormat="1" ht="13.5" customHeight="1" x14ac:dyDescent="0.15">
      <c r="A257" s="8"/>
      <c r="B257" s="7"/>
      <c r="C257" s="7"/>
      <c r="D257" s="7"/>
      <c r="E257" s="7"/>
      <c r="F257" s="7"/>
      <c r="G257" s="8"/>
      <c r="H257" s="7"/>
      <c r="I257" s="7"/>
      <c r="J257" s="7"/>
      <c r="K257" s="7"/>
      <c r="L257" s="7"/>
      <c r="M257" s="7"/>
      <c r="N257" s="8"/>
      <c r="O257" s="7"/>
      <c r="P257" s="7"/>
      <c r="Q257" s="7"/>
      <c r="R257" s="7"/>
      <c r="S257" s="7"/>
      <c r="T257" s="8"/>
      <c r="U257" s="7"/>
      <c r="V257" s="7" t="s">
        <v>3</v>
      </c>
      <c r="W257" s="7"/>
      <c r="X257" s="7"/>
      <c r="Y257" s="7"/>
      <c r="Z257" s="20"/>
      <c r="AA257" s="7"/>
      <c r="AB257" s="6"/>
    </row>
    <row r="258" spans="1:28" s="5" customFormat="1" ht="13.5" customHeight="1" x14ac:dyDescent="0.15">
      <c r="A258" s="8"/>
      <c r="B258" s="7"/>
      <c r="C258" s="7"/>
      <c r="D258" s="7"/>
      <c r="E258" s="7"/>
      <c r="F258" s="9"/>
      <c r="G258" s="8"/>
      <c r="H258" s="7"/>
      <c r="I258" s="7"/>
      <c r="J258" s="7"/>
      <c r="K258" s="7"/>
      <c r="L258" s="7"/>
      <c r="M258" s="7"/>
      <c r="N258" s="8"/>
      <c r="O258" s="7"/>
      <c r="P258" s="7"/>
      <c r="Q258" s="7"/>
      <c r="R258" s="7"/>
      <c r="S258" s="7"/>
      <c r="T258" s="8"/>
      <c r="U258" s="7"/>
      <c r="V258" s="7"/>
      <c r="W258" s="7"/>
      <c r="X258" s="7"/>
      <c r="Y258" s="7"/>
      <c r="Z258" s="20"/>
      <c r="AA258" s="7"/>
      <c r="AB258" s="6"/>
    </row>
    <row r="259" spans="1:28" s="5" customFormat="1" ht="13.5" customHeight="1" x14ac:dyDescent="0.15">
      <c r="A259" s="8"/>
      <c r="B259" s="7"/>
      <c r="C259" s="7"/>
      <c r="D259" s="7"/>
      <c r="E259" s="7"/>
      <c r="F259" s="1"/>
      <c r="G259" s="8"/>
      <c r="H259" s="7"/>
      <c r="I259" s="7"/>
      <c r="J259" s="7"/>
      <c r="K259" s="7"/>
      <c r="L259" s="7"/>
      <c r="M259" s="7"/>
      <c r="N259" s="8"/>
      <c r="O259" s="7"/>
      <c r="P259" s="7"/>
      <c r="Q259" s="7"/>
      <c r="R259" s="7"/>
      <c r="S259" s="7"/>
      <c r="T259" s="8"/>
      <c r="U259" s="7"/>
      <c r="V259" s="7"/>
      <c r="W259" s="7"/>
      <c r="X259" s="7"/>
      <c r="Y259" s="7"/>
      <c r="Z259" s="20"/>
      <c r="AA259" s="7"/>
      <c r="AB259" s="6"/>
    </row>
    <row r="260" spans="1:28" s="5" customFormat="1" ht="13.5" customHeight="1" x14ac:dyDescent="0.15">
      <c r="A260" s="8"/>
      <c r="B260" s="7"/>
      <c r="C260" s="7"/>
      <c r="D260" s="7"/>
      <c r="E260" s="7"/>
      <c r="F260" s="1"/>
      <c r="G260" s="8"/>
      <c r="H260" s="7"/>
      <c r="I260" s="7"/>
      <c r="J260" s="7"/>
      <c r="K260" s="7"/>
      <c r="L260" s="7"/>
      <c r="M260" s="7"/>
      <c r="N260" s="8"/>
      <c r="O260" s="7"/>
      <c r="P260" s="7"/>
      <c r="Q260" s="7"/>
      <c r="R260" s="7"/>
      <c r="S260" s="7"/>
      <c r="T260" s="8"/>
      <c r="U260" s="7"/>
      <c r="V260" s="7"/>
      <c r="W260" s="7"/>
      <c r="X260" s="7"/>
      <c r="Y260" s="7"/>
      <c r="Z260" s="20"/>
      <c r="AA260" s="7"/>
      <c r="AB260" s="6"/>
    </row>
    <row r="261" spans="1:28" s="5" customFormat="1" ht="13.5" customHeight="1" x14ac:dyDescent="0.15">
      <c r="A261" s="8"/>
      <c r="B261" s="7"/>
      <c r="C261" s="7"/>
      <c r="D261" s="7"/>
      <c r="E261" s="7"/>
      <c r="F261" s="1"/>
      <c r="G261" s="8"/>
      <c r="H261" s="7"/>
      <c r="I261" s="7"/>
      <c r="J261" s="7"/>
      <c r="K261" s="7"/>
      <c r="L261" s="7"/>
      <c r="M261" s="7"/>
      <c r="N261" s="8"/>
      <c r="O261" s="7"/>
      <c r="P261" s="7"/>
      <c r="Q261" s="7"/>
      <c r="R261" s="7"/>
      <c r="S261" s="7"/>
      <c r="T261" s="8"/>
      <c r="U261" s="7"/>
      <c r="V261" s="7"/>
      <c r="W261" s="7"/>
      <c r="X261" s="7"/>
      <c r="Y261" s="7"/>
      <c r="Z261" s="20"/>
      <c r="AA261" s="7"/>
      <c r="AB261" s="6"/>
    </row>
    <row r="262" spans="1:28" s="5" customFormat="1" ht="13.5" customHeight="1" x14ac:dyDescent="0.15">
      <c r="A262" s="8"/>
      <c r="B262" s="7"/>
      <c r="C262" s="7"/>
      <c r="D262" s="7"/>
      <c r="E262" s="7"/>
      <c r="F262" s="1"/>
      <c r="G262" s="8"/>
      <c r="H262" s="7"/>
      <c r="I262" s="7"/>
      <c r="J262" s="7"/>
      <c r="K262" s="7"/>
      <c r="L262" s="7"/>
      <c r="M262" s="7"/>
      <c r="N262" s="8"/>
      <c r="O262" s="7"/>
      <c r="P262" s="7"/>
      <c r="Q262" s="7"/>
      <c r="R262" s="7"/>
      <c r="S262" s="7"/>
      <c r="T262" s="8"/>
      <c r="U262" s="7"/>
      <c r="V262" s="7"/>
      <c r="W262" s="7"/>
      <c r="X262" s="7"/>
      <c r="Y262" s="7"/>
      <c r="Z262" s="20"/>
      <c r="AA262" s="7"/>
      <c r="AB262" s="6"/>
    </row>
    <row r="263" spans="1:28" s="5" customFormat="1" ht="13.5" customHeight="1" x14ac:dyDescent="0.15">
      <c r="A263" s="8"/>
      <c r="B263" s="9"/>
      <c r="C263" s="9"/>
      <c r="D263" s="9"/>
      <c r="E263" s="9"/>
      <c r="F263" s="1"/>
      <c r="G263" s="8"/>
      <c r="H263" s="7"/>
      <c r="I263" s="7"/>
      <c r="J263" s="7"/>
      <c r="K263" s="7"/>
      <c r="L263" s="7"/>
      <c r="M263" s="7"/>
      <c r="N263" s="8"/>
      <c r="O263" s="9"/>
      <c r="P263" s="9"/>
      <c r="Q263" s="9"/>
      <c r="R263" s="9"/>
      <c r="S263" s="7"/>
      <c r="T263" s="8"/>
      <c r="U263" s="7"/>
      <c r="V263" s="7"/>
      <c r="W263" s="7"/>
      <c r="X263" s="7"/>
      <c r="Y263" s="7"/>
      <c r="Z263" s="20"/>
      <c r="AA263" s="7"/>
      <c r="AB263" s="6"/>
    </row>
    <row r="264" spans="1:28" s="5" customFormat="1" ht="13.5" customHeight="1" x14ac:dyDescent="0.15">
      <c r="A264" s="8"/>
      <c r="B264" s="1"/>
      <c r="C264" s="1"/>
      <c r="D264" s="1"/>
      <c r="E264" s="1"/>
      <c r="F264" s="1"/>
      <c r="G264" s="8"/>
      <c r="H264" s="7"/>
      <c r="I264" s="7"/>
      <c r="J264" s="7"/>
      <c r="K264" s="7"/>
      <c r="L264" s="7"/>
      <c r="M264" s="7"/>
      <c r="N264" s="8"/>
      <c r="O264" s="1"/>
      <c r="P264" s="1"/>
      <c r="Q264" s="1"/>
      <c r="R264" s="1"/>
      <c r="S264" s="9"/>
      <c r="T264" s="8"/>
      <c r="U264" s="7"/>
      <c r="V264" s="7"/>
      <c r="W264" s="7"/>
      <c r="X264" s="7"/>
      <c r="Y264" s="7"/>
      <c r="Z264" s="20"/>
      <c r="AA264" s="7"/>
      <c r="AB264" s="6"/>
    </row>
    <row r="265" spans="1:28" s="5" customFormat="1" ht="13.5" customHeight="1" x14ac:dyDescent="0.15">
      <c r="A265" s="17"/>
      <c r="B265" s="1"/>
      <c r="C265" s="1"/>
      <c r="D265" s="1"/>
      <c r="E265" s="1"/>
      <c r="F265" s="1"/>
      <c r="G265" s="8"/>
      <c r="H265" s="7"/>
      <c r="I265" s="7"/>
      <c r="J265" s="7"/>
      <c r="K265" s="7"/>
      <c r="L265" s="7"/>
      <c r="M265" s="7"/>
      <c r="N265" s="8"/>
      <c r="O265" s="1"/>
      <c r="P265" s="1"/>
      <c r="Q265" s="1"/>
      <c r="R265" s="1"/>
      <c r="S265" s="1"/>
      <c r="T265" s="8"/>
      <c r="U265" s="7"/>
      <c r="V265" s="7"/>
      <c r="W265" s="7"/>
      <c r="X265" s="7"/>
      <c r="Y265" s="7"/>
      <c r="Z265" s="20"/>
      <c r="AA265" s="7"/>
      <c r="AB265" s="6"/>
    </row>
    <row r="266" spans="1:28" s="5" customFormat="1" ht="13.5" customHeight="1" x14ac:dyDescent="0.15">
      <c r="A266" s="18"/>
      <c r="B266" s="1"/>
      <c r="C266" s="1"/>
      <c r="D266" s="1"/>
      <c r="E266" s="1"/>
      <c r="F266" s="1"/>
      <c r="G266" s="8"/>
      <c r="H266" s="7"/>
      <c r="I266" s="7"/>
      <c r="J266" s="7"/>
      <c r="K266" s="7"/>
      <c r="L266" s="7"/>
      <c r="M266" s="7"/>
      <c r="N266" s="8"/>
      <c r="O266" s="1"/>
      <c r="P266" s="1"/>
      <c r="Q266" s="1"/>
      <c r="R266" s="1"/>
      <c r="S266" s="1"/>
      <c r="T266" s="8"/>
      <c r="U266" s="7"/>
      <c r="V266" s="7"/>
      <c r="W266" s="7"/>
      <c r="X266" s="7"/>
      <c r="Y266" s="7"/>
      <c r="Z266" s="20"/>
      <c r="AA266" s="7"/>
      <c r="AB266" s="6"/>
    </row>
    <row r="267" spans="1:28" s="5" customFormat="1" ht="13.5" customHeight="1" x14ac:dyDescent="0.15">
      <c r="A267" s="18"/>
      <c r="B267" s="1"/>
      <c r="C267" s="1"/>
      <c r="D267" s="1"/>
      <c r="E267" s="1"/>
      <c r="F267" s="1"/>
      <c r="G267" s="8"/>
      <c r="H267" s="7"/>
      <c r="I267" s="7"/>
      <c r="J267" s="7"/>
      <c r="K267" s="7"/>
      <c r="L267" s="7"/>
      <c r="M267" s="7"/>
      <c r="N267" s="8"/>
      <c r="O267" s="1"/>
      <c r="P267" s="1"/>
      <c r="Q267" s="1"/>
      <c r="R267" s="1"/>
      <c r="S267" s="1"/>
      <c r="T267" s="8"/>
      <c r="U267" s="7"/>
      <c r="V267" s="7"/>
      <c r="W267" s="7"/>
      <c r="X267" s="7"/>
      <c r="Y267" s="7"/>
      <c r="Z267" s="20"/>
      <c r="AA267" s="7"/>
      <c r="AB267" s="6"/>
    </row>
    <row r="268" spans="1:28" s="5" customFormat="1" ht="13.5" customHeight="1" x14ac:dyDescent="0.15">
      <c r="A268" s="18"/>
      <c r="B268" s="1"/>
      <c r="C268" s="1"/>
      <c r="D268" s="1"/>
      <c r="E268" s="1"/>
      <c r="F268" s="1"/>
      <c r="G268" s="8"/>
      <c r="H268" s="7"/>
      <c r="I268" s="7"/>
      <c r="J268" s="7"/>
      <c r="K268" s="7"/>
      <c r="L268" s="7"/>
      <c r="M268" s="7"/>
      <c r="N268" s="8"/>
      <c r="O268" s="1"/>
      <c r="P268" s="1"/>
      <c r="Q268" s="1"/>
      <c r="R268" s="1"/>
      <c r="S268" s="1"/>
      <c r="T268" s="8"/>
      <c r="U268" s="7"/>
      <c r="V268" s="7"/>
      <c r="W268" s="7"/>
      <c r="X268" s="7"/>
      <c r="Y268" s="7"/>
      <c r="Z268" s="20"/>
      <c r="AA268" s="7"/>
      <c r="AB268" s="6"/>
    </row>
    <row r="269" spans="1:28" s="5" customFormat="1" ht="13.5" customHeight="1" x14ac:dyDescent="0.15">
      <c r="A269" s="18"/>
      <c r="B269" s="1"/>
      <c r="C269" s="1"/>
      <c r="D269" s="1"/>
      <c r="E269" s="1"/>
      <c r="F269" s="1"/>
      <c r="G269" s="8"/>
      <c r="H269" s="7"/>
      <c r="I269" s="7"/>
      <c r="J269" s="7"/>
      <c r="K269" s="7"/>
      <c r="L269" s="7"/>
      <c r="M269" s="7"/>
      <c r="N269" s="8"/>
      <c r="O269" s="1"/>
      <c r="P269" s="1"/>
      <c r="Q269" s="1"/>
      <c r="R269" s="1"/>
      <c r="S269" s="1"/>
      <c r="T269" s="8"/>
      <c r="U269" s="7"/>
      <c r="V269" s="7"/>
      <c r="W269" s="7"/>
      <c r="X269" s="7"/>
      <c r="Y269" s="7"/>
      <c r="Z269" s="20"/>
      <c r="AA269" s="7"/>
      <c r="AB269" s="6"/>
    </row>
    <row r="270" spans="1:28" s="5" customFormat="1" ht="13.5" customHeight="1" x14ac:dyDescent="0.15">
      <c r="A270" s="18"/>
      <c r="B270" s="1"/>
      <c r="C270" s="1"/>
      <c r="D270" s="1"/>
      <c r="E270" s="1"/>
      <c r="F270" s="1"/>
      <c r="G270" s="8"/>
      <c r="H270" s="9"/>
      <c r="I270" s="9"/>
      <c r="J270" s="9"/>
      <c r="K270" s="9"/>
      <c r="L270" s="9"/>
      <c r="M270" s="7"/>
      <c r="N270" s="8"/>
      <c r="O270" s="1"/>
      <c r="P270" s="1"/>
      <c r="Q270" s="1"/>
      <c r="R270" s="1"/>
      <c r="S270" s="1"/>
      <c r="T270" s="17"/>
      <c r="U270" s="7"/>
      <c r="V270" s="7"/>
      <c r="W270" s="7"/>
      <c r="X270" s="7"/>
      <c r="Y270" s="7"/>
      <c r="Z270" s="20"/>
      <c r="AA270" s="7"/>
      <c r="AB270" s="6"/>
    </row>
    <row r="271" spans="1:28" s="5" customFormat="1" ht="13.5" customHeight="1" x14ac:dyDescent="0.15">
      <c r="A271" s="18"/>
      <c r="B271" s="1"/>
      <c r="C271" s="1"/>
      <c r="D271" s="1"/>
      <c r="E271" s="1"/>
      <c r="F271" s="1"/>
      <c r="G271" s="8"/>
      <c r="H271" s="1"/>
      <c r="I271" s="1"/>
      <c r="J271" s="1"/>
      <c r="K271" s="1"/>
      <c r="L271" s="1"/>
      <c r="M271" s="7"/>
      <c r="N271" s="17"/>
      <c r="O271" s="1"/>
      <c r="P271" s="1"/>
      <c r="Q271" s="1"/>
      <c r="R271" s="1"/>
      <c r="S271" s="1"/>
      <c r="T271" s="18"/>
      <c r="U271" s="7"/>
      <c r="V271" s="7"/>
      <c r="W271" s="7"/>
      <c r="X271" s="7"/>
      <c r="Y271" s="7"/>
      <c r="Z271" s="20"/>
      <c r="AA271" s="7"/>
      <c r="AB271" s="6"/>
    </row>
    <row r="272" spans="1:28" s="5" customFormat="1" ht="13.5" customHeight="1" x14ac:dyDescent="0.15">
      <c r="A272" s="18"/>
      <c r="B272" s="1"/>
      <c r="C272" s="1"/>
      <c r="D272" s="1"/>
      <c r="E272" s="1"/>
      <c r="F272" s="1"/>
      <c r="G272" s="8"/>
      <c r="H272" s="1"/>
      <c r="I272" s="1"/>
      <c r="J272" s="1"/>
      <c r="K272" s="1"/>
      <c r="L272" s="1"/>
      <c r="M272" s="9"/>
      <c r="N272" s="18"/>
      <c r="O272" s="1"/>
      <c r="P272" s="1"/>
      <c r="Q272" s="1"/>
      <c r="R272" s="1"/>
      <c r="S272" s="1"/>
      <c r="T272" s="18"/>
      <c r="U272" s="9"/>
      <c r="V272" s="9"/>
      <c r="W272" s="9"/>
      <c r="X272" s="9"/>
      <c r="Y272" s="9"/>
      <c r="Z272" s="20"/>
      <c r="AA272" s="7"/>
      <c r="AB272" s="6"/>
    </row>
    <row r="273" spans="1:28" s="5" customFormat="1" ht="13.5" customHeight="1" x14ac:dyDescent="0.15">
      <c r="A273" s="18"/>
      <c r="B273" s="1"/>
      <c r="C273" s="1"/>
      <c r="D273" s="1"/>
      <c r="E273" s="1"/>
      <c r="F273" s="1"/>
      <c r="G273" s="8"/>
      <c r="H273" s="1"/>
      <c r="I273" s="1"/>
      <c r="J273" s="1"/>
      <c r="K273" s="1"/>
      <c r="L273" s="1"/>
      <c r="M273" s="1"/>
      <c r="N273" s="18"/>
      <c r="O273" s="1"/>
      <c r="P273" s="1"/>
      <c r="Q273" s="1"/>
      <c r="R273" s="1"/>
      <c r="S273" s="1"/>
      <c r="T273" s="18"/>
      <c r="U273" s="1"/>
      <c r="V273" s="1"/>
      <c r="W273" s="1"/>
      <c r="X273" s="1"/>
      <c r="Y273" s="1"/>
      <c r="Z273" s="20"/>
      <c r="AA273" s="7"/>
      <c r="AB273" s="6"/>
    </row>
    <row r="274" spans="1:28" s="5" customFormat="1" ht="13.5" customHeight="1" x14ac:dyDescent="0.15">
      <c r="A274" s="18"/>
      <c r="B274" s="1"/>
      <c r="C274" s="1"/>
      <c r="D274" s="1"/>
      <c r="E274" s="1"/>
      <c r="F274" s="1"/>
      <c r="G274" s="8"/>
      <c r="H274" s="1"/>
      <c r="I274" s="1"/>
      <c r="J274" s="1"/>
      <c r="K274" s="1"/>
      <c r="L274" s="1"/>
      <c r="M274" s="1"/>
      <c r="N274" s="18"/>
      <c r="O274" s="1"/>
      <c r="P274" s="1"/>
      <c r="Q274" s="1"/>
      <c r="R274" s="1"/>
      <c r="S274" s="1"/>
      <c r="T274" s="18"/>
      <c r="U274" s="1"/>
      <c r="V274" s="1"/>
      <c r="W274" s="1"/>
      <c r="X274" s="1"/>
      <c r="Y274" s="1"/>
      <c r="Z274" s="20"/>
      <c r="AA274" s="7"/>
      <c r="AB274" s="6"/>
    </row>
    <row r="275" spans="1:28" s="5" customFormat="1" ht="13.5" customHeight="1" x14ac:dyDescent="0.15">
      <c r="A275" s="18"/>
      <c r="B275" s="1"/>
      <c r="C275" s="1"/>
      <c r="D275" s="1"/>
      <c r="E275" s="1"/>
      <c r="F275" s="1"/>
      <c r="G275" s="8"/>
      <c r="H275" s="1"/>
      <c r="I275" s="1"/>
      <c r="J275" s="1"/>
      <c r="K275" s="1"/>
      <c r="L275" s="1"/>
      <c r="M275" s="1"/>
      <c r="N275" s="18"/>
      <c r="O275" s="1"/>
      <c r="P275" s="1"/>
      <c r="Q275" s="1"/>
      <c r="R275" s="1"/>
      <c r="S275" s="1"/>
      <c r="T275" s="18"/>
      <c r="U275" s="1"/>
      <c r="V275" s="1"/>
      <c r="W275" s="1"/>
      <c r="X275" s="1"/>
      <c r="Y275" s="1"/>
      <c r="Z275" s="20"/>
      <c r="AA275" s="7"/>
      <c r="AB275" s="6"/>
    </row>
    <row r="276" spans="1:28" s="5" customFormat="1" ht="13.5" customHeight="1" x14ac:dyDescent="0.15">
      <c r="A276" s="18"/>
      <c r="B276" s="1"/>
      <c r="C276" s="1"/>
      <c r="D276" s="1"/>
      <c r="E276" s="1"/>
      <c r="F276" s="1"/>
      <c r="G276" s="8"/>
      <c r="H276" s="1"/>
      <c r="I276" s="1"/>
      <c r="J276" s="1"/>
      <c r="K276" s="1"/>
      <c r="L276" s="1"/>
      <c r="M276" s="1"/>
      <c r="N276" s="18"/>
      <c r="O276" s="1"/>
      <c r="P276" s="1"/>
      <c r="Q276" s="1"/>
      <c r="R276" s="1"/>
      <c r="S276" s="1"/>
      <c r="T276" s="18"/>
      <c r="U276" s="1"/>
      <c r="V276" s="1"/>
      <c r="W276" s="1"/>
      <c r="X276" s="1"/>
      <c r="Y276" s="1"/>
      <c r="Z276" s="20"/>
      <c r="AA276" s="7"/>
      <c r="AB276" s="6"/>
    </row>
    <row r="277" spans="1:28" s="5" customFormat="1" ht="13.5" customHeight="1" x14ac:dyDescent="0.15">
      <c r="A277" s="18"/>
      <c r="B277" s="1"/>
      <c r="C277" s="1"/>
      <c r="D277" s="1"/>
      <c r="E277" s="1"/>
      <c r="F277" s="1"/>
      <c r="G277" s="8"/>
      <c r="H277" s="1"/>
      <c r="I277" s="1"/>
      <c r="J277" s="1"/>
      <c r="K277" s="1"/>
      <c r="L277" s="1"/>
      <c r="M277" s="1"/>
      <c r="N277" s="18"/>
      <c r="O277" s="1"/>
      <c r="P277" s="1"/>
      <c r="Q277" s="1"/>
      <c r="R277" s="1"/>
      <c r="S277" s="1"/>
      <c r="T277" s="18"/>
      <c r="U277" s="1"/>
      <c r="V277" s="1"/>
      <c r="W277" s="1"/>
      <c r="X277" s="1"/>
      <c r="Y277" s="1"/>
      <c r="Z277" s="20"/>
      <c r="AA277" s="7"/>
      <c r="AB277" s="6"/>
    </row>
    <row r="278" spans="1:28" s="5" customFormat="1" ht="13.5" customHeight="1" x14ac:dyDescent="0.15">
      <c r="A278" s="18"/>
      <c r="B278" s="1"/>
      <c r="C278" s="1"/>
      <c r="D278" s="1"/>
      <c r="E278" s="1"/>
      <c r="F278" s="1"/>
      <c r="G278" s="8"/>
      <c r="H278" s="1"/>
      <c r="I278" s="1"/>
      <c r="J278" s="1"/>
      <c r="K278" s="1"/>
      <c r="L278" s="1"/>
      <c r="M278" s="1"/>
      <c r="N278" s="18"/>
      <c r="O278" s="1"/>
      <c r="P278" s="1"/>
      <c r="Q278" s="1"/>
      <c r="R278" s="1"/>
      <c r="S278" s="1"/>
      <c r="T278" s="18"/>
      <c r="U278" s="1"/>
      <c r="V278" s="1"/>
      <c r="W278" s="1"/>
      <c r="X278" s="1"/>
      <c r="Y278" s="1"/>
      <c r="Z278" s="20"/>
      <c r="AA278" s="7"/>
      <c r="AB278" s="6"/>
    </row>
    <row r="279" spans="1:28" s="5" customFormat="1" ht="13.5" customHeight="1" x14ac:dyDescent="0.15">
      <c r="A279" s="18"/>
      <c r="B279" s="1"/>
      <c r="C279" s="1"/>
      <c r="D279" s="1"/>
      <c r="E279" s="1"/>
      <c r="F279" s="1"/>
      <c r="G279" s="8"/>
      <c r="H279" s="1"/>
      <c r="I279" s="1"/>
      <c r="J279" s="1"/>
      <c r="K279" s="1"/>
      <c r="L279" s="1"/>
      <c r="M279" s="1"/>
      <c r="N279" s="18"/>
      <c r="O279" s="1"/>
      <c r="P279" s="1"/>
      <c r="Q279" s="1"/>
      <c r="R279" s="1"/>
      <c r="S279" s="1"/>
      <c r="T279" s="18"/>
      <c r="U279" s="1"/>
      <c r="V279" s="1"/>
      <c r="W279" s="1"/>
      <c r="X279" s="1"/>
      <c r="Y279" s="1"/>
      <c r="Z279" s="20"/>
      <c r="AA279" s="7"/>
      <c r="AB279" s="6"/>
    </row>
    <row r="280" spans="1:28" s="5" customFormat="1" ht="13.5" customHeight="1" x14ac:dyDescent="0.15">
      <c r="A280" s="18"/>
      <c r="B280" s="1"/>
      <c r="C280" s="1"/>
      <c r="D280" s="1"/>
      <c r="E280" s="1"/>
      <c r="F280" s="1"/>
      <c r="G280" s="8"/>
      <c r="H280" s="1"/>
      <c r="I280" s="1"/>
      <c r="J280" s="1"/>
      <c r="K280" s="1"/>
      <c r="L280" s="1"/>
      <c r="M280" s="1"/>
      <c r="N280" s="18"/>
      <c r="O280" s="1"/>
      <c r="P280" s="1"/>
      <c r="Q280" s="1"/>
      <c r="R280" s="1"/>
      <c r="S280" s="1"/>
      <c r="T280" s="18"/>
      <c r="U280" s="1"/>
      <c r="V280" s="1"/>
      <c r="W280" s="1"/>
      <c r="X280" s="1"/>
      <c r="Y280" s="1"/>
      <c r="Z280" s="20"/>
      <c r="AA280" s="7"/>
      <c r="AB280" s="6"/>
    </row>
    <row r="281" spans="1:28" s="5" customFormat="1" ht="13.5" customHeight="1" x14ac:dyDescent="0.15">
      <c r="A281" s="18"/>
      <c r="B281" s="1"/>
      <c r="C281" s="1"/>
      <c r="D281" s="1"/>
      <c r="E281" s="1"/>
      <c r="F281" s="1"/>
      <c r="G281" s="8"/>
      <c r="H281" s="1"/>
      <c r="I281" s="1"/>
      <c r="J281" s="1"/>
      <c r="K281" s="1"/>
      <c r="L281" s="1"/>
      <c r="M281" s="1"/>
      <c r="N281" s="18"/>
      <c r="O281" s="1"/>
      <c r="P281" s="1"/>
      <c r="Q281" s="1"/>
      <c r="R281" s="1"/>
      <c r="S281" s="1"/>
      <c r="T281" s="18"/>
      <c r="U281" s="1"/>
      <c r="V281" s="1"/>
      <c r="W281" s="1"/>
      <c r="X281" s="1"/>
      <c r="Y281" s="1"/>
      <c r="Z281" s="20"/>
      <c r="AA281" s="7"/>
      <c r="AB281" s="6"/>
    </row>
    <row r="282" spans="1:28" s="5" customFormat="1" ht="13.5" customHeight="1" x14ac:dyDescent="0.15">
      <c r="A282" s="18"/>
      <c r="B282" s="1"/>
      <c r="C282" s="1"/>
      <c r="D282" s="1"/>
      <c r="E282" s="1"/>
      <c r="F282" s="1"/>
      <c r="G282" s="17"/>
      <c r="H282" s="1"/>
      <c r="I282" s="1"/>
      <c r="J282" s="1"/>
      <c r="K282" s="1"/>
      <c r="L282" s="1"/>
      <c r="M282" s="1"/>
      <c r="N282" s="18"/>
      <c r="O282" s="1"/>
      <c r="P282" s="1"/>
      <c r="Q282" s="1"/>
      <c r="R282" s="1"/>
      <c r="S282" s="1"/>
      <c r="T282" s="18"/>
      <c r="U282" s="1"/>
      <c r="V282" s="1"/>
      <c r="W282" s="1"/>
      <c r="X282" s="1"/>
      <c r="Y282" s="1"/>
      <c r="Z282" s="20"/>
      <c r="AA282" s="7"/>
      <c r="AB282" s="6"/>
    </row>
    <row r="283" spans="1:28" s="5" customFormat="1" ht="13.5" customHeight="1" x14ac:dyDescent="0.15">
      <c r="A283" s="18"/>
      <c r="B283" s="1"/>
      <c r="C283" s="1"/>
      <c r="D283" s="1"/>
      <c r="E283" s="1"/>
      <c r="F283" s="1"/>
      <c r="G283" s="18"/>
      <c r="H283" s="1"/>
      <c r="I283" s="1"/>
      <c r="J283" s="1"/>
      <c r="K283" s="1"/>
      <c r="L283" s="1"/>
      <c r="M283" s="1"/>
      <c r="N283" s="18"/>
      <c r="O283" s="1"/>
      <c r="P283" s="1"/>
      <c r="Q283" s="1"/>
      <c r="R283" s="1"/>
      <c r="S283" s="1"/>
      <c r="T283" s="18"/>
      <c r="U283" s="1"/>
      <c r="V283" s="1"/>
      <c r="W283" s="1"/>
      <c r="X283" s="1"/>
      <c r="Y283" s="1"/>
      <c r="Z283" s="58"/>
      <c r="AA283" s="7"/>
      <c r="AB283" s="6"/>
    </row>
    <row r="284" spans="1:28" s="5" customFormat="1" ht="13.5" customHeight="1" x14ac:dyDescent="0.15">
      <c r="A284" s="4"/>
      <c r="B284" s="1"/>
      <c r="C284" s="1"/>
      <c r="D284" s="1"/>
      <c r="E284" s="1"/>
      <c r="F284" s="1"/>
      <c r="G284" s="18"/>
      <c r="H284" s="1"/>
      <c r="I284" s="1"/>
      <c r="J284" s="1"/>
      <c r="K284" s="1"/>
      <c r="L284" s="1"/>
      <c r="M284" s="1"/>
      <c r="N284" s="18"/>
      <c r="O284" s="1"/>
      <c r="P284" s="1"/>
      <c r="Q284" s="1"/>
      <c r="R284" s="1"/>
      <c r="S284" s="1"/>
      <c r="T284" s="18"/>
      <c r="U284" s="1"/>
      <c r="V284" s="1"/>
      <c r="W284" s="1"/>
      <c r="X284" s="1"/>
      <c r="Y284" s="1"/>
      <c r="Z284" s="59"/>
      <c r="AA284" s="7"/>
      <c r="AB284" s="6"/>
    </row>
    <row r="285" spans="1:28" s="5" customFormat="1" ht="13.5" customHeight="1" x14ac:dyDescent="0.15">
      <c r="A285" s="4"/>
      <c r="B285" s="1"/>
      <c r="C285" s="1"/>
      <c r="D285" s="1"/>
      <c r="E285" s="1"/>
      <c r="F285" s="1"/>
      <c r="G285" s="18"/>
      <c r="H285" s="1"/>
      <c r="I285" s="1"/>
      <c r="J285" s="1"/>
      <c r="K285" s="1"/>
      <c r="L285" s="1"/>
      <c r="M285" s="1"/>
      <c r="N285" s="18"/>
      <c r="O285" s="2"/>
      <c r="P285" s="2"/>
      <c r="Q285" s="2"/>
      <c r="R285" s="2"/>
      <c r="S285" s="1"/>
      <c r="T285" s="18"/>
      <c r="U285" s="1"/>
      <c r="V285" s="1"/>
      <c r="W285" s="1"/>
      <c r="X285" s="1"/>
      <c r="Y285" s="1"/>
      <c r="Z285" s="59"/>
      <c r="AA285" s="7"/>
      <c r="AB285" s="6"/>
    </row>
    <row r="286" spans="1:28" s="5" customFormat="1" ht="13.5" customHeight="1" x14ac:dyDescent="0.15">
      <c r="A286" s="4"/>
      <c r="B286" s="1"/>
      <c r="C286" s="1"/>
      <c r="D286" s="1"/>
      <c r="E286" s="1"/>
      <c r="F286" s="1"/>
      <c r="G286" s="18"/>
      <c r="H286" s="1"/>
      <c r="I286" s="1"/>
      <c r="J286" s="1"/>
      <c r="K286" s="1"/>
      <c r="L286" s="1"/>
      <c r="M286" s="1"/>
      <c r="N286" s="18"/>
      <c r="O286" s="2"/>
      <c r="P286" s="2"/>
      <c r="Q286" s="2"/>
      <c r="R286" s="2"/>
      <c r="S286" s="2"/>
      <c r="T286" s="18"/>
      <c r="U286" s="1"/>
      <c r="V286" s="1"/>
      <c r="W286" s="1"/>
      <c r="X286" s="1"/>
      <c r="Y286" s="1"/>
      <c r="Z286" s="59"/>
      <c r="AA286" s="7"/>
      <c r="AB286" s="6"/>
    </row>
    <row r="287" spans="1:28" s="5" customFormat="1" ht="13.5" customHeight="1" x14ac:dyDescent="0.15">
      <c r="A287" s="4"/>
      <c r="B287" s="1"/>
      <c r="C287" s="1"/>
      <c r="D287" s="1"/>
      <c r="E287" s="1"/>
      <c r="F287" s="1"/>
      <c r="G287" s="18"/>
      <c r="H287" s="1"/>
      <c r="I287" s="1"/>
      <c r="J287" s="1"/>
      <c r="K287" s="1"/>
      <c r="L287" s="1"/>
      <c r="M287" s="1"/>
      <c r="N287" s="18"/>
      <c r="O287" s="2"/>
      <c r="P287" s="2"/>
      <c r="Q287" s="2"/>
      <c r="R287" s="2"/>
      <c r="S287" s="2"/>
      <c r="T287" s="18"/>
      <c r="U287" s="1"/>
      <c r="V287" s="1"/>
      <c r="W287" s="1"/>
      <c r="X287" s="1"/>
      <c r="Y287" s="1"/>
      <c r="Z287" s="59"/>
      <c r="AA287" s="7"/>
      <c r="AB287" s="6"/>
    </row>
    <row r="288" spans="1:28" s="5" customFormat="1" ht="13.5" customHeight="1" x14ac:dyDescent="0.15">
      <c r="A288" s="4"/>
      <c r="B288" s="1"/>
      <c r="C288" s="1"/>
      <c r="D288" s="1"/>
      <c r="E288" s="1"/>
      <c r="F288" s="1"/>
      <c r="G288" s="18"/>
      <c r="H288" s="1"/>
      <c r="I288" s="1"/>
      <c r="J288" s="1"/>
      <c r="K288" s="1"/>
      <c r="L288" s="1"/>
      <c r="M288" s="1"/>
      <c r="N288" s="18"/>
      <c r="O288" s="2"/>
      <c r="P288" s="2"/>
      <c r="Q288" s="2"/>
      <c r="R288" s="2"/>
      <c r="S288" s="2"/>
      <c r="T288" s="18"/>
      <c r="U288" s="1"/>
      <c r="V288" s="1"/>
      <c r="W288" s="1"/>
      <c r="X288" s="1"/>
      <c r="Y288" s="1"/>
      <c r="Z288" s="59"/>
      <c r="AA288" s="7"/>
      <c r="AB288" s="6"/>
    </row>
    <row r="289" spans="1:28" s="5" customFormat="1" ht="13.5" customHeight="1" x14ac:dyDescent="0.15">
      <c r="A289" s="4"/>
      <c r="B289" s="1"/>
      <c r="C289" s="1"/>
      <c r="D289" s="1"/>
      <c r="E289" s="1"/>
      <c r="F289" s="1"/>
      <c r="G289" s="18"/>
      <c r="H289" s="1"/>
      <c r="I289" s="1"/>
      <c r="J289" s="1"/>
      <c r="K289" s="1"/>
      <c r="L289" s="1"/>
      <c r="M289" s="1"/>
      <c r="N289" s="18"/>
      <c r="O289" s="2"/>
      <c r="P289" s="2"/>
      <c r="Q289" s="2"/>
      <c r="R289" s="2"/>
      <c r="S289" s="2"/>
      <c r="T289" s="18"/>
      <c r="U289" s="1"/>
      <c r="V289" s="1"/>
      <c r="W289" s="1"/>
      <c r="X289" s="1"/>
      <c r="Y289" s="1"/>
      <c r="Z289" s="59"/>
      <c r="AA289" s="7"/>
      <c r="AB289" s="6"/>
    </row>
    <row r="290" spans="1:28" s="5" customFormat="1" ht="13.5" customHeight="1" x14ac:dyDescent="0.15">
      <c r="A290" s="4"/>
      <c r="B290" s="1"/>
      <c r="C290" s="1"/>
      <c r="D290" s="1"/>
      <c r="E290" s="1"/>
      <c r="F290" s="1"/>
      <c r="G290" s="18"/>
      <c r="H290" s="1"/>
      <c r="I290" s="1"/>
      <c r="J290" s="1"/>
      <c r="K290" s="1"/>
      <c r="L290" s="1"/>
      <c r="M290" s="1"/>
      <c r="N290" s="18"/>
      <c r="O290" s="2"/>
      <c r="P290" s="2"/>
      <c r="Q290" s="2"/>
      <c r="R290" s="2"/>
      <c r="S290" s="2"/>
      <c r="T290" s="4"/>
      <c r="U290" s="1"/>
      <c r="V290" s="1"/>
      <c r="W290" s="1"/>
      <c r="X290" s="1"/>
      <c r="Y290" s="1"/>
      <c r="Z290" s="59"/>
      <c r="AA290" s="7"/>
      <c r="AB290" s="6"/>
    </row>
    <row r="291" spans="1:28" s="5" customFormat="1" ht="13.5" customHeight="1" x14ac:dyDescent="0.15">
      <c r="A291" s="4"/>
      <c r="B291" s="1"/>
      <c r="C291" s="1"/>
      <c r="D291" s="1"/>
      <c r="E291" s="1"/>
      <c r="F291" s="1"/>
      <c r="G291" s="18"/>
      <c r="H291" s="1"/>
      <c r="I291" s="1"/>
      <c r="J291" s="1"/>
      <c r="K291" s="1"/>
      <c r="L291" s="1"/>
      <c r="M291" s="1"/>
      <c r="N291" s="18"/>
      <c r="O291" s="2"/>
      <c r="P291" s="2"/>
      <c r="Q291" s="2"/>
      <c r="R291" s="2"/>
      <c r="S291" s="2"/>
      <c r="T291" s="4"/>
      <c r="U291" s="2"/>
      <c r="V291" s="2"/>
      <c r="W291" s="2"/>
      <c r="X291" s="2"/>
      <c r="Y291" s="2"/>
      <c r="Z291" s="59"/>
      <c r="AA291" s="7"/>
      <c r="AB291" s="6"/>
    </row>
    <row r="292" spans="1:28" s="5" customFormat="1" ht="13.5" customHeight="1" x14ac:dyDescent="0.15">
      <c r="A292" s="4"/>
      <c r="B292" s="1"/>
      <c r="C292" s="1"/>
      <c r="D292" s="1"/>
      <c r="E292" s="1"/>
      <c r="F292" s="1"/>
      <c r="G292" s="18"/>
      <c r="H292" s="1"/>
      <c r="I292" s="1"/>
      <c r="J292" s="1"/>
      <c r="K292" s="1"/>
      <c r="L292" s="1"/>
      <c r="M292" s="1"/>
      <c r="N292" s="4"/>
      <c r="O292" s="2"/>
      <c r="P292" s="2"/>
      <c r="Q292" s="2"/>
      <c r="R292" s="2"/>
      <c r="S292" s="2"/>
      <c r="T292" s="4"/>
      <c r="U292" s="2"/>
      <c r="V292" s="2"/>
      <c r="W292" s="2"/>
      <c r="X292" s="2"/>
      <c r="Y292" s="2"/>
      <c r="Z292" s="59"/>
      <c r="AA292" s="7"/>
      <c r="AB292" s="6"/>
    </row>
    <row r="293" spans="1:28" s="5" customFormat="1" ht="13.5" customHeight="1" x14ac:dyDescent="0.15">
      <c r="A293" s="4"/>
      <c r="B293" s="1"/>
      <c r="C293" s="1"/>
      <c r="D293" s="1"/>
      <c r="E293" s="1"/>
      <c r="F293" s="1"/>
      <c r="G293" s="18"/>
      <c r="H293" s="1"/>
      <c r="I293" s="1"/>
      <c r="J293" s="1"/>
      <c r="K293" s="1"/>
      <c r="L293" s="1"/>
      <c r="M293" s="1"/>
      <c r="N293" s="4"/>
      <c r="O293" s="2"/>
      <c r="P293" s="2"/>
      <c r="Q293" s="2"/>
      <c r="R293" s="2"/>
      <c r="S293" s="2"/>
      <c r="T293" s="4"/>
      <c r="U293" s="2"/>
      <c r="V293" s="2"/>
      <c r="W293" s="2"/>
      <c r="X293" s="2"/>
      <c r="Y293" s="2"/>
      <c r="Z293" s="59"/>
      <c r="AA293" s="7"/>
      <c r="AB293" s="6"/>
    </row>
    <row r="294" spans="1:28" s="5" customFormat="1" ht="13.5" customHeight="1" x14ac:dyDescent="0.15">
      <c r="A294" s="4"/>
      <c r="B294" s="1"/>
      <c r="C294" s="1"/>
      <c r="D294" s="1"/>
      <c r="E294" s="1"/>
      <c r="F294" s="1"/>
      <c r="G294" s="18"/>
      <c r="H294" s="1"/>
      <c r="I294" s="1"/>
      <c r="J294" s="1"/>
      <c r="K294" s="1"/>
      <c r="L294" s="1"/>
      <c r="M294" s="1"/>
      <c r="N294" s="4"/>
      <c r="O294" s="2"/>
      <c r="P294" s="2"/>
      <c r="Q294" s="2"/>
      <c r="R294" s="2"/>
      <c r="S294" s="2"/>
      <c r="T294" s="4"/>
      <c r="U294" s="2"/>
      <c r="V294" s="2"/>
      <c r="W294" s="2"/>
      <c r="X294" s="2"/>
      <c r="Y294" s="2"/>
      <c r="Z294" s="59"/>
      <c r="AA294" s="7"/>
      <c r="AB294" s="6"/>
    </row>
    <row r="295" spans="1:28" s="5" customFormat="1" ht="13.5" customHeight="1" x14ac:dyDescent="0.15">
      <c r="A295" s="4"/>
      <c r="B295" s="1"/>
      <c r="C295" s="1"/>
      <c r="D295" s="1"/>
      <c r="E295" s="1"/>
      <c r="F295" s="1"/>
      <c r="G295" s="18"/>
      <c r="H295" s="1"/>
      <c r="I295" s="1"/>
      <c r="J295" s="1"/>
      <c r="K295" s="1"/>
      <c r="L295" s="1"/>
      <c r="M295" s="1"/>
      <c r="N295" s="4"/>
      <c r="O295" s="2"/>
      <c r="P295" s="2"/>
      <c r="Q295" s="2"/>
      <c r="R295" s="2"/>
      <c r="S295" s="2"/>
      <c r="T295" s="4"/>
      <c r="U295" s="2"/>
      <c r="V295" s="2"/>
      <c r="W295" s="2"/>
      <c r="X295" s="2"/>
      <c r="Y295" s="2"/>
      <c r="Z295" s="59"/>
      <c r="AA295" s="7"/>
      <c r="AB295" s="6"/>
    </row>
    <row r="296" spans="1:28" s="5" customFormat="1" ht="13.5" customHeight="1" x14ac:dyDescent="0.15">
      <c r="A296" s="4"/>
      <c r="B296" s="1"/>
      <c r="C296" s="1"/>
      <c r="D296" s="1"/>
      <c r="E296" s="1"/>
      <c r="F296" s="1"/>
      <c r="G296" s="18"/>
      <c r="H296" s="1"/>
      <c r="I296" s="1"/>
      <c r="J296" s="1"/>
      <c r="K296" s="1"/>
      <c r="L296" s="1"/>
      <c r="M296" s="1"/>
      <c r="N296" s="4"/>
      <c r="O296" s="2"/>
      <c r="P296" s="2"/>
      <c r="Q296" s="2"/>
      <c r="R296" s="2"/>
      <c r="S296" s="2"/>
      <c r="T296" s="4"/>
      <c r="U296" s="2"/>
      <c r="V296" s="2"/>
      <c r="W296" s="2"/>
      <c r="X296" s="2"/>
      <c r="Y296" s="2"/>
      <c r="Z296" s="59"/>
      <c r="AA296" s="7"/>
      <c r="AB296" s="6"/>
    </row>
    <row r="297" spans="1:28" s="5" customFormat="1" ht="13.5" customHeight="1" x14ac:dyDescent="0.15">
      <c r="A297" s="4"/>
      <c r="B297" s="1"/>
      <c r="C297" s="1"/>
      <c r="D297" s="1"/>
      <c r="E297" s="1"/>
      <c r="F297" s="1"/>
      <c r="G297" s="18"/>
      <c r="H297" s="1"/>
      <c r="I297" s="1"/>
      <c r="J297" s="1"/>
      <c r="K297" s="1"/>
      <c r="L297" s="1"/>
      <c r="M297" s="1"/>
      <c r="N297" s="4"/>
      <c r="O297" s="2"/>
      <c r="P297" s="2"/>
      <c r="Q297" s="2"/>
      <c r="R297" s="2"/>
      <c r="S297" s="2"/>
      <c r="T297" s="4"/>
      <c r="U297" s="2"/>
      <c r="V297" s="2"/>
      <c r="W297" s="2"/>
      <c r="X297" s="2"/>
      <c r="Y297" s="2"/>
      <c r="Z297" s="59"/>
      <c r="AA297" s="7"/>
      <c r="AB297" s="6"/>
    </row>
    <row r="298" spans="1:28" s="5" customFormat="1" ht="13.5" customHeight="1" x14ac:dyDescent="0.15">
      <c r="A298" s="4"/>
      <c r="B298" s="1"/>
      <c r="C298" s="1"/>
      <c r="D298" s="1"/>
      <c r="E298" s="1"/>
      <c r="F298" s="1"/>
      <c r="G298" s="18"/>
      <c r="H298" s="1"/>
      <c r="I298" s="1"/>
      <c r="J298" s="1"/>
      <c r="K298" s="1"/>
      <c r="L298" s="1"/>
      <c r="M298" s="1"/>
      <c r="N298" s="4"/>
      <c r="O298" s="2"/>
      <c r="P298" s="2"/>
      <c r="Q298" s="2"/>
      <c r="R298" s="2"/>
      <c r="S298" s="2"/>
      <c r="T298" s="4"/>
      <c r="U298" s="2"/>
      <c r="V298" s="2"/>
      <c r="W298" s="2"/>
      <c r="X298" s="2"/>
      <c r="Y298" s="2"/>
      <c r="Z298" s="59"/>
      <c r="AA298" s="1"/>
      <c r="AB298" s="6"/>
    </row>
    <row r="299" spans="1:28" s="16" customFormat="1" ht="11.25" customHeight="1" x14ac:dyDescent="0.15">
      <c r="A299" s="4"/>
      <c r="B299" s="1"/>
      <c r="C299" s="1"/>
      <c r="D299" s="1"/>
      <c r="E299" s="1"/>
      <c r="F299" s="1"/>
      <c r="G299" s="18"/>
      <c r="H299" s="1"/>
      <c r="I299" s="1"/>
      <c r="J299" s="1"/>
      <c r="K299" s="1"/>
      <c r="L299" s="1"/>
      <c r="M299" s="1"/>
      <c r="N299" s="4"/>
      <c r="O299" s="2"/>
      <c r="P299" s="2"/>
      <c r="Q299" s="2"/>
      <c r="R299" s="2"/>
      <c r="S299" s="2"/>
      <c r="T299" s="4"/>
      <c r="U299" s="2"/>
      <c r="V299" s="2"/>
      <c r="W299" s="2"/>
      <c r="X299" s="2"/>
      <c r="Y299" s="2"/>
      <c r="Z299" s="59"/>
      <c r="AA299" s="1"/>
      <c r="AB299" s="15"/>
    </row>
    <row r="300" spans="1:28" s="16" customFormat="1" ht="11.25" customHeight="1" x14ac:dyDescent="0.15">
      <c r="A300" s="4"/>
      <c r="B300" s="1"/>
      <c r="C300" s="1"/>
      <c r="D300" s="1"/>
      <c r="E300" s="1"/>
      <c r="F300" s="1"/>
      <c r="G300" s="18"/>
      <c r="H300" s="1"/>
      <c r="I300" s="1"/>
      <c r="J300" s="1"/>
      <c r="K300" s="1"/>
      <c r="L300" s="1"/>
      <c r="M300" s="1"/>
      <c r="N300" s="4"/>
      <c r="O300" s="2"/>
      <c r="P300" s="2"/>
      <c r="Q300" s="2"/>
      <c r="R300" s="2"/>
      <c r="S300" s="2"/>
      <c r="T300" s="4"/>
      <c r="U300" s="2"/>
      <c r="V300" s="2"/>
      <c r="W300" s="2"/>
      <c r="X300" s="2"/>
      <c r="Y300" s="2"/>
      <c r="Z300" s="59"/>
      <c r="AA300" s="1"/>
    </row>
    <row r="301" spans="1:28" s="16" customFormat="1" ht="11.25" customHeight="1" x14ac:dyDescent="0.15">
      <c r="A301" s="4"/>
      <c r="B301" s="1"/>
      <c r="C301" s="1"/>
      <c r="D301" s="1"/>
      <c r="E301" s="1"/>
      <c r="F301" s="1"/>
      <c r="G301" s="18"/>
      <c r="H301" s="1"/>
      <c r="I301" s="1"/>
      <c r="J301" s="1"/>
      <c r="K301" s="1"/>
      <c r="L301" s="1"/>
      <c r="M301" s="1"/>
      <c r="N301" s="4"/>
      <c r="O301" s="2"/>
      <c r="P301" s="2"/>
      <c r="Q301" s="2"/>
      <c r="R301" s="2"/>
      <c r="S301" s="2"/>
      <c r="T301" s="4"/>
      <c r="U301" s="2"/>
      <c r="V301" s="2"/>
      <c r="W301" s="2"/>
      <c r="X301" s="2"/>
      <c r="Y301" s="2"/>
      <c r="Z301" s="59"/>
      <c r="AA301" s="1"/>
    </row>
    <row r="302" spans="1:28" s="16" customFormat="1" ht="11.25" customHeight="1" x14ac:dyDescent="0.15">
      <c r="A302" s="4"/>
      <c r="B302" s="1"/>
      <c r="C302" s="1"/>
      <c r="D302" s="1"/>
      <c r="E302" s="1"/>
      <c r="F302" s="1"/>
      <c r="G302" s="18"/>
      <c r="H302" s="1"/>
      <c r="I302" s="1"/>
      <c r="J302" s="1"/>
      <c r="K302" s="1"/>
      <c r="L302" s="1"/>
      <c r="M302" s="1"/>
      <c r="N302" s="4"/>
      <c r="O302" s="2"/>
      <c r="P302" s="2"/>
      <c r="Q302" s="2"/>
      <c r="R302" s="2"/>
      <c r="S302" s="2"/>
      <c r="T302" s="4"/>
      <c r="U302" s="2"/>
      <c r="V302" s="2"/>
      <c r="W302" s="2"/>
      <c r="X302" s="2"/>
      <c r="Y302" s="2"/>
      <c r="Z302" s="60"/>
      <c r="AA302" s="1"/>
    </row>
    <row r="303" spans="1:28" s="16" customFormat="1" ht="11.25" customHeight="1" x14ac:dyDescent="0.15">
      <c r="A303" s="4"/>
      <c r="B303" s="1"/>
      <c r="C303" s="1"/>
      <c r="D303" s="1"/>
      <c r="E303" s="1"/>
      <c r="F303" s="1"/>
      <c r="G303" s="4"/>
      <c r="H303" s="1"/>
      <c r="I303" s="1"/>
      <c r="J303" s="1"/>
      <c r="K303" s="1"/>
      <c r="L303" s="1"/>
      <c r="M303" s="1"/>
      <c r="N303" s="4"/>
      <c r="O303" s="2"/>
      <c r="P303" s="2"/>
      <c r="Q303" s="2"/>
      <c r="R303" s="2"/>
      <c r="S303" s="2"/>
      <c r="T303" s="4"/>
      <c r="U303" s="2"/>
      <c r="V303" s="2"/>
      <c r="W303" s="2"/>
      <c r="X303" s="2"/>
      <c r="Y303" s="2"/>
      <c r="Z303" s="60"/>
      <c r="AA303" s="1"/>
    </row>
    <row r="304" spans="1:28" s="16" customFormat="1" ht="11.25" customHeight="1" x14ac:dyDescent="0.15">
      <c r="A304" s="4"/>
      <c r="B304" s="1"/>
      <c r="C304" s="1"/>
      <c r="D304" s="1"/>
      <c r="E304" s="1"/>
      <c r="F304" s="1"/>
      <c r="G304" s="4"/>
      <c r="H304" s="1"/>
      <c r="I304" s="1"/>
      <c r="J304" s="1"/>
      <c r="K304" s="1"/>
      <c r="L304" s="1"/>
      <c r="M304" s="1"/>
      <c r="N304" s="4"/>
      <c r="O304" s="2"/>
      <c r="P304" s="2"/>
      <c r="Q304" s="2"/>
      <c r="R304" s="2"/>
      <c r="S304" s="2"/>
      <c r="T304" s="4"/>
      <c r="U304" s="2"/>
      <c r="V304" s="2"/>
      <c r="W304" s="2"/>
      <c r="X304" s="2"/>
      <c r="Y304" s="2"/>
      <c r="Z304" s="60"/>
      <c r="AA304" s="1"/>
    </row>
    <row r="305" spans="1:27" s="16" customFormat="1" ht="11.25" customHeight="1" x14ac:dyDescent="0.15">
      <c r="A305" s="4"/>
      <c r="B305" s="1"/>
      <c r="C305" s="1"/>
      <c r="D305" s="1"/>
      <c r="E305" s="1"/>
      <c r="F305" s="1"/>
      <c r="G305" s="4"/>
      <c r="H305" s="1"/>
      <c r="I305" s="1"/>
      <c r="J305" s="1"/>
      <c r="K305" s="1"/>
      <c r="L305" s="1"/>
      <c r="M305" s="1"/>
      <c r="N305" s="4"/>
      <c r="O305" s="2"/>
      <c r="P305" s="2"/>
      <c r="Q305" s="2"/>
      <c r="R305" s="2"/>
      <c r="S305" s="2"/>
      <c r="T305" s="4"/>
      <c r="U305" s="2"/>
      <c r="V305" s="2"/>
      <c r="W305" s="2"/>
      <c r="X305" s="2"/>
      <c r="Y305" s="2"/>
      <c r="Z305" s="60"/>
      <c r="AA305" s="1"/>
    </row>
    <row r="306" spans="1:27" s="16" customFormat="1" ht="11.25" customHeight="1" x14ac:dyDescent="0.15">
      <c r="A306" s="4"/>
      <c r="B306" s="1"/>
      <c r="C306" s="1"/>
      <c r="D306" s="1"/>
      <c r="E306" s="1"/>
      <c r="F306" s="1"/>
      <c r="G306" s="4"/>
      <c r="H306" s="1"/>
      <c r="I306" s="1"/>
      <c r="J306" s="1"/>
      <c r="K306" s="1"/>
      <c r="L306" s="1"/>
      <c r="M306" s="1"/>
      <c r="N306" s="4"/>
      <c r="O306" s="2"/>
      <c r="P306" s="2"/>
      <c r="Q306" s="2"/>
      <c r="R306" s="2"/>
      <c r="S306" s="2"/>
      <c r="T306" s="4"/>
      <c r="U306" s="2"/>
      <c r="V306" s="2"/>
      <c r="W306" s="2"/>
      <c r="X306" s="2"/>
      <c r="Y306" s="2"/>
      <c r="Z306" s="60"/>
      <c r="AA306" s="1"/>
    </row>
    <row r="307" spans="1:27" s="16" customFormat="1" ht="11.25" customHeight="1" x14ac:dyDescent="0.15">
      <c r="A307" s="4"/>
      <c r="B307" s="1"/>
      <c r="C307" s="1"/>
      <c r="D307" s="1"/>
      <c r="E307" s="1"/>
      <c r="F307" s="1"/>
      <c r="G307" s="4"/>
      <c r="H307" s="1"/>
      <c r="I307" s="1"/>
      <c r="J307" s="1"/>
      <c r="K307" s="1"/>
      <c r="L307" s="1"/>
      <c r="M307" s="1"/>
      <c r="N307" s="4"/>
      <c r="O307" s="2"/>
      <c r="P307" s="2"/>
      <c r="Q307" s="2"/>
      <c r="R307" s="2"/>
      <c r="S307" s="2"/>
      <c r="T307" s="4"/>
      <c r="U307" s="2"/>
      <c r="V307" s="2"/>
      <c r="W307" s="2"/>
      <c r="X307" s="2"/>
      <c r="Y307" s="2"/>
      <c r="Z307" s="60"/>
      <c r="AA307" s="1"/>
    </row>
    <row r="308" spans="1:27" s="16" customFormat="1" ht="11.25" customHeight="1" x14ac:dyDescent="0.15">
      <c r="A308" s="4"/>
      <c r="B308" s="1"/>
      <c r="C308" s="1"/>
      <c r="D308" s="1"/>
      <c r="E308" s="1"/>
      <c r="F308" s="1"/>
      <c r="G308" s="4"/>
      <c r="H308" s="1"/>
      <c r="I308" s="1"/>
      <c r="J308" s="1"/>
      <c r="K308" s="1"/>
      <c r="L308" s="1"/>
      <c r="M308" s="1"/>
      <c r="N308" s="4"/>
      <c r="O308" s="2"/>
      <c r="P308" s="2"/>
      <c r="Q308" s="2"/>
      <c r="R308" s="2"/>
      <c r="S308" s="2"/>
      <c r="T308" s="4"/>
      <c r="U308" s="2"/>
      <c r="V308" s="2"/>
      <c r="W308" s="2"/>
      <c r="X308" s="2"/>
      <c r="Y308" s="2"/>
      <c r="Z308" s="60"/>
      <c r="AA308" s="1"/>
    </row>
    <row r="309" spans="1:27" s="16" customFormat="1" ht="11.25" customHeight="1" x14ac:dyDescent="0.15">
      <c r="A309" s="4"/>
      <c r="B309" s="1"/>
      <c r="C309" s="1"/>
      <c r="D309" s="1"/>
      <c r="E309" s="1"/>
      <c r="F309" s="1"/>
      <c r="G309" s="4"/>
      <c r="H309" s="1"/>
      <c r="I309" s="1"/>
      <c r="J309" s="1"/>
      <c r="K309" s="1"/>
      <c r="L309" s="1"/>
      <c r="M309" s="1"/>
      <c r="N309" s="4"/>
      <c r="O309" s="2"/>
      <c r="P309" s="2"/>
      <c r="Q309" s="2"/>
      <c r="R309" s="2"/>
      <c r="S309" s="2"/>
      <c r="T309" s="4"/>
      <c r="U309" s="2"/>
      <c r="V309" s="2"/>
      <c r="W309" s="2"/>
      <c r="X309" s="2"/>
      <c r="Y309" s="2"/>
      <c r="Z309" s="60"/>
      <c r="AA309" s="1"/>
    </row>
    <row r="310" spans="1:27" s="16" customFormat="1" ht="11.25" customHeight="1" x14ac:dyDescent="0.15">
      <c r="A310" s="4"/>
      <c r="B310" s="1"/>
      <c r="C310" s="1"/>
      <c r="D310" s="1"/>
      <c r="E310" s="1"/>
      <c r="F310" s="1"/>
      <c r="G310" s="4"/>
      <c r="H310" s="1"/>
      <c r="I310" s="1"/>
      <c r="J310" s="1"/>
      <c r="K310" s="1"/>
      <c r="L310" s="1"/>
      <c r="M310" s="1"/>
      <c r="N310" s="4"/>
      <c r="O310" s="2"/>
      <c r="P310" s="2"/>
      <c r="Q310" s="2"/>
      <c r="R310" s="2"/>
      <c r="S310" s="2"/>
      <c r="T310" s="4"/>
      <c r="U310" s="2"/>
      <c r="V310" s="2"/>
      <c r="W310" s="2"/>
      <c r="X310" s="2"/>
      <c r="Y310" s="2"/>
      <c r="Z310" s="60"/>
      <c r="AA310" s="1"/>
    </row>
    <row r="311" spans="1:27" s="16" customFormat="1" ht="11.25" customHeight="1" x14ac:dyDescent="0.15">
      <c r="A311" s="4"/>
      <c r="B311" s="1"/>
      <c r="C311" s="1"/>
      <c r="D311" s="1"/>
      <c r="E311" s="1"/>
      <c r="F311" s="1"/>
      <c r="G311" s="4"/>
      <c r="H311" s="1"/>
      <c r="I311" s="1"/>
      <c r="J311" s="1"/>
      <c r="K311" s="1"/>
      <c r="L311" s="1"/>
      <c r="M311" s="1"/>
      <c r="N311" s="4"/>
      <c r="O311" s="2"/>
      <c r="P311" s="2"/>
      <c r="Q311" s="2"/>
      <c r="R311" s="2"/>
      <c r="S311" s="2"/>
      <c r="T311" s="4"/>
      <c r="U311" s="2"/>
      <c r="V311" s="2"/>
      <c r="W311" s="2"/>
      <c r="X311" s="2"/>
      <c r="Y311" s="2"/>
      <c r="Z311" s="60"/>
      <c r="AA311" s="1"/>
    </row>
    <row r="312" spans="1:27" s="16" customFormat="1" ht="11.25" customHeight="1" x14ac:dyDescent="0.15">
      <c r="A312" s="4"/>
      <c r="B312" s="1"/>
      <c r="C312" s="1"/>
      <c r="D312" s="1"/>
      <c r="E312" s="1"/>
      <c r="F312" s="1"/>
      <c r="G312" s="4"/>
      <c r="H312" s="1"/>
      <c r="I312" s="1"/>
      <c r="J312" s="1"/>
      <c r="K312" s="1"/>
      <c r="L312" s="1"/>
      <c r="M312" s="1"/>
      <c r="N312" s="4"/>
      <c r="O312" s="2"/>
      <c r="P312" s="2"/>
      <c r="Q312" s="2"/>
      <c r="R312" s="2"/>
      <c r="S312" s="2"/>
      <c r="T312" s="4"/>
      <c r="U312" s="2"/>
      <c r="V312" s="2"/>
      <c r="W312" s="2"/>
      <c r="X312" s="2"/>
      <c r="Y312" s="2"/>
      <c r="Z312" s="60"/>
      <c r="AA312" s="1"/>
    </row>
    <row r="313" spans="1:27" s="16" customFormat="1" ht="11.25" customHeight="1" x14ac:dyDescent="0.15">
      <c r="A313" s="4"/>
      <c r="B313" s="1"/>
      <c r="C313" s="1"/>
      <c r="D313" s="1"/>
      <c r="E313" s="1"/>
      <c r="F313" s="1"/>
      <c r="G313" s="4"/>
      <c r="H313" s="1"/>
      <c r="I313" s="1"/>
      <c r="J313" s="1"/>
      <c r="K313" s="1"/>
      <c r="L313" s="1"/>
      <c r="M313" s="1"/>
      <c r="N313" s="4"/>
      <c r="O313" s="2"/>
      <c r="P313" s="2"/>
      <c r="Q313" s="2"/>
      <c r="R313" s="2"/>
      <c r="S313" s="2"/>
      <c r="T313" s="4"/>
      <c r="U313" s="2"/>
      <c r="V313" s="2"/>
      <c r="W313" s="2"/>
      <c r="X313" s="2"/>
      <c r="Y313" s="2"/>
      <c r="Z313" s="60"/>
      <c r="AA313" s="1"/>
    </row>
    <row r="314" spans="1:27" s="16" customFormat="1" ht="11.25" customHeight="1" x14ac:dyDescent="0.15">
      <c r="A314" s="4"/>
      <c r="B314" s="1"/>
      <c r="C314" s="1"/>
      <c r="D314" s="1"/>
      <c r="E314" s="1"/>
      <c r="F314" s="1"/>
      <c r="G314" s="4"/>
      <c r="H314" s="1"/>
      <c r="I314" s="1"/>
      <c r="J314" s="1"/>
      <c r="K314" s="1"/>
      <c r="L314" s="1"/>
      <c r="M314" s="1"/>
      <c r="N314" s="4"/>
      <c r="O314" s="2"/>
      <c r="P314" s="2"/>
      <c r="Q314" s="2"/>
      <c r="R314" s="2"/>
      <c r="S314" s="2"/>
      <c r="T314" s="4"/>
      <c r="U314" s="2"/>
      <c r="V314" s="2"/>
      <c r="W314" s="2"/>
      <c r="X314" s="2"/>
      <c r="Y314" s="2"/>
      <c r="Z314" s="60"/>
      <c r="AA314" s="1"/>
    </row>
    <row r="315" spans="1:27" s="16" customFormat="1" ht="11.25" customHeight="1" x14ac:dyDescent="0.15">
      <c r="A315" s="4"/>
      <c r="B315" s="1"/>
      <c r="C315" s="1"/>
      <c r="D315" s="1"/>
      <c r="E315" s="1"/>
      <c r="F315" s="1"/>
      <c r="G315" s="4"/>
      <c r="H315" s="1"/>
      <c r="I315" s="1"/>
      <c r="J315" s="1"/>
      <c r="K315" s="1"/>
      <c r="L315" s="1"/>
      <c r="M315" s="1"/>
      <c r="N315" s="4"/>
      <c r="O315" s="2"/>
      <c r="P315" s="2"/>
      <c r="Q315" s="2"/>
      <c r="R315" s="2"/>
      <c r="S315" s="2"/>
      <c r="T315" s="4"/>
      <c r="U315" s="2"/>
      <c r="V315" s="2"/>
      <c r="W315" s="2"/>
      <c r="X315" s="2"/>
      <c r="Y315" s="2"/>
      <c r="Z315" s="60"/>
      <c r="AA315" s="1"/>
    </row>
    <row r="316" spans="1:27" s="16" customFormat="1" ht="11.25" customHeight="1" x14ac:dyDescent="0.15">
      <c r="A316" s="4"/>
      <c r="B316" s="1"/>
      <c r="C316" s="1"/>
      <c r="D316" s="1"/>
      <c r="E316" s="1"/>
      <c r="F316" s="1"/>
      <c r="G316" s="4"/>
      <c r="H316" s="1"/>
      <c r="I316" s="1"/>
      <c r="J316" s="1"/>
      <c r="K316" s="1"/>
      <c r="L316" s="1"/>
      <c r="M316" s="1"/>
      <c r="N316" s="4"/>
      <c r="O316" s="2"/>
      <c r="P316" s="2"/>
      <c r="Q316" s="2"/>
      <c r="R316" s="2"/>
      <c r="S316" s="2"/>
      <c r="T316" s="4"/>
      <c r="U316" s="2"/>
      <c r="V316" s="2"/>
      <c r="W316" s="2"/>
      <c r="X316" s="2"/>
      <c r="Y316" s="2"/>
      <c r="Z316" s="60"/>
      <c r="AA316" s="1"/>
    </row>
    <row r="317" spans="1:27" s="16" customFormat="1" ht="11.25" customHeight="1" x14ac:dyDescent="0.15">
      <c r="A317" s="4"/>
      <c r="B317" s="1"/>
      <c r="C317" s="1"/>
      <c r="D317" s="1"/>
      <c r="E317" s="1"/>
      <c r="F317" s="1"/>
      <c r="G317" s="4"/>
      <c r="H317" s="1"/>
      <c r="I317" s="1"/>
      <c r="J317" s="1"/>
      <c r="K317" s="1"/>
      <c r="L317" s="1"/>
      <c r="M317" s="1"/>
      <c r="N317" s="4"/>
      <c r="O317" s="2"/>
      <c r="P317" s="2"/>
      <c r="Q317" s="2"/>
      <c r="R317" s="2"/>
      <c r="S317" s="2"/>
      <c r="T317" s="4"/>
      <c r="U317" s="2"/>
      <c r="V317" s="2"/>
      <c r="W317" s="2"/>
      <c r="X317" s="2"/>
      <c r="Y317" s="2"/>
      <c r="Z317" s="60"/>
      <c r="AA317" s="3"/>
    </row>
    <row r="318" spans="1:27" s="16" customFormat="1" ht="11.25" customHeight="1" x14ac:dyDescent="0.15">
      <c r="A318" s="4"/>
      <c r="B318" s="1"/>
      <c r="C318" s="1"/>
      <c r="D318" s="1"/>
      <c r="E318" s="1"/>
      <c r="F318" s="1"/>
      <c r="G318" s="4"/>
      <c r="H318" s="1"/>
      <c r="I318" s="1"/>
      <c r="J318" s="1"/>
      <c r="K318" s="1"/>
      <c r="L318" s="1"/>
      <c r="M318" s="1"/>
      <c r="N318" s="4"/>
      <c r="O318" s="2"/>
      <c r="P318" s="2"/>
      <c r="Q318" s="2"/>
      <c r="R318" s="2"/>
      <c r="S318" s="2"/>
      <c r="T318" s="4"/>
      <c r="U318" s="2"/>
      <c r="V318" s="2"/>
      <c r="W318" s="2"/>
      <c r="X318" s="2"/>
      <c r="Y318" s="2"/>
      <c r="Z318" s="60"/>
      <c r="AA318" s="3"/>
    </row>
    <row r="319" spans="1:27" ht="11.25" customHeight="1" x14ac:dyDescent="0.15"/>
    <row r="320" spans="1:27" ht="11.25" customHeight="1" x14ac:dyDescent="0.15"/>
    <row r="321" ht="11.25" customHeight="1" x14ac:dyDescent="0.15"/>
    <row r="322" ht="11.25" customHeight="1" x14ac:dyDescent="0.15"/>
    <row r="323" ht="11.25" customHeight="1" x14ac:dyDescent="0.15"/>
    <row r="324" ht="11.25" customHeight="1" x14ac:dyDescent="0.15"/>
    <row r="325" ht="11.25" customHeight="1" x14ac:dyDescent="0.15"/>
    <row r="326" ht="11.25" customHeight="1" x14ac:dyDescent="0.15"/>
    <row r="327" ht="11.25" customHeight="1" x14ac:dyDescent="0.15"/>
    <row r="328" ht="11.25" customHeight="1" x14ac:dyDescent="0.15"/>
    <row r="329" ht="11.25" customHeight="1" x14ac:dyDescent="0.15"/>
    <row r="330" ht="11.25" customHeight="1" x14ac:dyDescent="0.15"/>
    <row r="331" ht="11.25" customHeight="1" x14ac:dyDescent="0.15"/>
    <row r="332" ht="11.25" customHeight="1" x14ac:dyDescent="0.15"/>
    <row r="333" ht="11.25" customHeight="1" x14ac:dyDescent="0.15"/>
    <row r="334" ht="11.25" customHeight="1" x14ac:dyDescent="0.15"/>
    <row r="335" ht="11.25" customHeight="1" x14ac:dyDescent="0.15"/>
    <row r="336" ht="11.25" customHeight="1" x14ac:dyDescent="0.15"/>
    <row r="337" ht="11.25" customHeight="1" x14ac:dyDescent="0.15"/>
    <row r="338" ht="11.25" customHeight="1" x14ac:dyDescent="0.15"/>
    <row r="339" ht="11.25" customHeight="1" x14ac:dyDescent="0.15"/>
    <row r="340" ht="11.25" customHeight="1" x14ac:dyDescent="0.15"/>
    <row r="341" ht="11.25" customHeight="1" x14ac:dyDescent="0.15"/>
    <row r="342" ht="11.25" customHeight="1" x14ac:dyDescent="0.15"/>
    <row r="343" ht="11.25" customHeight="1" x14ac:dyDescent="0.15"/>
    <row r="344" ht="11.25" customHeight="1" x14ac:dyDescent="0.15"/>
    <row r="345" ht="11.25" customHeight="1" x14ac:dyDescent="0.15"/>
    <row r="346" ht="11.25" customHeight="1" x14ac:dyDescent="0.15"/>
    <row r="347" ht="11.25" customHeight="1" x14ac:dyDescent="0.15"/>
    <row r="348" ht="11.25" customHeight="1" x14ac:dyDescent="0.15"/>
    <row r="349" ht="11.25" customHeight="1" x14ac:dyDescent="0.15"/>
    <row r="350" ht="11.25" customHeight="1" x14ac:dyDescent="0.15"/>
    <row r="351" ht="11.25" customHeight="1" x14ac:dyDescent="0.15"/>
    <row r="352" ht="11.25" customHeight="1" x14ac:dyDescent="0.15"/>
    <row r="353" ht="11.25" customHeight="1" x14ac:dyDescent="0.15"/>
    <row r="354" ht="11.25" customHeight="1" x14ac:dyDescent="0.15"/>
    <row r="355" ht="11.25" customHeight="1" x14ac:dyDescent="0.15"/>
    <row r="356" ht="11.25" customHeight="1" x14ac:dyDescent="0.15"/>
    <row r="357" ht="11.25" customHeight="1" x14ac:dyDescent="0.15"/>
    <row r="358" ht="11.25" customHeight="1" x14ac:dyDescent="0.15"/>
    <row r="359" ht="11.25" customHeight="1" x14ac:dyDescent="0.15"/>
    <row r="360" ht="11.25" customHeight="1" x14ac:dyDescent="0.15"/>
    <row r="361" ht="11.25" customHeight="1" x14ac:dyDescent="0.15"/>
    <row r="362" ht="11.25" customHeight="1" x14ac:dyDescent="0.15"/>
    <row r="363" ht="11.25" customHeight="1" x14ac:dyDescent="0.15"/>
    <row r="364" ht="11.25" customHeight="1" x14ac:dyDescent="0.15"/>
    <row r="365" ht="11.25" customHeight="1" x14ac:dyDescent="0.15"/>
    <row r="366" ht="11.25" customHeight="1" x14ac:dyDescent="0.15"/>
    <row r="367" ht="11.25" customHeight="1" x14ac:dyDescent="0.15"/>
    <row r="368" ht="11.25" customHeight="1" x14ac:dyDescent="0.15"/>
    <row r="369" ht="11.25" customHeight="1" x14ac:dyDescent="0.15"/>
    <row r="370" ht="11.25" customHeight="1" x14ac:dyDescent="0.15"/>
    <row r="371" ht="11.25" customHeight="1" x14ac:dyDescent="0.15"/>
    <row r="372" ht="11.25" customHeight="1" x14ac:dyDescent="0.15"/>
    <row r="373" ht="11.25" customHeight="1" x14ac:dyDescent="0.15"/>
    <row r="374" ht="11.25" customHeight="1" x14ac:dyDescent="0.15"/>
    <row r="375" ht="11.25" customHeight="1" x14ac:dyDescent="0.15"/>
    <row r="376" ht="11.25" customHeight="1" x14ac:dyDescent="0.15"/>
    <row r="377" ht="11.25" customHeight="1" x14ac:dyDescent="0.15"/>
    <row r="378" ht="11.25" customHeight="1" x14ac:dyDescent="0.15"/>
    <row r="379" ht="11.25" customHeight="1" x14ac:dyDescent="0.15"/>
    <row r="380" ht="11.25" customHeight="1" x14ac:dyDescent="0.15"/>
    <row r="381" ht="11.25" customHeight="1" x14ac:dyDescent="0.15"/>
    <row r="382" ht="11.25" customHeight="1" x14ac:dyDescent="0.15"/>
    <row r="383" ht="11.25" customHeight="1" x14ac:dyDescent="0.15"/>
    <row r="384" ht="11.25" customHeight="1" x14ac:dyDescent="0.15"/>
    <row r="385" ht="11.25" customHeight="1" x14ac:dyDescent="0.15"/>
    <row r="386" ht="11.25" customHeight="1" x14ac:dyDescent="0.15"/>
    <row r="387" ht="11.25" customHeight="1" x14ac:dyDescent="0.15"/>
    <row r="388" ht="11.25" customHeight="1" x14ac:dyDescent="0.15"/>
    <row r="389" ht="11.25" customHeight="1" x14ac:dyDescent="0.15"/>
    <row r="390" ht="11.25" customHeight="1" x14ac:dyDescent="0.15"/>
    <row r="391" ht="11.25" customHeight="1" x14ac:dyDescent="0.15"/>
    <row r="392" ht="11.25" customHeight="1" x14ac:dyDescent="0.15"/>
    <row r="393" ht="11.25" customHeight="1" x14ac:dyDescent="0.15"/>
    <row r="394" ht="11.25" customHeight="1" x14ac:dyDescent="0.15"/>
    <row r="395" ht="11.25" customHeight="1" x14ac:dyDescent="0.15"/>
    <row r="396" ht="11.25" customHeight="1" x14ac:dyDescent="0.15"/>
    <row r="397" ht="11.25" customHeight="1" x14ac:dyDescent="0.15"/>
    <row r="398" ht="11.25" customHeight="1" x14ac:dyDescent="0.15"/>
    <row r="399" ht="11.25" customHeight="1" x14ac:dyDescent="0.15"/>
    <row r="400" ht="11.25" customHeight="1" x14ac:dyDescent="0.15"/>
    <row r="401" ht="11.25" customHeight="1" x14ac:dyDescent="0.15"/>
    <row r="402" ht="11.25" customHeight="1" x14ac:dyDescent="0.15"/>
    <row r="403" ht="11.25" customHeight="1" x14ac:dyDescent="0.15"/>
    <row r="404" ht="11.25" customHeight="1" x14ac:dyDescent="0.15"/>
    <row r="405" ht="11.25" customHeight="1" x14ac:dyDescent="0.15"/>
    <row r="406" ht="11.25" customHeight="1" x14ac:dyDescent="0.15"/>
    <row r="407" ht="11.25" customHeight="1" x14ac:dyDescent="0.15"/>
    <row r="408" ht="11.25" customHeight="1" x14ac:dyDescent="0.15"/>
    <row r="409" ht="11.25" customHeight="1" x14ac:dyDescent="0.15"/>
    <row r="410" ht="11.25" customHeight="1" x14ac:dyDescent="0.15"/>
    <row r="411" ht="11.25" customHeight="1" x14ac:dyDescent="0.15"/>
    <row r="412" ht="11.25" customHeight="1" x14ac:dyDescent="0.15"/>
    <row r="413" ht="11.25" customHeight="1" x14ac:dyDescent="0.15"/>
    <row r="414" ht="11.25" customHeight="1" x14ac:dyDescent="0.15"/>
    <row r="415" ht="11.25" customHeight="1" x14ac:dyDescent="0.15"/>
    <row r="416" ht="11.25" customHeight="1" x14ac:dyDescent="0.15"/>
    <row r="417" ht="11.25" customHeight="1" x14ac:dyDescent="0.15"/>
    <row r="418" ht="11.25" customHeight="1" x14ac:dyDescent="0.15"/>
    <row r="419" ht="11.25" customHeight="1" x14ac:dyDescent="0.15"/>
    <row r="420" ht="11.25" customHeight="1" x14ac:dyDescent="0.15"/>
    <row r="421" ht="11.25" customHeight="1" x14ac:dyDescent="0.15"/>
    <row r="422" ht="11.25" customHeight="1" x14ac:dyDescent="0.15"/>
    <row r="423" ht="11.25" customHeight="1" x14ac:dyDescent="0.15"/>
    <row r="424" ht="11.25" customHeight="1" x14ac:dyDescent="0.15"/>
    <row r="425" ht="11.25" customHeight="1" x14ac:dyDescent="0.15"/>
    <row r="426" ht="11.25" customHeight="1" x14ac:dyDescent="0.15"/>
    <row r="427" ht="11.25" customHeight="1" x14ac:dyDescent="0.15"/>
    <row r="428" ht="11.25" customHeight="1" x14ac:dyDescent="0.15"/>
    <row r="429" ht="11.25" customHeight="1" x14ac:dyDescent="0.15"/>
    <row r="430" ht="11.25" customHeight="1" x14ac:dyDescent="0.15"/>
    <row r="431" ht="11.25" customHeight="1" x14ac:dyDescent="0.15"/>
    <row r="432" ht="11.25" customHeight="1" x14ac:dyDescent="0.15"/>
    <row r="433" ht="11.25" customHeight="1" x14ac:dyDescent="0.15"/>
    <row r="434" ht="11.25" customHeight="1" x14ac:dyDescent="0.15"/>
    <row r="435" ht="11.25" customHeight="1" x14ac:dyDescent="0.15"/>
    <row r="436" ht="11.25" customHeight="1" x14ac:dyDescent="0.15"/>
    <row r="437" ht="11.25" customHeight="1" x14ac:dyDescent="0.15"/>
    <row r="438" ht="11.25" customHeight="1" x14ac:dyDescent="0.15"/>
    <row r="439" ht="11.25" customHeight="1" x14ac:dyDescent="0.15"/>
    <row r="440" ht="11.25" customHeight="1" x14ac:dyDescent="0.15"/>
    <row r="441" ht="11.25" customHeight="1" x14ac:dyDescent="0.15"/>
    <row r="442" ht="11.25" customHeight="1" x14ac:dyDescent="0.15"/>
    <row r="443" ht="11.25" customHeight="1" x14ac:dyDescent="0.15"/>
    <row r="444" ht="11.25" customHeight="1" x14ac:dyDescent="0.15"/>
    <row r="445" ht="11.25" customHeight="1" x14ac:dyDescent="0.15"/>
    <row r="446" ht="11.25" customHeight="1" x14ac:dyDescent="0.15"/>
    <row r="447" ht="11.25" customHeight="1" x14ac:dyDescent="0.15"/>
    <row r="448" ht="11.25" customHeight="1" x14ac:dyDescent="0.15"/>
    <row r="449" ht="11.25" customHeight="1" x14ac:dyDescent="0.15"/>
    <row r="450" ht="11.25" customHeight="1" x14ac:dyDescent="0.15"/>
    <row r="451" ht="11.25" customHeight="1" x14ac:dyDescent="0.15"/>
    <row r="452" ht="11.25" customHeight="1" x14ac:dyDescent="0.15"/>
    <row r="453" ht="11.25" customHeight="1" x14ac:dyDescent="0.15"/>
    <row r="454" ht="11.25" customHeight="1" x14ac:dyDescent="0.15"/>
    <row r="455" ht="11.25" customHeight="1" x14ac:dyDescent="0.15"/>
    <row r="456" ht="11.25" customHeight="1" x14ac:dyDescent="0.15"/>
    <row r="457" ht="11.25" customHeight="1" x14ac:dyDescent="0.15"/>
    <row r="458" ht="11.25" customHeight="1" x14ac:dyDescent="0.15"/>
    <row r="459" ht="11.25" customHeight="1" x14ac:dyDescent="0.15"/>
    <row r="460" ht="11.25" customHeight="1" x14ac:dyDescent="0.15"/>
    <row r="461" ht="11.25" customHeight="1" x14ac:dyDescent="0.15"/>
    <row r="462" ht="11.25" customHeight="1" x14ac:dyDescent="0.15"/>
    <row r="463" ht="11.25" customHeight="1" x14ac:dyDescent="0.15"/>
    <row r="464" ht="11.25" customHeight="1" x14ac:dyDescent="0.15"/>
    <row r="465" ht="11.25" customHeight="1" x14ac:dyDescent="0.15"/>
    <row r="466" ht="11.25" customHeight="1" x14ac:dyDescent="0.15"/>
    <row r="467" ht="11.25" customHeight="1" x14ac:dyDescent="0.15"/>
    <row r="468" ht="11.25" customHeight="1" x14ac:dyDescent="0.15"/>
    <row r="469" ht="11.25" customHeight="1" x14ac:dyDescent="0.15"/>
    <row r="470" ht="11.25" customHeight="1" x14ac:dyDescent="0.15"/>
    <row r="471" ht="11.25" customHeight="1" x14ac:dyDescent="0.15"/>
    <row r="472" ht="11.25" customHeight="1" x14ac:dyDescent="0.15"/>
    <row r="473" ht="11.25" customHeight="1" x14ac:dyDescent="0.15"/>
    <row r="474" ht="11.25" customHeight="1" x14ac:dyDescent="0.15"/>
    <row r="475" ht="11.25" customHeight="1" x14ac:dyDescent="0.15"/>
    <row r="476" ht="11.25" customHeight="1" x14ac:dyDescent="0.15"/>
    <row r="477" ht="11.25" customHeight="1" x14ac:dyDescent="0.15"/>
    <row r="478" ht="11.25" customHeight="1" x14ac:dyDescent="0.15"/>
    <row r="479" ht="11.25" customHeight="1" x14ac:dyDescent="0.15"/>
    <row r="480" ht="11.25" customHeight="1" x14ac:dyDescent="0.15"/>
    <row r="481" ht="11.25" customHeight="1" x14ac:dyDescent="0.15"/>
    <row r="482" ht="11.25" customHeight="1" x14ac:dyDescent="0.15"/>
    <row r="483" ht="11.25" customHeight="1" x14ac:dyDescent="0.15"/>
    <row r="484" ht="11.25" customHeight="1" x14ac:dyDescent="0.15"/>
    <row r="485" ht="11.25" customHeight="1" x14ac:dyDescent="0.15"/>
    <row r="486" ht="11.25" customHeight="1" x14ac:dyDescent="0.15"/>
    <row r="487" ht="11.25" customHeight="1" x14ac:dyDescent="0.15"/>
    <row r="488" ht="11.25" customHeight="1" x14ac:dyDescent="0.15"/>
    <row r="489" ht="11.25" customHeight="1" x14ac:dyDescent="0.15"/>
    <row r="490" ht="11.25" customHeight="1" x14ac:dyDescent="0.15"/>
    <row r="491" ht="11.25" customHeight="1" x14ac:dyDescent="0.15"/>
    <row r="492" ht="11.25" customHeight="1" x14ac:dyDescent="0.15"/>
    <row r="493" ht="11.25" customHeight="1" x14ac:dyDescent="0.15"/>
    <row r="494" ht="11.25" customHeight="1" x14ac:dyDescent="0.15"/>
    <row r="495" ht="11.25" customHeight="1" x14ac:dyDescent="0.15"/>
    <row r="496" ht="11.25" customHeight="1" x14ac:dyDescent="0.15"/>
    <row r="497" ht="11.25" customHeight="1" x14ac:dyDescent="0.15"/>
    <row r="498" ht="11.25" customHeight="1" x14ac:dyDescent="0.15"/>
    <row r="499" ht="11.25" customHeight="1" x14ac:dyDescent="0.15"/>
    <row r="500" ht="11.25" customHeight="1" x14ac:dyDescent="0.15"/>
    <row r="501" ht="11.25" customHeight="1" x14ac:dyDescent="0.15"/>
    <row r="502" ht="11.25" customHeight="1" x14ac:dyDescent="0.15"/>
    <row r="503" ht="11.25" customHeight="1" x14ac:dyDescent="0.15"/>
    <row r="504" ht="11.25" customHeight="1" x14ac:dyDescent="0.15"/>
    <row r="505" ht="11.25" customHeight="1" x14ac:dyDescent="0.15"/>
    <row r="506" ht="11.25" customHeight="1" x14ac:dyDescent="0.15"/>
    <row r="507" ht="11.25" customHeight="1" x14ac:dyDescent="0.15"/>
    <row r="508" ht="11.25" customHeight="1" x14ac:dyDescent="0.15"/>
    <row r="509" ht="11.25" customHeight="1" x14ac:dyDescent="0.15"/>
    <row r="510" ht="11.25" customHeight="1" x14ac:dyDescent="0.15"/>
    <row r="511" ht="11.25" customHeight="1" x14ac:dyDescent="0.15"/>
    <row r="512" ht="11.25" customHeight="1" x14ac:dyDescent="0.15"/>
    <row r="513" ht="11.25" customHeight="1" x14ac:dyDescent="0.15"/>
    <row r="514" ht="11.25" customHeight="1" x14ac:dyDescent="0.15"/>
    <row r="515" ht="11.25" customHeight="1" x14ac:dyDescent="0.15"/>
    <row r="516" ht="11.25" customHeight="1" x14ac:dyDescent="0.15"/>
    <row r="517" ht="11.25" customHeight="1" x14ac:dyDescent="0.15"/>
    <row r="518" ht="11.25" customHeight="1" x14ac:dyDescent="0.15"/>
    <row r="519" ht="11.25" customHeight="1" x14ac:dyDescent="0.15"/>
    <row r="520" ht="11.25" customHeight="1" x14ac:dyDescent="0.15"/>
    <row r="521" ht="11.25" customHeight="1" x14ac:dyDescent="0.15"/>
    <row r="522" ht="11.25" customHeight="1" x14ac:dyDescent="0.15"/>
    <row r="523" ht="11.25" customHeight="1" x14ac:dyDescent="0.15"/>
    <row r="524" ht="11.25" customHeight="1" x14ac:dyDescent="0.15"/>
    <row r="525" ht="11.25" customHeight="1" x14ac:dyDescent="0.15"/>
    <row r="526" ht="11.25" customHeight="1" x14ac:dyDescent="0.15"/>
    <row r="527" ht="11.25" customHeight="1" x14ac:dyDescent="0.15"/>
    <row r="528" ht="11.25" customHeight="1" x14ac:dyDescent="0.15"/>
    <row r="529" ht="11.25" customHeight="1" x14ac:dyDescent="0.15"/>
    <row r="530" ht="11.25" customHeight="1" x14ac:dyDescent="0.15"/>
    <row r="531" ht="11.25" customHeight="1" x14ac:dyDescent="0.15"/>
    <row r="532" ht="11.25" customHeight="1" x14ac:dyDescent="0.15"/>
    <row r="533" ht="11.25" customHeight="1" x14ac:dyDescent="0.15"/>
    <row r="534" ht="11.25" customHeight="1" x14ac:dyDescent="0.15"/>
    <row r="535" ht="11.25" customHeight="1" x14ac:dyDescent="0.15"/>
    <row r="536" ht="11.25" customHeight="1" x14ac:dyDescent="0.15"/>
    <row r="537" ht="11.25" customHeight="1" x14ac:dyDescent="0.15"/>
    <row r="538" ht="11.25" customHeight="1" x14ac:dyDescent="0.15"/>
    <row r="539" ht="11.25" customHeight="1" x14ac:dyDescent="0.15"/>
    <row r="540" ht="11.25" customHeight="1" x14ac:dyDescent="0.15"/>
    <row r="541" ht="11.25" customHeight="1" x14ac:dyDescent="0.15"/>
    <row r="542" ht="11.25" customHeight="1" x14ac:dyDescent="0.15"/>
    <row r="543" ht="11.25" customHeight="1" x14ac:dyDescent="0.15"/>
    <row r="544" ht="11.25" customHeight="1" x14ac:dyDescent="0.15"/>
    <row r="545" ht="11.25" customHeight="1" x14ac:dyDescent="0.15"/>
    <row r="546" ht="11.25" customHeight="1" x14ac:dyDescent="0.15"/>
    <row r="547" ht="11.25" customHeight="1" x14ac:dyDescent="0.15"/>
    <row r="548" ht="11.25" customHeight="1" x14ac:dyDescent="0.15"/>
    <row r="549" ht="11.25" customHeight="1" x14ac:dyDescent="0.15"/>
    <row r="550" ht="11.25" customHeight="1" x14ac:dyDescent="0.15"/>
    <row r="551" ht="11.25" customHeight="1" x14ac:dyDescent="0.15"/>
    <row r="552" ht="11.25" customHeight="1" x14ac:dyDescent="0.15"/>
    <row r="553" ht="11.25" customHeight="1" x14ac:dyDescent="0.15"/>
    <row r="554" ht="11.25" customHeight="1" x14ac:dyDescent="0.15"/>
    <row r="555" ht="11.25" customHeight="1" x14ac:dyDescent="0.15"/>
    <row r="556" ht="11.25" customHeight="1" x14ac:dyDescent="0.15"/>
    <row r="557" ht="11.25" customHeight="1" x14ac:dyDescent="0.15"/>
    <row r="558" ht="11.25" customHeight="1" x14ac:dyDescent="0.15"/>
    <row r="559" ht="11.25" customHeight="1" x14ac:dyDescent="0.15"/>
    <row r="560" ht="11.25" customHeight="1" x14ac:dyDescent="0.15"/>
    <row r="561" ht="11.25" customHeight="1" x14ac:dyDescent="0.15"/>
    <row r="562" ht="11.25" customHeight="1" x14ac:dyDescent="0.15"/>
    <row r="563" ht="11.25" customHeight="1" x14ac:dyDescent="0.15"/>
    <row r="564" ht="11.25" customHeight="1" x14ac:dyDescent="0.15"/>
    <row r="565" ht="11.25" customHeight="1" x14ac:dyDescent="0.15"/>
    <row r="566" ht="11.25" customHeight="1" x14ac:dyDescent="0.15"/>
    <row r="567" ht="11.25" customHeight="1" x14ac:dyDescent="0.15"/>
    <row r="568" ht="11.25" customHeight="1" x14ac:dyDescent="0.15"/>
    <row r="569" ht="11.25" customHeight="1" x14ac:dyDescent="0.15"/>
    <row r="570" ht="11.25" customHeight="1" x14ac:dyDescent="0.15"/>
    <row r="571" ht="11.25" customHeight="1" x14ac:dyDescent="0.15"/>
    <row r="572" ht="11.25" customHeight="1" x14ac:dyDescent="0.15"/>
    <row r="573" ht="11.25" customHeight="1" x14ac:dyDescent="0.15"/>
    <row r="574" ht="11.25" customHeight="1" x14ac:dyDescent="0.15"/>
    <row r="575" ht="11.25" customHeight="1" x14ac:dyDescent="0.15"/>
    <row r="576" ht="11.25" customHeight="1" x14ac:dyDescent="0.15"/>
    <row r="577" ht="11.25" customHeight="1" x14ac:dyDescent="0.15"/>
    <row r="578" ht="11.25" customHeight="1" x14ac:dyDescent="0.15"/>
    <row r="579" ht="11.25" customHeight="1" x14ac:dyDescent="0.15"/>
    <row r="580" ht="11.25" customHeight="1" x14ac:dyDescent="0.15"/>
    <row r="581" ht="11.25" customHeight="1" x14ac:dyDescent="0.15"/>
    <row r="582" ht="11.25" customHeight="1" x14ac:dyDescent="0.15"/>
    <row r="583" ht="11.25" customHeight="1" x14ac:dyDescent="0.15"/>
    <row r="584" ht="11.25" customHeight="1" x14ac:dyDescent="0.15"/>
    <row r="585" ht="11.25" customHeight="1" x14ac:dyDescent="0.15"/>
    <row r="586" ht="11.25" customHeight="1" x14ac:dyDescent="0.15"/>
    <row r="587" ht="11.25" customHeight="1" x14ac:dyDescent="0.15"/>
    <row r="588" ht="11.25" customHeight="1" x14ac:dyDescent="0.15"/>
    <row r="589" ht="11.25" customHeight="1" x14ac:dyDescent="0.15"/>
    <row r="590" ht="11.25" customHeight="1" x14ac:dyDescent="0.15"/>
    <row r="591" ht="11.25" customHeight="1" x14ac:dyDescent="0.15"/>
    <row r="592" ht="11.25" customHeight="1" x14ac:dyDescent="0.15"/>
    <row r="593" ht="11.25" customHeight="1" x14ac:dyDescent="0.15"/>
    <row r="594" ht="11.25" customHeight="1" x14ac:dyDescent="0.15"/>
    <row r="595" ht="11.25" customHeight="1" x14ac:dyDescent="0.15"/>
    <row r="596" ht="11.25" customHeight="1" x14ac:dyDescent="0.15"/>
    <row r="597" ht="11.25" customHeight="1" x14ac:dyDescent="0.15"/>
    <row r="598" ht="11.25" customHeight="1" x14ac:dyDescent="0.15"/>
    <row r="599" ht="11.25" customHeight="1" x14ac:dyDescent="0.15"/>
    <row r="600" ht="11.25" customHeight="1" x14ac:dyDescent="0.15"/>
    <row r="601" ht="11.25" customHeight="1" x14ac:dyDescent="0.15"/>
    <row r="602" ht="11.25" customHeight="1" x14ac:dyDescent="0.15"/>
    <row r="603" ht="11.25" customHeight="1" x14ac:dyDescent="0.15"/>
    <row r="604" ht="11.25" customHeight="1" x14ac:dyDescent="0.15"/>
    <row r="605" ht="11.25" customHeight="1" x14ac:dyDescent="0.15"/>
    <row r="606" ht="11.25" customHeight="1" x14ac:dyDescent="0.15"/>
    <row r="607" ht="11.25" customHeight="1" x14ac:dyDescent="0.15"/>
    <row r="608" ht="11.25" customHeight="1" x14ac:dyDescent="0.15"/>
    <row r="609" ht="11.25" customHeight="1" x14ac:dyDescent="0.15"/>
    <row r="610" ht="11.25" customHeight="1" x14ac:dyDescent="0.15"/>
    <row r="611" ht="11.25" customHeight="1" x14ac:dyDescent="0.15"/>
    <row r="612" ht="11.25" customHeight="1" x14ac:dyDescent="0.15"/>
    <row r="613" ht="11.25" customHeight="1" x14ac:dyDescent="0.15"/>
    <row r="614" ht="11.25" customHeight="1" x14ac:dyDescent="0.15"/>
    <row r="615" ht="11.25" customHeight="1" x14ac:dyDescent="0.15"/>
    <row r="616" ht="11.25" customHeight="1" x14ac:dyDescent="0.15"/>
    <row r="617" ht="11.25" customHeight="1" x14ac:dyDescent="0.15"/>
    <row r="618" ht="11.25" customHeight="1" x14ac:dyDescent="0.15"/>
    <row r="619" ht="11.25" customHeight="1" x14ac:dyDescent="0.15"/>
    <row r="620" ht="11.25" customHeight="1" x14ac:dyDescent="0.15"/>
    <row r="621" ht="11.25" customHeight="1" x14ac:dyDescent="0.15"/>
    <row r="622" ht="11.25" customHeight="1" x14ac:dyDescent="0.15"/>
    <row r="623" ht="11.25" customHeight="1" x14ac:dyDescent="0.15"/>
    <row r="624" ht="11.25" customHeight="1" x14ac:dyDescent="0.15"/>
    <row r="625" ht="11.25" customHeight="1" x14ac:dyDescent="0.15"/>
    <row r="626" ht="11.25" customHeight="1" x14ac:dyDescent="0.15"/>
    <row r="627" ht="11.25" customHeight="1" x14ac:dyDescent="0.15"/>
    <row r="628" ht="11.25" customHeight="1" x14ac:dyDescent="0.15"/>
    <row r="629" ht="11.25" customHeight="1" x14ac:dyDescent="0.15"/>
    <row r="630" ht="11.25" customHeight="1" x14ac:dyDescent="0.15"/>
    <row r="631" ht="11.25" customHeight="1" x14ac:dyDescent="0.15"/>
    <row r="632" ht="11.25" customHeight="1" x14ac:dyDescent="0.15"/>
    <row r="633" ht="11.25" customHeight="1" x14ac:dyDescent="0.15"/>
    <row r="634" ht="11.25" customHeight="1" x14ac:dyDescent="0.15"/>
    <row r="635" ht="11.25" customHeight="1" x14ac:dyDescent="0.15"/>
    <row r="636" ht="11.25" customHeight="1" x14ac:dyDescent="0.15"/>
    <row r="637" ht="11.25" customHeight="1" x14ac:dyDescent="0.15"/>
    <row r="638" ht="11.25" customHeight="1" x14ac:dyDescent="0.15"/>
    <row r="639" ht="11.25" customHeight="1" x14ac:dyDescent="0.15"/>
    <row r="640" ht="11.25" customHeight="1" x14ac:dyDescent="0.15"/>
    <row r="641" ht="11.25" customHeight="1" x14ac:dyDescent="0.15"/>
    <row r="642" ht="11.25" customHeight="1" x14ac:dyDescent="0.15"/>
    <row r="643" ht="11.25" customHeight="1" x14ac:dyDescent="0.15"/>
    <row r="644" ht="11.25" customHeight="1" x14ac:dyDescent="0.15"/>
    <row r="645" ht="11.25" customHeight="1" x14ac:dyDescent="0.15"/>
    <row r="646" ht="11.25" customHeight="1" x14ac:dyDescent="0.15"/>
    <row r="647" ht="11.25" customHeight="1" x14ac:dyDescent="0.15"/>
    <row r="648" ht="11.25" customHeight="1" x14ac:dyDescent="0.15"/>
    <row r="649" ht="11.25" customHeight="1" x14ac:dyDescent="0.15"/>
    <row r="650" ht="11.25" customHeight="1" x14ac:dyDescent="0.15"/>
    <row r="651" ht="11.25" customHeight="1" x14ac:dyDescent="0.15"/>
    <row r="652" ht="11.25" customHeight="1" x14ac:dyDescent="0.15"/>
    <row r="653" ht="11.25" customHeight="1" x14ac:dyDescent="0.15"/>
    <row r="654" ht="11.25" customHeight="1" x14ac:dyDescent="0.15"/>
    <row r="655" ht="11.25" customHeight="1" x14ac:dyDescent="0.15"/>
    <row r="656" ht="11.25" customHeight="1" x14ac:dyDescent="0.15"/>
    <row r="657" ht="11.25" customHeight="1" x14ac:dyDescent="0.15"/>
    <row r="658" ht="11.25" customHeight="1" x14ac:dyDescent="0.15"/>
    <row r="659" ht="11.25" customHeight="1" x14ac:dyDescent="0.15"/>
    <row r="660" ht="11.25" customHeight="1" x14ac:dyDescent="0.15"/>
    <row r="661" ht="11.25" customHeight="1" x14ac:dyDescent="0.15"/>
    <row r="662" ht="11.25" customHeight="1" x14ac:dyDescent="0.15"/>
    <row r="663" ht="11.25" customHeight="1" x14ac:dyDescent="0.15"/>
    <row r="664" ht="11.25" customHeight="1" x14ac:dyDescent="0.15"/>
    <row r="665" ht="11.25" customHeight="1" x14ac:dyDescent="0.15"/>
    <row r="666" ht="11.25" customHeight="1" x14ac:dyDescent="0.15"/>
    <row r="667" ht="11.25" customHeight="1" x14ac:dyDescent="0.15"/>
    <row r="668" ht="11.25" customHeight="1" x14ac:dyDescent="0.15"/>
    <row r="669" ht="11.25" customHeight="1" x14ac:dyDescent="0.15"/>
    <row r="670" ht="11.25" customHeight="1" x14ac:dyDescent="0.15"/>
    <row r="671" ht="11.25" customHeight="1" x14ac:dyDescent="0.15"/>
    <row r="672" ht="11.25" customHeight="1" x14ac:dyDescent="0.15"/>
    <row r="673" ht="11.25" customHeight="1" x14ac:dyDescent="0.15"/>
    <row r="674" ht="11.25" customHeight="1" x14ac:dyDescent="0.15"/>
    <row r="675" ht="11.25" customHeight="1" x14ac:dyDescent="0.15"/>
    <row r="676" ht="11.25" customHeight="1" x14ac:dyDescent="0.15"/>
    <row r="677" ht="11.25" customHeight="1" x14ac:dyDescent="0.15"/>
    <row r="678" ht="11.25" customHeight="1" x14ac:dyDescent="0.15"/>
    <row r="679" ht="11.25" customHeight="1" x14ac:dyDescent="0.15"/>
    <row r="680" ht="11.25" customHeight="1" x14ac:dyDescent="0.15"/>
    <row r="681" ht="11.25" customHeight="1" x14ac:dyDescent="0.15"/>
    <row r="682" ht="11.25" customHeight="1" x14ac:dyDescent="0.15"/>
    <row r="683" ht="11.25" customHeight="1" x14ac:dyDescent="0.15"/>
    <row r="684" ht="11.25" customHeight="1" x14ac:dyDescent="0.15"/>
    <row r="685" ht="11.25" customHeight="1" x14ac:dyDescent="0.15"/>
    <row r="686" ht="11.25" customHeight="1" x14ac:dyDescent="0.15"/>
    <row r="687" ht="11.25" customHeight="1" x14ac:dyDescent="0.15"/>
    <row r="688" ht="11.25" customHeight="1" x14ac:dyDescent="0.15"/>
    <row r="689" ht="11.25" customHeight="1" x14ac:dyDescent="0.15"/>
    <row r="690" ht="11.25" customHeight="1" x14ac:dyDescent="0.15"/>
    <row r="691" ht="11.25" customHeight="1" x14ac:dyDescent="0.15"/>
    <row r="692" ht="11.25" customHeight="1" x14ac:dyDescent="0.15"/>
    <row r="693" ht="11.25" customHeight="1" x14ac:dyDescent="0.15"/>
    <row r="694" ht="11.25" customHeight="1" x14ac:dyDescent="0.15"/>
    <row r="695" ht="11.25" customHeight="1" x14ac:dyDescent="0.15"/>
    <row r="696" ht="11.25" customHeight="1" x14ac:dyDescent="0.15"/>
    <row r="697" ht="11.25" customHeight="1" x14ac:dyDescent="0.15"/>
    <row r="698" ht="11.25" customHeight="1" x14ac:dyDescent="0.15"/>
    <row r="699" ht="11.25" customHeight="1" x14ac:dyDescent="0.15"/>
    <row r="700" ht="11.25" customHeight="1" x14ac:dyDescent="0.15"/>
    <row r="701" ht="11.25" customHeight="1" x14ac:dyDescent="0.15"/>
    <row r="702" ht="11.25" customHeight="1" x14ac:dyDescent="0.15"/>
    <row r="703" ht="11.25" customHeight="1" x14ac:dyDescent="0.15"/>
    <row r="704" ht="11.25" customHeight="1" x14ac:dyDescent="0.15"/>
    <row r="705" ht="11.25" customHeight="1" x14ac:dyDescent="0.15"/>
    <row r="706" ht="11.25" customHeight="1" x14ac:dyDescent="0.15"/>
    <row r="707" ht="11.25" customHeight="1" x14ac:dyDescent="0.15"/>
    <row r="708" ht="11.25" customHeight="1" x14ac:dyDescent="0.15"/>
    <row r="709" ht="11.25" customHeight="1" x14ac:dyDescent="0.15"/>
    <row r="710" ht="11.25" customHeight="1" x14ac:dyDescent="0.15"/>
    <row r="711" ht="11.25" customHeight="1" x14ac:dyDescent="0.15"/>
    <row r="712" ht="11.25" customHeight="1" x14ac:dyDescent="0.15"/>
    <row r="713" ht="11.25" customHeight="1" x14ac:dyDescent="0.15"/>
    <row r="714" ht="11.25" customHeight="1" x14ac:dyDescent="0.15"/>
    <row r="715" ht="11.25" customHeight="1" x14ac:dyDescent="0.15"/>
    <row r="716" ht="11.25" customHeight="1" x14ac:dyDescent="0.15"/>
    <row r="717" ht="11.25" customHeight="1" x14ac:dyDescent="0.15"/>
    <row r="718" ht="11.25" customHeight="1" x14ac:dyDescent="0.15"/>
    <row r="719" ht="11.25" customHeight="1" x14ac:dyDescent="0.15"/>
    <row r="720" ht="11.25" customHeight="1" x14ac:dyDescent="0.15"/>
    <row r="721" ht="11.25" customHeight="1" x14ac:dyDescent="0.15"/>
    <row r="722" ht="11.25" customHeight="1" x14ac:dyDescent="0.15"/>
    <row r="723" ht="11.25" customHeight="1" x14ac:dyDescent="0.15"/>
    <row r="724" ht="11.25" customHeight="1" x14ac:dyDescent="0.15"/>
    <row r="725" ht="11.25" customHeight="1" x14ac:dyDescent="0.15"/>
    <row r="726" ht="11.25" customHeight="1" x14ac:dyDescent="0.15"/>
    <row r="727" ht="11.25" customHeight="1" x14ac:dyDescent="0.15"/>
    <row r="728" ht="11.25" customHeight="1" x14ac:dyDescent="0.15"/>
    <row r="729" ht="11.25" customHeight="1" x14ac:dyDescent="0.15"/>
    <row r="730" ht="11.25" customHeight="1" x14ac:dyDescent="0.15"/>
    <row r="731" ht="11.25" customHeight="1" x14ac:dyDescent="0.15"/>
    <row r="732" ht="11.25" customHeight="1" x14ac:dyDescent="0.15"/>
    <row r="733" ht="11.25" customHeight="1" x14ac:dyDescent="0.15"/>
    <row r="734" ht="11.25" customHeight="1" x14ac:dyDescent="0.15"/>
    <row r="735" ht="11.25" customHeight="1" x14ac:dyDescent="0.15"/>
    <row r="736" ht="11.25" customHeight="1" x14ac:dyDescent="0.15"/>
    <row r="737" ht="11.25" customHeight="1" x14ac:dyDescent="0.15"/>
    <row r="738" ht="11.25" customHeight="1" x14ac:dyDescent="0.15"/>
    <row r="739" ht="11.25" customHeight="1" x14ac:dyDescent="0.15"/>
    <row r="740" ht="11.25" customHeight="1" x14ac:dyDescent="0.15"/>
    <row r="741" ht="11.25" customHeight="1" x14ac:dyDescent="0.15"/>
    <row r="742" ht="11.25" customHeight="1" x14ac:dyDescent="0.15"/>
    <row r="743" ht="11.25" customHeight="1" x14ac:dyDescent="0.15"/>
    <row r="744" ht="11.25" customHeight="1" x14ac:dyDescent="0.15"/>
    <row r="745" ht="11.25" customHeight="1" x14ac:dyDescent="0.15"/>
    <row r="746" ht="11.25" customHeight="1" x14ac:dyDescent="0.15"/>
    <row r="747" ht="11.25" customHeight="1" x14ac:dyDescent="0.15"/>
    <row r="748" ht="11.25" customHeight="1" x14ac:dyDescent="0.15"/>
    <row r="749" ht="11.25" customHeight="1" x14ac:dyDescent="0.15"/>
    <row r="750" ht="11.25" customHeight="1" x14ac:dyDescent="0.15"/>
    <row r="751" ht="11.25" customHeight="1" x14ac:dyDescent="0.15"/>
    <row r="752" ht="11.25" customHeight="1" x14ac:dyDescent="0.15"/>
    <row r="753" ht="11.25" customHeight="1" x14ac:dyDescent="0.15"/>
    <row r="754" ht="11.25" customHeight="1" x14ac:dyDescent="0.15"/>
    <row r="755" ht="11.25" customHeight="1" x14ac:dyDescent="0.15"/>
    <row r="756" ht="11.25" customHeight="1" x14ac:dyDescent="0.15"/>
    <row r="757" ht="11.25" customHeight="1" x14ac:dyDescent="0.15"/>
    <row r="758" ht="11.25" customHeight="1" x14ac:dyDescent="0.15"/>
    <row r="759" ht="11.25" customHeight="1" x14ac:dyDescent="0.15"/>
    <row r="760" ht="11.25" customHeight="1" x14ac:dyDescent="0.15"/>
    <row r="761" ht="11.25" customHeight="1" x14ac:dyDescent="0.15"/>
    <row r="762" ht="11.25" customHeight="1" x14ac:dyDescent="0.15"/>
    <row r="763" ht="11.25" customHeight="1" x14ac:dyDescent="0.15"/>
    <row r="764" ht="11.25" customHeight="1" x14ac:dyDescent="0.15"/>
    <row r="765" ht="11.25" customHeight="1" x14ac:dyDescent="0.15"/>
    <row r="766" ht="11.25" customHeight="1" x14ac:dyDescent="0.15"/>
    <row r="767" ht="11.25" customHeight="1" x14ac:dyDescent="0.15"/>
    <row r="768" ht="11.25" customHeight="1" x14ac:dyDescent="0.15"/>
    <row r="769" ht="11.25" customHeight="1" x14ac:dyDescent="0.15"/>
    <row r="770" ht="11.25" customHeight="1" x14ac:dyDescent="0.15"/>
    <row r="771" ht="11.25" customHeight="1" x14ac:dyDescent="0.15"/>
    <row r="772" ht="11.25" customHeight="1" x14ac:dyDescent="0.15"/>
    <row r="773" ht="11.25" customHeight="1" x14ac:dyDescent="0.15"/>
    <row r="774" ht="11.25" customHeight="1" x14ac:dyDescent="0.15"/>
    <row r="775" ht="11.25" customHeight="1" x14ac:dyDescent="0.15"/>
    <row r="776" ht="11.25" customHeight="1" x14ac:dyDescent="0.15"/>
    <row r="777" ht="11.25" customHeight="1" x14ac:dyDescent="0.15"/>
    <row r="778" ht="11.25" customHeight="1" x14ac:dyDescent="0.15"/>
    <row r="779" ht="11.25" customHeight="1" x14ac:dyDescent="0.15"/>
    <row r="780" ht="11.25" customHeight="1" x14ac:dyDescent="0.15"/>
    <row r="781" ht="11.25" customHeight="1" x14ac:dyDescent="0.15"/>
    <row r="782" ht="11.25" customHeight="1" x14ac:dyDescent="0.15"/>
    <row r="783" ht="11.25" customHeight="1" x14ac:dyDescent="0.15"/>
    <row r="784" ht="11.25" customHeight="1" x14ac:dyDescent="0.15"/>
    <row r="785" ht="11.25" customHeight="1" x14ac:dyDescent="0.15"/>
    <row r="786" ht="11.25" customHeight="1" x14ac:dyDescent="0.15"/>
    <row r="787" ht="11.25" customHeight="1" x14ac:dyDescent="0.15"/>
    <row r="788" ht="11.25" customHeight="1" x14ac:dyDescent="0.15"/>
    <row r="789" ht="11.25" customHeight="1" x14ac:dyDescent="0.15"/>
    <row r="790" ht="11.25" customHeight="1" x14ac:dyDescent="0.15"/>
    <row r="791" ht="11.25" customHeight="1" x14ac:dyDescent="0.15"/>
    <row r="792" ht="11.25" customHeight="1" x14ac:dyDescent="0.15"/>
    <row r="793" ht="11.25" customHeight="1" x14ac:dyDescent="0.15"/>
    <row r="794" ht="11.25" customHeight="1" x14ac:dyDescent="0.15"/>
    <row r="795" ht="11.25" customHeight="1" x14ac:dyDescent="0.15"/>
    <row r="796" ht="11.25" customHeight="1" x14ac:dyDescent="0.15"/>
    <row r="797" ht="11.25" customHeight="1" x14ac:dyDescent="0.15"/>
    <row r="798" ht="11.25" customHeight="1" x14ac:dyDescent="0.15"/>
    <row r="799" ht="11.25" customHeight="1" x14ac:dyDescent="0.15"/>
    <row r="800" ht="11.25" customHeight="1" x14ac:dyDescent="0.15"/>
    <row r="801" ht="11.25" customHeight="1" x14ac:dyDescent="0.15"/>
    <row r="802" ht="11.25" customHeight="1" x14ac:dyDescent="0.15"/>
    <row r="803" ht="11.25" customHeight="1" x14ac:dyDescent="0.15"/>
    <row r="804" ht="11.25" customHeight="1" x14ac:dyDescent="0.15"/>
    <row r="805" ht="11.25" customHeight="1" x14ac:dyDescent="0.15"/>
    <row r="806" ht="11.25" customHeight="1" x14ac:dyDescent="0.15"/>
    <row r="807" ht="11.25" customHeight="1" x14ac:dyDescent="0.15"/>
    <row r="808" ht="11.25" customHeight="1" x14ac:dyDescent="0.15"/>
    <row r="809" ht="11.25" customHeight="1" x14ac:dyDescent="0.15"/>
    <row r="810" ht="11.25" customHeight="1" x14ac:dyDescent="0.15"/>
    <row r="811" ht="11.25" customHeight="1" x14ac:dyDescent="0.15"/>
    <row r="812" ht="11.25" customHeight="1" x14ac:dyDescent="0.15"/>
    <row r="813" ht="11.25" customHeight="1" x14ac:dyDescent="0.15"/>
    <row r="814" ht="11.25" customHeight="1" x14ac:dyDescent="0.15"/>
    <row r="815" ht="11.25" customHeight="1" x14ac:dyDescent="0.15"/>
    <row r="816" ht="11.25" customHeight="1" x14ac:dyDescent="0.15"/>
    <row r="817" ht="11.25" customHeight="1" x14ac:dyDescent="0.15"/>
    <row r="818" ht="11.25" customHeight="1" x14ac:dyDescent="0.15"/>
    <row r="819" ht="11.25" customHeight="1" x14ac:dyDescent="0.15"/>
    <row r="820" ht="11.25" customHeight="1" x14ac:dyDescent="0.15"/>
    <row r="821" ht="11.25" customHeight="1" x14ac:dyDescent="0.15"/>
    <row r="822" ht="11.25" customHeight="1" x14ac:dyDescent="0.15"/>
    <row r="823" ht="11.25" customHeight="1" x14ac:dyDescent="0.15"/>
    <row r="824" ht="11.25" customHeight="1" x14ac:dyDescent="0.15"/>
    <row r="825" ht="11.25" customHeight="1" x14ac:dyDescent="0.15"/>
    <row r="826" ht="11.25" customHeight="1" x14ac:dyDescent="0.15"/>
    <row r="827" ht="11.25" customHeight="1" x14ac:dyDescent="0.15"/>
    <row r="828" ht="11.25" customHeight="1" x14ac:dyDescent="0.15"/>
    <row r="829" ht="11.25" customHeight="1" x14ac:dyDescent="0.15"/>
    <row r="830" ht="11.25" customHeight="1" x14ac:dyDescent="0.15"/>
    <row r="831" ht="11.25" customHeight="1" x14ac:dyDescent="0.15"/>
    <row r="832" ht="11.25" customHeight="1" x14ac:dyDescent="0.15"/>
    <row r="833" ht="11.25" customHeight="1" x14ac:dyDescent="0.15"/>
    <row r="834" ht="11.25" customHeight="1" x14ac:dyDescent="0.15"/>
    <row r="835" ht="11.25" customHeight="1" x14ac:dyDescent="0.15"/>
    <row r="836" ht="11.25" customHeight="1" x14ac:dyDescent="0.15"/>
    <row r="837" ht="11.25" customHeight="1" x14ac:dyDescent="0.15"/>
    <row r="838" ht="11.25" customHeight="1" x14ac:dyDescent="0.15"/>
    <row r="839" ht="11.25" customHeight="1" x14ac:dyDescent="0.15"/>
    <row r="840" ht="11.25" customHeight="1" x14ac:dyDescent="0.15"/>
    <row r="841" ht="11.25" customHeight="1" x14ac:dyDescent="0.15"/>
    <row r="842" ht="11.25" customHeight="1" x14ac:dyDescent="0.15"/>
    <row r="843" ht="11.25" customHeight="1" x14ac:dyDescent="0.15"/>
    <row r="844" ht="11.25" customHeight="1" x14ac:dyDescent="0.15"/>
    <row r="845" ht="11.25" customHeight="1" x14ac:dyDescent="0.15"/>
    <row r="846" ht="11.25" customHeight="1" x14ac:dyDescent="0.15"/>
    <row r="847" ht="11.25" customHeight="1" x14ac:dyDescent="0.15"/>
    <row r="848" ht="11.25" customHeight="1" x14ac:dyDescent="0.15"/>
    <row r="849" ht="11.25" customHeight="1" x14ac:dyDescent="0.15"/>
    <row r="850" ht="11.25" customHeight="1" x14ac:dyDescent="0.15"/>
    <row r="851" ht="11.25" customHeight="1" x14ac:dyDescent="0.15"/>
    <row r="852" ht="11.25" customHeight="1" x14ac:dyDescent="0.15"/>
    <row r="853" ht="11.25" customHeight="1" x14ac:dyDescent="0.15"/>
    <row r="854" ht="11.25" customHeight="1" x14ac:dyDescent="0.15"/>
    <row r="855" ht="11.25" customHeight="1" x14ac:dyDescent="0.15"/>
    <row r="856" ht="11.25" customHeight="1" x14ac:dyDescent="0.15"/>
    <row r="857" ht="11.25" customHeight="1" x14ac:dyDescent="0.15"/>
    <row r="858" ht="11.25" customHeight="1" x14ac:dyDescent="0.15"/>
    <row r="859" ht="11.25" customHeight="1" x14ac:dyDescent="0.15"/>
    <row r="860" ht="11.25" customHeight="1" x14ac:dyDescent="0.15"/>
    <row r="861" ht="11.25" customHeight="1" x14ac:dyDescent="0.15"/>
    <row r="862" ht="11.25" customHeight="1" x14ac:dyDescent="0.15"/>
    <row r="863" ht="11.25" customHeight="1" x14ac:dyDescent="0.15"/>
    <row r="864" ht="11.25" customHeight="1" x14ac:dyDescent="0.15"/>
    <row r="865" ht="11.25" customHeight="1" x14ac:dyDescent="0.15"/>
    <row r="866" ht="11.25" customHeight="1" x14ac:dyDescent="0.15"/>
    <row r="867" ht="11.25" customHeight="1" x14ac:dyDescent="0.15"/>
    <row r="868" ht="11.25" customHeight="1" x14ac:dyDescent="0.15"/>
    <row r="869" ht="11.25" customHeight="1" x14ac:dyDescent="0.15"/>
    <row r="870" ht="11.25" customHeight="1" x14ac:dyDescent="0.15"/>
    <row r="871" ht="11.25" customHeight="1" x14ac:dyDescent="0.15"/>
    <row r="872" ht="11.25" customHeight="1" x14ac:dyDescent="0.15"/>
    <row r="873" ht="11.25" customHeight="1" x14ac:dyDescent="0.15"/>
    <row r="874" ht="11.25" customHeight="1" x14ac:dyDescent="0.15"/>
    <row r="875" ht="11.25" customHeight="1" x14ac:dyDescent="0.15"/>
    <row r="876" ht="11.25" customHeight="1" x14ac:dyDescent="0.15"/>
    <row r="877" ht="11.25" customHeight="1" x14ac:dyDescent="0.15"/>
    <row r="878" ht="11.25" customHeight="1" x14ac:dyDescent="0.15"/>
    <row r="879" ht="11.25" customHeight="1" x14ac:dyDescent="0.15"/>
    <row r="880" ht="11.25" customHeight="1" x14ac:dyDescent="0.15"/>
    <row r="881" ht="11.25" customHeight="1" x14ac:dyDescent="0.15"/>
    <row r="882" ht="11.25" customHeight="1" x14ac:dyDescent="0.15"/>
    <row r="883" ht="11.25" customHeight="1" x14ac:dyDescent="0.15"/>
    <row r="884" ht="11.25" customHeight="1" x14ac:dyDescent="0.15"/>
    <row r="885" ht="11.25" customHeight="1" x14ac:dyDescent="0.15"/>
    <row r="886" ht="11.25" customHeight="1" x14ac:dyDescent="0.15"/>
    <row r="887" ht="11.25" customHeight="1" x14ac:dyDescent="0.15"/>
    <row r="888" ht="11.25" customHeight="1" x14ac:dyDescent="0.15"/>
    <row r="889" ht="11.25" customHeight="1" x14ac:dyDescent="0.15"/>
    <row r="890" ht="11.25" customHeight="1" x14ac:dyDescent="0.15"/>
    <row r="891" ht="11.25" customHeight="1" x14ac:dyDescent="0.15"/>
    <row r="892" ht="11.25" customHeight="1" x14ac:dyDescent="0.15"/>
    <row r="893" ht="11.25" customHeight="1" x14ac:dyDescent="0.15"/>
    <row r="894" ht="11.25" customHeight="1" x14ac:dyDescent="0.15"/>
    <row r="895" ht="11.25" customHeight="1" x14ac:dyDescent="0.15"/>
    <row r="896" ht="11.25" customHeight="1" x14ac:dyDescent="0.15"/>
    <row r="897" ht="11.25" customHeight="1" x14ac:dyDescent="0.15"/>
    <row r="898" ht="11.25" customHeight="1" x14ac:dyDescent="0.15"/>
    <row r="899" ht="11.25" customHeight="1" x14ac:dyDescent="0.15"/>
    <row r="900" ht="11.25" customHeight="1" x14ac:dyDescent="0.15"/>
    <row r="901" ht="11.25" customHeight="1" x14ac:dyDescent="0.15"/>
    <row r="902" ht="11.25" customHeight="1" x14ac:dyDescent="0.15"/>
    <row r="903" ht="11.25" customHeight="1" x14ac:dyDescent="0.15"/>
    <row r="904" ht="11.25" customHeight="1" x14ac:dyDescent="0.15"/>
    <row r="905" ht="11.25" customHeight="1" x14ac:dyDescent="0.15"/>
    <row r="906" ht="11.25" customHeight="1" x14ac:dyDescent="0.15"/>
    <row r="907" ht="11.25" customHeight="1" x14ac:dyDescent="0.15"/>
    <row r="908" ht="11.25" customHeight="1" x14ac:dyDescent="0.15"/>
    <row r="909" ht="11.25" customHeight="1" x14ac:dyDescent="0.15"/>
    <row r="910" ht="11.25" customHeight="1" x14ac:dyDescent="0.15"/>
    <row r="911" ht="11.25" customHeight="1" x14ac:dyDescent="0.15"/>
    <row r="912" ht="11.25" customHeight="1" x14ac:dyDescent="0.15"/>
    <row r="913" ht="11.25" customHeight="1" x14ac:dyDescent="0.15"/>
    <row r="914" ht="11.25" customHeight="1" x14ac:dyDescent="0.15"/>
    <row r="915" ht="11.25" customHeight="1" x14ac:dyDescent="0.15"/>
    <row r="916" ht="11.25" customHeight="1" x14ac:dyDescent="0.15"/>
    <row r="917" ht="11.25" customHeight="1" x14ac:dyDescent="0.15"/>
    <row r="918" ht="11.25" customHeight="1" x14ac:dyDescent="0.15"/>
    <row r="919" ht="11.25" customHeight="1" x14ac:dyDescent="0.15"/>
    <row r="920" ht="11.25" customHeight="1" x14ac:dyDescent="0.15"/>
    <row r="921" ht="11.25" customHeight="1" x14ac:dyDescent="0.15"/>
    <row r="922" ht="11.25" customHeight="1" x14ac:dyDescent="0.15"/>
    <row r="923" ht="11.25" customHeight="1" x14ac:dyDescent="0.15"/>
    <row r="924" ht="11.25" customHeight="1" x14ac:dyDescent="0.15"/>
    <row r="925" ht="11.25" customHeight="1" x14ac:dyDescent="0.15"/>
    <row r="926" ht="11.25" customHeight="1" x14ac:dyDescent="0.15"/>
    <row r="927" ht="11.25" customHeight="1" x14ac:dyDescent="0.15"/>
    <row r="928" ht="11.25" customHeight="1" x14ac:dyDescent="0.15"/>
    <row r="929" ht="11.25" customHeight="1" x14ac:dyDescent="0.15"/>
    <row r="930" ht="11.25" customHeight="1" x14ac:dyDescent="0.15"/>
    <row r="931" ht="11.25" customHeight="1" x14ac:dyDescent="0.15"/>
    <row r="932" ht="11.25" customHeight="1" x14ac:dyDescent="0.15"/>
    <row r="933" ht="11.25" customHeight="1" x14ac:dyDescent="0.15"/>
    <row r="934" ht="11.25" customHeight="1" x14ac:dyDescent="0.15"/>
    <row r="935" ht="11.25" customHeight="1" x14ac:dyDescent="0.15"/>
    <row r="936" ht="11.25" customHeight="1" x14ac:dyDescent="0.15"/>
    <row r="937" ht="11.25" customHeight="1" x14ac:dyDescent="0.15"/>
    <row r="938" ht="11.25" customHeight="1" x14ac:dyDescent="0.15"/>
    <row r="939" ht="11.25" customHeight="1" x14ac:dyDescent="0.15"/>
    <row r="940" ht="11.25" customHeight="1" x14ac:dyDescent="0.15"/>
    <row r="941" ht="11.25" customHeight="1" x14ac:dyDescent="0.15"/>
    <row r="942" ht="11.25" customHeight="1" x14ac:dyDescent="0.15"/>
    <row r="943" ht="11.25" customHeight="1" x14ac:dyDescent="0.15"/>
    <row r="944" ht="11.25" customHeight="1" x14ac:dyDescent="0.15"/>
    <row r="945" ht="11.25" customHeight="1" x14ac:dyDescent="0.15"/>
    <row r="946" ht="11.25" customHeight="1" x14ac:dyDescent="0.15"/>
    <row r="947" ht="11.25" customHeight="1" x14ac:dyDescent="0.15"/>
    <row r="948" ht="11.25" customHeight="1" x14ac:dyDescent="0.15"/>
    <row r="949" ht="11.25" customHeight="1" x14ac:dyDescent="0.15"/>
    <row r="950" ht="11.25" customHeight="1" x14ac:dyDescent="0.15"/>
    <row r="951" ht="11.25" customHeight="1" x14ac:dyDescent="0.15"/>
    <row r="952" ht="11.25" customHeight="1" x14ac:dyDescent="0.15"/>
    <row r="953" ht="11.25" customHeight="1" x14ac:dyDescent="0.15"/>
    <row r="954" ht="11.25" customHeight="1" x14ac:dyDescent="0.15"/>
    <row r="955" ht="11.25" customHeight="1" x14ac:dyDescent="0.15"/>
    <row r="956" ht="11.25" customHeight="1" x14ac:dyDescent="0.15"/>
    <row r="957" ht="11.25" customHeight="1" x14ac:dyDescent="0.15"/>
    <row r="958" ht="11.25" customHeight="1" x14ac:dyDescent="0.15"/>
    <row r="959" ht="11.25" customHeight="1" x14ac:dyDescent="0.15"/>
    <row r="960" ht="11.25" customHeight="1" x14ac:dyDescent="0.15"/>
    <row r="961" ht="11.25" customHeight="1" x14ac:dyDescent="0.15"/>
    <row r="962" ht="11.25" customHeight="1" x14ac:dyDescent="0.15"/>
    <row r="963" ht="11.25" customHeight="1" x14ac:dyDescent="0.15"/>
    <row r="964" ht="11.25" customHeight="1" x14ac:dyDescent="0.15"/>
    <row r="965" ht="11.25" customHeight="1" x14ac:dyDescent="0.15"/>
    <row r="966" ht="11.25" customHeight="1" x14ac:dyDescent="0.15"/>
    <row r="967" ht="11.25" customHeight="1" x14ac:dyDescent="0.15"/>
    <row r="968" ht="11.25" customHeight="1" x14ac:dyDescent="0.15"/>
    <row r="969" ht="11.25" customHeight="1" x14ac:dyDescent="0.15"/>
    <row r="970" ht="11.25" customHeight="1" x14ac:dyDescent="0.15"/>
    <row r="971" ht="11.25" customHeight="1" x14ac:dyDescent="0.15"/>
    <row r="972" ht="11.25" customHeight="1" x14ac:dyDescent="0.15"/>
    <row r="973" ht="11.25" customHeight="1" x14ac:dyDescent="0.15"/>
    <row r="974" ht="11.25" customHeight="1" x14ac:dyDescent="0.15"/>
    <row r="975" ht="11.25" customHeight="1" x14ac:dyDescent="0.15"/>
    <row r="976" ht="11.25" customHeight="1" x14ac:dyDescent="0.15"/>
    <row r="977" ht="11.25" customHeight="1" x14ac:dyDescent="0.15"/>
    <row r="978" ht="11.25" customHeight="1" x14ac:dyDescent="0.15"/>
    <row r="979" ht="11.25" customHeight="1" x14ac:dyDescent="0.15"/>
    <row r="980" ht="11.25" customHeight="1" x14ac:dyDescent="0.15"/>
    <row r="981" ht="11.25" customHeight="1" x14ac:dyDescent="0.15"/>
    <row r="982" ht="11.25" customHeight="1" x14ac:dyDescent="0.15"/>
    <row r="983" ht="11.25" customHeight="1" x14ac:dyDescent="0.15"/>
    <row r="984" ht="11.25" customHeight="1" x14ac:dyDescent="0.15"/>
    <row r="985" ht="11.25" customHeight="1" x14ac:dyDescent="0.15"/>
    <row r="986" ht="11.25" customHeight="1" x14ac:dyDescent="0.15"/>
    <row r="987" ht="11.25" customHeight="1" x14ac:dyDescent="0.15"/>
    <row r="988" ht="11.25" customHeight="1" x14ac:dyDescent="0.15"/>
    <row r="989" ht="11.25" customHeight="1" x14ac:dyDescent="0.15"/>
    <row r="990" ht="11.25" customHeight="1" x14ac:dyDescent="0.15"/>
    <row r="991" ht="11.25" customHeight="1" x14ac:dyDescent="0.15"/>
    <row r="992" ht="11.25" customHeight="1" x14ac:dyDescent="0.15"/>
    <row r="993" ht="11.25" customHeight="1" x14ac:dyDescent="0.15"/>
    <row r="994" ht="11.25" customHeight="1" x14ac:dyDescent="0.15"/>
    <row r="995" ht="11.25" customHeight="1" x14ac:dyDescent="0.15"/>
    <row r="996" ht="11.25" customHeight="1" x14ac:dyDescent="0.15"/>
    <row r="997" ht="11.25" customHeight="1" x14ac:dyDescent="0.15"/>
    <row r="998" ht="11.25" customHeight="1" x14ac:dyDescent="0.15"/>
    <row r="999" ht="11.25" customHeight="1" x14ac:dyDescent="0.15"/>
    <row r="1000" ht="11.25" customHeight="1" x14ac:dyDescent="0.15"/>
    <row r="1001" ht="11.25" customHeight="1" x14ac:dyDescent="0.15"/>
    <row r="1002" ht="11.25" customHeight="1" x14ac:dyDescent="0.15"/>
    <row r="1003" ht="11.25" customHeight="1" x14ac:dyDescent="0.15"/>
    <row r="1004" ht="11.25" customHeight="1" x14ac:dyDescent="0.15"/>
    <row r="1005" ht="11.25" customHeight="1" x14ac:dyDescent="0.15"/>
    <row r="1006" ht="11.25" customHeight="1" x14ac:dyDescent="0.15"/>
    <row r="1007" ht="11.25" customHeight="1" x14ac:dyDescent="0.15"/>
    <row r="1008" ht="11.25" customHeight="1" x14ac:dyDescent="0.15"/>
    <row r="1009" ht="11.25" customHeight="1" x14ac:dyDescent="0.15"/>
    <row r="1010" ht="11.25" customHeight="1" x14ac:dyDescent="0.15"/>
    <row r="1011" ht="11.25" customHeight="1" x14ac:dyDescent="0.15"/>
    <row r="1012" ht="11.25" customHeight="1" x14ac:dyDescent="0.15"/>
    <row r="1013" ht="11.25" customHeight="1" x14ac:dyDescent="0.15"/>
    <row r="1014" ht="11.25" customHeight="1" x14ac:dyDescent="0.15"/>
    <row r="1015" ht="11.25" customHeight="1" x14ac:dyDescent="0.15"/>
    <row r="1016" ht="11.25" customHeight="1" x14ac:dyDescent="0.15"/>
    <row r="1017" ht="11.25" customHeight="1" x14ac:dyDescent="0.15"/>
    <row r="1018" ht="11.25" customHeight="1" x14ac:dyDescent="0.15"/>
    <row r="1019" ht="11.25" customHeight="1" x14ac:dyDescent="0.15"/>
    <row r="1020" ht="11.25" customHeight="1" x14ac:dyDescent="0.15"/>
    <row r="1021" ht="11.25" customHeight="1" x14ac:dyDescent="0.15"/>
    <row r="1022" ht="11.25" customHeight="1" x14ac:dyDescent="0.15"/>
    <row r="1023" ht="11.25" customHeight="1" x14ac:dyDescent="0.15"/>
    <row r="1024" ht="11.25" customHeight="1" x14ac:dyDescent="0.15"/>
    <row r="1025" ht="11.25" customHeight="1" x14ac:dyDescent="0.15"/>
    <row r="1026" ht="11.25" customHeight="1" x14ac:dyDescent="0.15"/>
    <row r="1027" ht="11.25" customHeight="1" x14ac:dyDescent="0.15"/>
    <row r="1028" ht="11.25" customHeight="1" x14ac:dyDescent="0.15"/>
    <row r="1029" ht="11.25" customHeight="1" x14ac:dyDescent="0.15"/>
    <row r="1030" ht="11.25" customHeight="1" x14ac:dyDescent="0.15"/>
    <row r="1031" ht="11.25" customHeight="1" x14ac:dyDescent="0.15"/>
    <row r="1032" ht="11.25" customHeight="1" x14ac:dyDescent="0.15"/>
    <row r="1033" ht="11.25" customHeight="1" x14ac:dyDescent="0.15"/>
    <row r="1034" ht="11.25" customHeight="1" x14ac:dyDescent="0.15"/>
    <row r="1035" ht="11.25" customHeight="1" x14ac:dyDescent="0.15"/>
    <row r="1036" ht="11.25" customHeight="1" x14ac:dyDescent="0.15"/>
    <row r="1037" ht="11.25" customHeight="1" x14ac:dyDescent="0.15"/>
    <row r="1038" ht="11.25" customHeight="1" x14ac:dyDescent="0.15"/>
    <row r="1039" ht="11.25" customHeight="1" x14ac:dyDescent="0.15"/>
    <row r="1040" ht="11.25" customHeight="1" x14ac:dyDescent="0.15"/>
    <row r="1041" ht="11.25" customHeight="1" x14ac:dyDescent="0.15"/>
    <row r="1042" ht="11.25" customHeight="1" x14ac:dyDescent="0.15"/>
    <row r="1043" ht="11.25" customHeight="1" x14ac:dyDescent="0.15"/>
    <row r="1044" ht="11.25" customHeight="1" x14ac:dyDescent="0.15"/>
    <row r="1045" ht="11.25" customHeight="1" x14ac:dyDescent="0.15"/>
    <row r="1046" ht="11.25" customHeight="1" x14ac:dyDescent="0.15"/>
    <row r="1047" ht="11.25" customHeight="1" x14ac:dyDescent="0.15"/>
    <row r="1048" ht="11.25" customHeight="1" x14ac:dyDescent="0.15"/>
    <row r="1049" ht="11.25" customHeight="1" x14ac:dyDescent="0.15"/>
    <row r="1050" ht="11.25" customHeight="1" x14ac:dyDescent="0.15"/>
    <row r="1051" ht="11.25" customHeight="1" x14ac:dyDescent="0.15"/>
    <row r="1052" ht="11.25" customHeight="1" x14ac:dyDescent="0.15"/>
    <row r="1053" ht="11.25" customHeight="1" x14ac:dyDescent="0.15"/>
    <row r="1054" ht="11.25" customHeight="1" x14ac:dyDescent="0.15"/>
    <row r="1055" ht="11.25" customHeight="1" x14ac:dyDescent="0.15"/>
    <row r="1056" ht="11.25" customHeight="1" x14ac:dyDescent="0.15"/>
    <row r="1057" ht="11.25" customHeight="1" x14ac:dyDescent="0.15"/>
    <row r="1058" ht="11.25" customHeight="1" x14ac:dyDescent="0.15"/>
    <row r="1059" ht="11.25" customHeight="1" x14ac:dyDescent="0.15"/>
    <row r="1060" ht="11.25" customHeight="1" x14ac:dyDescent="0.15"/>
    <row r="1061" ht="11.25" customHeight="1" x14ac:dyDescent="0.15"/>
    <row r="1062" ht="11.25" customHeight="1" x14ac:dyDescent="0.15"/>
    <row r="1063" ht="11.25" customHeight="1" x14ac:dyDescent="0.15"/>
    <row r="1064" ht="11.25" customHeight="1" x14ac:dyDescent="0.15"/>
    <row r="1065" ht="11.25" customHeight="1" x14ac:dyDescent="0.15"/>
    <row r="1066" ht="11.25" customHeight="1" x14ac:dyDescent="0.15"/>
    <row r="1067" ht="11.25" customHeight="1" x14ac:dyDescent="0.15"/>
    <row r="1068" ht="11.25" customHeight="1" x14ac:dyDescent="0.15"/>
    <row r="1069" ht="11.25" customHeight="1" x14ac:dyDescent="0.15"/>
    <row r="1070" ht="11.25" customHeight="1" x14ac:dyDescent="0.15"/>
    <row r="1071" ht="11.25" customHeight="1" x14ac:dyDescent="0.15"/>
    <row r="1072" ht="11.25" customHeight="1" x14ac:dyDescent="0.15"/>
    <row r="1073" ht="11.25" customHeight="1" x14ac:dyDescent="0.15"/>
    <row r="1074" ht="11.25" customHeight="1" x14ac:dyDescent="0.15"/>
    <row r="1075" ht="11.25" customHeight="1" x14ac:dyDescent="0.15"/>
    <row r="1076" ht="11.25" customHeight="1" x14ac:dyDescent="0.15"/>
    <row r="1077" ht="11.25" customHeight="1" x14ac:dyDescent="0.15"/>
    <row r="1078" ht="11.25" customHeight="1" x14ac:dyDescent="0.15"/>
    <row r="1079" ht="11.25" customHeight="1" x14ac:dyDescent="0.15"/>
    <row r="1080" ht="11.25" customHeight="1" x14ac:dyDescent="0.15"/>
    <row r="1081" ht="11.25" customHeight="1" x14ac:dyDescent="0.15"/>
    <row r="1082" ht="11.25" customHeight="1" x14ac:dyDescent="0.15"/>
    <row r="1083" ht="11.25" customHeight="1" x14ac:dyDescent="0.15"/>
    <row r="1084" ht="11.25" customHeight="1" x14ac:dyDescent="0.15"/>
    <row r="1085" ht="11.25" customHeight="1" x14ac:dyDescent="0.15"/>
    <row r="1086" ht="11.25" customHeight="1" x14ac:dyDescent="0.15"/>
    <row r="1087" ht="11.25" customHeight="1" x14ac:dyDescent="0.15"/>
    <row r="1088" ht="11.25" customHeight="1" x14ac:dyDescent="0.15"/>
    <row r="1089" ht="11.25" customHeight="1" x14ac:dyDescent="0.15"/>
    <row r="1090" ht="11.25" customHeight="1" x14ac:dyDescent="0.15"/>
    <row r="1091" ht="11.25" customHeight="1" x14ac:dyDescent="0.15"/>
    <row r="1092" ht="11.25" customHeight="1" x14ac:dyDescent="0.15"/>
    <row r="1093" ht="11.25" customHeight="1" x14ac:dyDescent="0.15"/>
    <row r="1094" ht="11.25" customHeight="1" x14ac:dyDescent="0.15"/>
    <row r="1095" ht="11.25" customHeight="1" x14ac:dyDescent="0.15"/>
    <row r="1096" ht="11.25" customHeight="1" x14ac:dyDescent="0.15"/>
    <row r="1097" ht="11.25" customHeight="1" x14ac:dyDescent="0.15"/>
    <row r="1098" ht="11.25" customHeight="1" x14ac:dyDescent="0.15"/>
    <row r="1099" ht="11.25" customHeight="1" x14ac:dyDescent="0.15"/>
    <row r="1100" ht="11.25" customHeight="1" x14ac:dyDescent="0.15"/>
    <row r="1101" ht="11.25" customHeight="1" x14ac:dyDescent="0.15"/>
    <row r="1102" ht="11.25" customHeight="1" x14ac:dyDescent="0.15"/>
    <row r="1103" ht="11.25" customHeight="1" x14ac:dyDescent="0.15"/>
    <row r="1104" ht="11.25" customHeight="1" x14ac:dyDescent="0.15"/>
    <row r="1105" ht="11.25" customHeight="1" x14ac:dyDescent="0.15"/>
    <row r="1106" ht="11.25" customHeight="1" x14ac:dyDescent="0.15"/>
    <row r="1107" ht="11.25" customHeight="1" x14ac:dyDescent="0.15"/>
    <row r="1108" ht="11.25" customHeight="1" x14ac:dyDescent="0.15"/>
    <row r="1109" ht="11.25" customHeight="1" x14ac:dyDescent="0.15"/>
    <row r="1110" ht="11.25" customHeight="1" x14ac:dyDescent="0.15"/>
    <row r="1111" ht="11.25" customHeight="1" x14ac:dyDescent="0.15"/>
    <row r="1112" ht="11.25" customHeight="1" x14ac:dyDescent="0.15"/>
    <row r="1113" ht="11.25" customHeight="1" x14ac:dyDescent="0.15"/>
    <row r="1114" ht="11.25" customHeight="1" x14ac:dyDescent="0.15"/>
    <row r="1115" ht="11.25" customHeight="1" x14ac:dyDescent="0.15"/>
    <row r="1116" ht="11.25" customHeight="1" x14ac:dyDescent="0.15"/>
    <row r="1117" ht="11.25" customHeight="1" x14ac:dyDescent="0.15"/>
    <row r="1118" ht="11.25" customHeight="1" x14ac:dyDescent="0.15"/>
    <row r="1119" ht="11.25" customHeight="1" x14ac:dyDescent="0.15"/>
    <row r="1120" ht="11.25" customHeight="1" x14ac:dyDescent="0.15"/>
    <row r="1121" ht="11.25" customHeight="1" x14ac:dyDescent="0.15"/>
    <row r="1122" ht="11.25" customHeight="1" x14ac:dyDescent="0.15"/>
    <row r="1123" ht="11.25" customHeight="1" x14ac:dyDescent="0.15"/>
    <row r="1124" ht="11.25" customHeight="1" x14ac:dyDescent="0.15"/>
    <row r="1125" ht="11.25" customHeight="1" x14ac:dyDescent="0.15"/>
    <row r="1126" ht="11.25" customHeight="1" x14ac:dyDescent="0.15"/>
    <row r="1127" ht="11.25" customHeight="1" x14ac:dyDescent="0.15"/>
    <row r="1128" ht="11.25" customHeight="1" x14ac:dyDescent="0.15"/>
    <row r="1129" ht="11.25" customHeight="1" x14ac:dyDescent="0.15"/>
    <row r="1130" ht="11.25" customHeight="1" x14ac:dyDescent="0.15"/>
    <row r="1131" ht="11.25" customHeight="1" x14ac:dyDescent="0.15"/>
    <row r="1132" ht="11.25" customHeight="1" x14ac:dyDescent="0.15"/>
    <row r="1133" ht="11.25" customHeight="1" x14ac:dyDescent="0.15"/>
    <row r="1134" ht="11.25" customHeight="1" x14ac:dyDescent="0.15"/>
    <row r="1135" ht="11.25" customHeight="1" x14ac:dyDescent="0.15"/>
    <row r="1136" ht="11.25" customHeight="1" x14ac:dyDescent="0.15"/>
    <row r="1137" ht="11.25" customHeight="1" x14ac:dyDescent="0.15"/>
    <row r="1138" ht="11.25" customHeight="1" x14ac:dyDescent="0.15"/>
    <row r="1139" ht="11.25" customHeight="1" x14ac:dyDescent="0.15"/>
    <row r="1140" ht="11.25" customHeight="1" x14ac:dyDescent="0.15"/>
    <row r="1141" ht="11.25" customHeight="1" x14ac:dyDescent="0.15"/>
    <row r="1142" ht="11.25" customHeight="1" x14ac:dyDescent="0.15"/>
    <row r="1143" ht="11.25" customHeight="1" x14ac:dyDescent="0.15"/>
    <row r="1144" ht="11.25" customHeight="1" x14ac:dyDescent="0.15"/>
    <row r="1145" ht="11.25" customHeight="1" x14ac:dyDescent="0.15"/>
    <row r="1146" ht="11.25" customHeight="1" x14ac:dyDescent="0.15"/>
    <row r="1147" ht="11.25" customHeight="1" x14ac:dyDescent="0.15"/>
    <row r="1148" ht="11.25" customHeight="1" x14ac:dyDescent="0.15"/>
    <row r="1149" ht="11.25" customHeight="1" x14ac:dyDescent="0.15"/>
    <row r="1150" ht="11.25" customHeight="1" x14ac:dyDescent="0.15"/>
    <row r="1151" ht="11.25" customHeight="1" x14ac:dyDescent="0.15"/>
    <row r="1152" ht="11.25" customHeight="1" x14ac:dyDescent="0.15"/>
    <row r="1153" ht="11.25" customHeight="1" x14ac:dyDescent="0.15"/>
    <row r="1154" ht="11.25" customHeight="1" x14ac:dyDescent="0.15"/>
    <row r="1155" ht="11.25" customHeight="1" x14ac:dyDescent="0.15"/>
    <row r="1156" ht="11.25" customHeight="1" x14ac:dyDescent="0.15"/>
    <row r="1157" ht="11.25" customHeight="1" x14ac:dyDescent="0.15"/>
    <row r="1158" ht="11.25" customHeight="1" x14ac:dyDescent="0.15"/>
    <row r="1159" ht="11.25" customHeight="1" x14ac:dyDescent="0.15"/>
    <row r="1160" ht="11.25" customHeight="1" x14ac:dyDescent="0.15"/>
    <row r="1161" ht="11.25" customHeight="1" x14ac:dyDescent="0.15"/>
    <row r="1162" ht="11.25" customHeight="1" x14ac:dyDescent="0.15"/>
    <row r="1163" ht="11.25" customHeight="1" x14ac:dyDescent="0.15"/>
    <row r="1164" ht="11.25" customHeight="1" x14ac:dyDescent="0.15"/>
    <row r="1165" ht="11.25" customHeight="1" x14ac:dyDescent="0.15"/>
    <row r="1166" ht="11.25" customHeight="1" x14ac:dyDescent="0.15"/>
    <row r="1167" ht="11.25" customHeight="1" x14ac:dyDescent="0.15"/>
    <row r="1168" ht="11.25" customHeight="1" x14ac:dyDescent="0.15"/>
    <row r="1169" ht="11.25" customHeight="1" x14ac:dyDescent="0.15"/>
    <row r="1170" ht="11.25" customHeight="1" x14ac:dyDescent="0.15"/>
    <row r="1171" ht="11.25" customHeight="1" x14ac:dyDescent="0.15"/>
    <row r="1172" ht="11.25" customHeight="1" x14ac:dyDescent="0.15"/>
    <row r="1173" ht="11.25" customHeight="1" x14ac:dyDescent="0.15"/>
    <row r="1174" ht="11.25" customHeight="1" x14ac:dyDescent="0.15"/>
    <row r="1175" ht="11.25" customHeight="1" x14ac:dyDescent="0.15"/>
    <row r="1176" ht="11.25" customHeight="1" x14ac:dyDescent="0.15"/>
    <row r="1177" ht="11.25" customHeight="1" x14ac:dyDescent="0.15"/>
    <row r="1178" ht="11.25" customHeight="1" x14ac:dyDescent="0.15"/>
    <row r="1179" ht="11.25" customHeight="1" x14ac:dyDescent="0.15"/>
    <row r="1180" ht="11.25" customHeight="1" x14ac:dyDescent="0.15"/>
    <row r="1181" ht="11.25" customHeight="1" x14ac:dyDescent="0.15"/>
    <row r="1182" ht="11.25" customHeight="1" x14ac:dyDescent="0.15"/>
    <row r="1183" ht="11.25" customHeight="1" x14ac:dyDescent="0.15"/>
    <row r="1184" ht="11.25" customHeight="1" x14ac:dyDescent="0.15"/>
    <row r="1185" ht="11.25" customHeight="1" x14ac:dyDescent="0.15"/>
    <row r="1186" ht="11.25" customHeight="1" x14ac:dyDescent="0.15"/>
    <row r="1187" ht="11.25" customHeight="1" x14ac:dyDescent="0.15"/>
    <row r="1188" ht="11.25" customHeight="1" x14ac:dyDescent="0.15"/>
    <row r="1189" ht="11.25" customHeight="1" x14ac:dyDescent="0.15"/>
    <row r="1190" ht="11.25" customHeight="1" x14ac:dyDescent="0.15"/>
    <row r="1191" ht="11.25" customHeight="1" x14ac:dyDescent="0.15"/>
    <row r="1192" ht="11.25" customHeight="1" x14ac:dyDescent="0.15"/>
    <row r="1193" ht="11.25" customHeight="1" x14ac:dyDescent="0.15"/>
  </sheetData>
  <mergeCells count="135">
    <mergeCell ref="Z75:Z76"/>
    <mergeCell ref="Y81:Y82"/>
    <mergeCell ref="A5:A7"/>
    <mergeCell ref="B5:B7"/>
    <mergeCell ref="Y79:Y80"/>
    <mergeCell ref="I6:I7"/>
    <mergeCell ref="H5:H7"/>
    <mergeCell ref="G5:G7"/>
    <mergeCell ref="Y83:Y85"/>
    <mergeCell ref="A48:A50"/>
    <mergeCell ref="A46:A47"/>
    <mergeCell ref="T83:U85"/>
    <mergeCell ref="A18:A19"/>
    <mergeCell ref="D6:D7"/>
    <mergeCell ref="V83:V85"/>
    <mergeCell ref="W83:W85"/>
    <mergeCell ref="X83:X85"/>
    <mergeCell ref="T79:U80"/>
    <mergeCell ref="V79:V80"/>
    <mergeCell ref="W79:W80"/>
    <mergeCell ref="X79:X80"/>
    <mergeCell ref="T81:U82"/>
    <mergeCell ref="V81:V82"/>
    <mergeCell ref="W81:W82"/>
    <mergeCell ref="X81:X82"/>
    <mergeCell ref="R3:R4"/>
    <mergeCell ref="L5:L7"/>
    <mergeCell ref="O2:O4"/>
    <mergeCell ref="C6:C7"/>
    <mergeCell ref="F5:F7"/>
    <mergeCell ref="E6:E7"/>
    <mergeCell ref="C1:G2"/>
    <mergeCell ref="H1:I2"/>
    <mergeCell ref="K3:L3"/>
    <mergeCell ref="I3:J3"/>
    <mergeCell ref="J6:J7"/>
    <mergeCell ref="K6:K7"/>
    <mergeCell ref="N5:N9"/>
    <mergeCell ref="G61:G63"/>
    <mergeCell ref="G64:G65"/>
    <mergeCell ref="G66:G70"/>
    <mergeCell ref="G74:G79"/>
    <mergeCell ref="G80:G83"/>
    <mergeCell ref="N10:N12"/>
    <mergeCell ref="T76:T77"/>
    <mergeCell ref="T6:T8"/>
    <mergeCell ref="T9:T11"/>
    <mergeCell ref="T12:T15"/>
    <mergeCell ref="Y2:Y4"/>
    <mergeCell ref="W3:W4"/>
    <mergeCell ref="X3:X4"/>
    <mergeCell ref="U2:U4"/>
    <mergeCell ref="V3:V4"/>
    <mergeCell ref="T2:T4"/>
    <mergeCell ref="P3:P4"/>
    <mergeCell ref="Q3:Q4"/>
    <mergeCell ref="N2:N4"/>
    <mergeCell ref="S2:S4"/>
    <mergeCell ref="G84:G85"/>
    <mergeCell ref="T42:T44"/>
    <mergeCell ref="T45:T50"/>
    <mergeCell ref="A85:A86"/>
    <mergeCell ref="T51:T53"/>
    <mergeCell ref="T54:T57"/>
    <mergeCell ref="T58:T59"/>
    <mergeCell ref="T60:T63"/>
    <mergeCell ref="T64:T65"/>
    <mergeCell ref="T66:T67"/>
    <mergeCell ref="T69:T72"/>
    <mergeCell ref="A74:A76"/>
    <mergeCell ref="A77:A78"/>
    <mergeCell ref="N43:N47"/>
    <mergeCell ref="N48:N53"/>
    <mergeCell ref="N54:N56"/>
    <mergeCell ref="N57:N64"/>
    <mergeCell ref="A80:A81"/>
    <mergeCell ref="A82:A84"/>
    <mergeCell ref="N65:N72"/>
    <mergeCell ref="N73:N80"/>
    <mergeCell ref="N81:N83"/>
    <mergeCell ref="N84:N85"/>
    <mergeCell ref="T73:T75"/>
    <mergeCell ref="A23:A24"/>
    <mergeCell ref="A25:A26"/>
    <mergeCell ref="A27:A28"/>
    <mergeCell ref="A30:A33"/>
    <mergeCell ref="G72:G73"/>
    <mergeCell ref="A36:A39"/>
    <mergeCell ref="A34:A35"/>
    <mergeCell ref="A40:A41"/>
    <mergeCell ref="A42:A45"/>
    <mergeCell ref="A51:A52"/>
    <mergeCell ref="A53:A58"/>
    <mergeCell ref="A59:A61"/>
    <mergeCell ref="A62:A65"/>
    <mergeCell ref="A66:A67"/>
    <mergeCell ref="A68:A71"/>
    <mergeCell ref="A72:A73"/>
    <mergeCell ref="A87:A89"/>
    <mergeCell ref="A90:A91"/>
    <mergeCell ref="G8:G9"/>
    <mergeCell ref="G10:G11"/>
    <mergeCell ref="G12:G14"/>
    <mergeCell ref="G15:G17"/>
    <mergeCell ref="G18:G21"/>
    <mergeCell ref="G22:G24"/>
    <mergeCell ref="G25:G26"/>
    <mergeCell ref="G27:G31"/>
    <mergeCell ref="G32:G34"/>
    <mergeCell ref="G35:G41"/>
    <mergeCell ref="G42:G47"/>
    <mergeCell ref="G48:G50"/>
    <mergeCell ref="G51:G52"/>
    <mergeCell ref="G53:G54"/>
    <mergeCell ref="G55:G56"/>
    <mergeCell ref="G57:G60"/>
    <mergeCell ref="A8:A10"/>
    <mergeCell ref="A11:A13"/>
    <mergeCell ref="A14:A15"/>
    <mergeCell ref="A16:A17"/>
    <mergeCell ref="A20:A22"/>
    <mergeCell ref="G86:G89"/>
    <mergeCell ref="T16:T17"/>
    <mergeCell ref="T18:T21"/>
    <mergeCell ref="T22:T27"/>
    <mergeCell ref="T28:T34"/>
    <mergeCell ref="T35:T39"/>
    <mergeCell ref="T40:T41"/>
    <mergeCell ref="N14:N18"/>
    <mergeCell ref="N19:N23"/>
    <mergeCell ref="N24:N26"/>
    <mergeCell ref="N27:N28"/>
    <mergeCell ref="N29:N31"/>
    <mergeCell ref="N32:N37"/>
    <mergeCell ref="N38:N42"/>
  </mergeCells>
  <phoneticPr fontId="1"/>
  <printOptions horizontalCentered="1" verticalCentered="1"/>
  <pageMargins left="0.35433070866141736" right="0.19685039370078741" top="7.874015748031496E-2" bottom="0" header="0" footer="0.35433070866141736"/>
  <pageSetup paperSize="9" scale="63" orientation="portrait" r:id="rId1"/>
  <headerFooter alignWithMargins="0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選挙人名簿登録者数</vt:lpstr>
      <vt:lpstr>選挙人名簿登録者数!Print_Area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三星　慎介</dc:creator>
  <cp:lastModifiedBy>三星　慎介</cp:lastModifiedBy>
  <cp:lastPrinted>2026-03-01T01:31:27Z</cp:lastPrinted>
  <dcterms:created xsi:type="dcterms:W3CDTF">2000-08-14T06:01:08Z</dcterms:created>
  <dcterms:modified xsi:type="dcterms:W3CDTF">2026-03-01T01:31:35Z</dcterms:modified>
</cp:coreProperties>
</file>