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lg-fs01\01_050_070_000\★WGHP改善チーム\"/>
    </mc:Choice>
  </mc:AlternateContent>
  <xr:revisionPtr revIDLastSave="0" documentId="13_ncr:1_{B6CE97A3-5317-4BC7-A8A5-439897D57F7B}" xr6:coauthVersionLast="36" xr6:coauthVersionMax="36" xr10:uidLastSave="{00000000-0000-0000-0000-000000000000}"/>
  <bookViews>
    <workbookView xWindow="0" yWindow="0" windowWidth="28800" windowHeight="12135" xr2:uid="{638997C7-C6C9-4949-B246-6B78978C8BFF}"/>
  </bookViews>
  <sheets>
    <sheet name="給与計算書 (白紙)" sheetId="1" r:id="rId1"/>
    <sheet name="給与計算書 (例)" sheetId="2" r:id="rId2"/>
  </sheets>
  <definedNames>
    <definedName name="_xlnm.Print_Area" localSheetId="0">'給与計算書 (白紙)'!$A$1:$I$46</definedName>
    <definedName name="_xlnm.Print_Area" localSheetId="1">'給与計算書 (例)'!$A$1:$I$46</definedName>
    <definedName name="あ">#REF!</definedName>
    <definedName name="金融機関マスタ" localSheetId="0">#REF!</definedName>
    <definedName name="金融機関マスタ" localSheetId="1">#REF!</definedName>
    <definedName name="金融機関マスタ">#REF!</definedName>
    <definedName name="状況" localSheetId="0">#REF!</definedName>
    <definedName name="状況" localSheetId="1">#REF!</definedName>
    <definedName name="状況">#REF!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5" i="2" l="1"/>
  <c r="G19" i="2" s="1"/>
  <c r="G13" i="2"/>
  <c r="G11" i="2"/>
  <c r="G9" i="2"/>
  <c r="G7" i="2"/>
  <c r="G17" i="2" l="1"/>
  <c r="G21" i="2" s="1"/>
  <c r="G23" i="2" s="1"/>
  <c r="G25" i="2" s="1"/>
  <c r="G7" i="1"/>
  <c r="G17" i="1" s="1"/>
  <c r="G15" i="1"/>
  <c r="G19" i="1" s="1"/>
  <c r="G13" i="1"/>
  <c r="G11" i="1"/>
  <c r="G9" i="1"/>
  <c r="G21" i="1" l="1"/>
  <c r="G23" i="1" s="1"/>
  <c r="G2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倉田　裕麻</author>
    <author>user</author>
  </authors>
  <commentList>
    <comment ref="D5" authorId="0" shapeId="0" xr:uid="{9B5B4AAA-AE70-4DDB-AE65-2F5C1F7B9536}">
      <text>
        <r>
          <rPr>
            <b/>
            <sz val="9"/>
            <color indexed="81"/>
            <rFont val="MS P ゴシック"/>
            <family val="3"/>
            <charset val="128"/>
          </rPr>
          <t>整理番号は債権差押通知書2枚目の明細に記載の宛名番号を入力してください</t>
        </r>
      </text>
    </comment>
    <comment ref="Q6" authorId="1" shapeId="0" xr:uid="{B792CB56-1939-4729-9A51-16FFBF1B00A8}">
      <text>
        <r>
          <rPr>
            <b/>
            <sz val="9"/>
            <color indexed="81"/>
            <rFont val="ＭＳ Ｐゴシック"/>
            <family val="3"/>
            <charset val="128"/>
          </rPr>
          <t>ここに数字を入れると左の計算書に反映されます。</t>
        </r>
      </text>
    </comment>
    <comment ref="Q10" authorId="0" shapeId="0" xr:uid="{AA3649F4-D0C9-47BD-BFAF-11405110C0B0}">
      <text>
        <r>
          <rPr>
            <b/>
            <sz val="9"/>
            <color indexed="81"/>
            <rFont val="MS P ゴシック"/>
            <family val="3"/>
            <charset val="128"/>
          </rPr>
          <t>家族人数は市の担当者に確認のうえ入力してください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倉田　裕麻</author>
    <author>user</author>
  </authors>
  <commentList>
    <comment ref="D5" authorId="0" shapeId="0" xr:uid="{3AF38C44-851F-417F-844F-52DDA6ED7593}">
      <text>
        <r>
          <rPr>
            <b/>
            <sz val="9"/>
            <color indexed="81"/>
            <rFont val="MS P ゴシック"/>
            <family val="3"/>
            <charset val="128"/>
          </rPr>
          <t>整理番号は債権差押通知書2枚目の明細に記載の宛名番号を入力してください</t>
        </r>
      </text>
    </comment>
    <comment ref="Q6" authorId="1" shapeId="0" xr:uid="{9F5F18FA-7411-42BB-8CE4-F868EC2C2AC0}">
      <text>
        <r>
          <rPr>
            <b/>
            <sz val="9"/>
            <color indexed="81"/>
            <rFont val="ＭＳ Ｐゴシック"/>
            <family val="3"/>
            <charset val="128"/>
          </rPr>
          <t>ここに数字を入れると左の計算書に反映されます。</t>
        </r>
      </text>
    </comment>
    <comment ref="Q10" authorId="0" shapeId="0" xr:uid="{86627BCD-5A95-4007-B3B3-0CBBB7398492}">
      <text>
        <r>
          <rPr>
            <b/>
            <sz val="9"/>
            <color indexed="81"/>
            <rFont val="MS P ゴシック"/>
            <family val="3"/>
            <charset val="128"/>
          </rPr>
          <t>家族人数は市の担当者に確認のうえ入力してください</t>
        </r>
      </text>
    </comment>
  </commentList>
</comments>
</file>

<file path=xl/sharedStrings.xml><?xml version="1.0" encoding="utf-8"?>
<sst xmlns="http://schemas.openxmlformats.org/spreadsheetml/2006/main" count="203" uniqueCount="87">
  <si>
    <t>令和　　年　　月　　日</t>
    <rPh sb="0" eb="1">
      <t>レイ</t>
    </rPh>
    <rPh sb="1" eb="2">
      <t>ワ</t>
    </rPh>
    <phoneticPr fontId="3"/>
  </si>
  <si>
    <t>給料等の差押金額計算書</t>
    <rPh sb="0" eb="3">
      <t>キュウリョウトウ</t>
    </rPh>
    <rPh sb="4" eb="6">
      <t>サシオサエ</t>
    </rPh>
    <rPh sb="6" eb="8">
      <t>キンガク</t>
    </rPh>
    <rPh sb="8" eb="11">
      <t>ケイサンショ</t>
    </rPh>
    <phoneticPr fontId="3"/>
  </si>
  <si>
    <t>（令和　　　　年　　　　月給与支給分）</t>
    <rPh sb="1" eb="2">
      <t>レイ</t>
    </rPh>
    <rPh sb="2" eb="3">
      <t>ワ</t>
    </rPh>
    <rPh sb="7" eb="8">
      <t>ネン</t>
    </rPh>
    <rPh sb="12" eb="13">
      <t>ガツ</t>
    </rPh>
    <rPh sb="13" eb="15">
      <t>キュウヨ</t>
    </rPh>
    <rPh sb="15" eb="17">
      <t>シキュウ</t>
    </rPh>
    <rPh sb="17" eb="18">
      <t>ブン</t>
    </rPh>
    <phoneticPr fontId="3"/>
  </si>
  <si>
    <t>整理番号</t>
    <rPh sb="0" eb="2">
      <t>セイリ</t>
    </rPh>
    <rPh sb="2" eb="4">
      <t>バンゴウ</t>
    </rPh>
    <phoneticPr fontId="3"/>
  </si>
  <si>
    <t>１ヶ月分の給料等支給額</t>
    <phoneticPr fontId="3"/>
  </si>
  <si>
    <t>給与</t>
    <rPh sb="0" eb="2">
      <t>キュウヨ</t>
    </rPh>
    <phoneticPr fontId="3"/>
  </si>
  <si>
    <t>円</t>
    <rPh sb="0" eb="1">
      <t>エン</t>
    </rPh>
    <phoneticPr fontId="3"/>
  </si>
  <si>
    <r>
      <t>Aの金額に千円未満の端数がある場合は</t>
    </r>
    <r>
      <rPr>
        <u/>
        <sz val="11"/>
        <rFont val="ＭＳ Ｐゴシック"/>
        <family val="3"/>
        <charset val="128"/>
      </rPr>
      <t>切り捨てる。</t>
    </r>
    <rPh sb="2" eb="3">
      <t>キン</t>
    </rPh>
    <phoneticPr fontId="3"/>
  </si>
  <si>
    <t>所得税</t>
    <rPh sb="0" eb="3">
      <t>ショトクゼイ</t>
    </rPh>
    <phoneticPr fontId="3"/>
  </si>
  <si>
    <t>第1号</t>
    <rPh sb="0" eb="1">
      <t>ダイ</t>
    </rPh>
    <rPh sb="2" eb="3">
      <t>ゴウ</t>
    </rPh>
    <phoneticPr fontId="3"/>
  </si>
  <si>
    <t>上記Aから控除された</t>
    <rPh sb="0" eb="2">
      <t>ジョウキ</t>
    </rPh>
    <rPh sb="5" eb="7">
      <t>コウジョ</t>
    </rPh>
    <phoneticPr fontId="3"/>
  </si>
  <si>
    <t>B　　　　</t>
    <phoneticPr fontId="3"/>
  </si>
  <si>
    <r>
      <t>千円未満　</t>
    </r>
    <r>
      <rPr>
        <b/>
        <sz val="11"/>
        <rFont val="ＭＳ Ｐゴシック"/>
        <family val="3"/>
        <charset val="128"/>
      </rPr>
      <t>切り上げ</t>
    </r>
    <rPh sb="0" eb="2">
      <t>センエン</t>
    </rPh>
    <rPh sb="2" eb="4">
      <t>ミマン</t>
    </rPh>
    <rPh sb="5" eb="6">
      <t>キ</t>
    </rPh>
    <rPh sb="7" eb="8">
      <t>ア</t>
    </rPh>
    <phoneticPr fontId="3"/>
  </si>
  <si>
    <t>特徴住民税</t>
    <rPh sb="0" eb="2">
      <t>トクチョウ</t>
    </rPh>
    <rPh sb="2" eb="5">
      <t>ジュウミンゼイ</t>
    </rPh>
    <phoneticPr fontId="3"/>
  </si>
  <si>
    <t>源泉所得税額</t>
    <rPh sb="0" eb="2">
      <t>ゲンセン</t>
    </rPh>
    <rPh sb="2" eb="5">
      <t>ショトクゼイ</t>
    </rPh>
    <rPh sb="5" eb="6">
      <t>ガク</t>
    </rPh>
    <phoneticPr fontId="3"/>
  </si>
  <si>
    <r>
      <t>B～Hの各金額に千円未満の端数がある場合は</t>
    </r>
    <r>
      <rPr>
        <u/>
        <sz val="11"/>
        <rFont val="ＭＳ Ｐゴシック"/>
        <family val="3"/>
        <charset val="128"/>
      </rPr>
      <t>切り上げる。</t>
    </r>
    <rPh sb="4" eb="5">
      <t>カク</t>
    </rPh>
    <phoneticPr fontId="3"/>
  </si>
  <si>
    <t>特徴社会保険料</t>
    <rPh sb="0" eb="2">
      <t>トクチョウ</t>
    </rPh>
    <rPh sb="2" eb="4">
      <t>シャカイ</t>
    </rPh>
    <rPh sb="4" eb="6">
      <t>ホケン</t>
    </rPh>
    <rPh sb="6" eb="7">
      <t>リョウ</t>
    </rPh>
    <phoneticPr fontId="3"/>
  </si>
  <si>
    <t>第2号</t>
    <rPh sb="0" eb="1">
      <t>ダイ</t>
    </rPh>
    <rPh sb="2" eb="3">
      <t>ゴウ</t>
    </rPh>
    <phoneticPr fontId="3"/>
  </si>
  <si>
    <t>C　　　</t>
    <phoneticPr fontId="3"/>
  </si>
  <si>
    <t>家族人数</t>
    <rPh sb="0" eb="2">
      <t>カゾク</t>
    </rPh>
    <rPh sb="2" eb="4">
      <t>ニンズウ</t>
    </rPh>
    <phoneticPr fontId="3"/>
  </si>
  <si>
    <t>特別徴収住民税額</t>
    <rPh sb="0" eb="2">
      <t>トクベツ</t>
    </rPh>
    <rPh sb="2" eb="4">
      <t>チョウシュウ</t>
    </rPh>
    <rPh sb="4" eb="7">
      <t>ジュウミンゼイ</t>
    </rPh>
    <rPh sb="7" eb="8">
      <t>ガク</t>
    </rPh>
    <phoneticPr fontId="3"/>
  </si>
  <si>
    <t>国税徴収法</t>
    <rPh sb="0" eb="2">
      <t>コクゼイ</t>
    </rPh>
    <rPh sb="2" eb="4">
      <t>チョウシュウ</t>
    </rPh>
    <rPh sb="4" eb="5">
      <t>ホウ</t>
    </rPh>
    <phoneticPr fontId="3"/>
  </si>
  <si>
    <t>第3号</t>
    <rPh sb="0" eb="1">
      <t>ダイ</t>
    </rPh>
    <rPh sb="2" eb="3">
      <t>ゴウ</t>
    </rPh>
    <phoneticPr fontId="3"/>
  </si>
  <si>
    <t>D　　　　</t>
    <phoneticPr fontId="3"/>
  </si>
  <si>
    <r>
      <t>第76条</t>
    </r>
    <r>
      <rPr>
        <sz val="11"/>
        <color theme="1"/>
        <rFont val="游ゴシック"/>
        <family val="3"/>
        <charset val="128"/>
        <scheme val="minor"/>
      </rPr>
      <t xml:space="preserve"> 1</t>
    </r>
    <r>
      <rPr>
        <sz val="11"/>
        <rFont val="ＭＳ Ｐゴシック"/>
        <family val="3"/>
        <charset val="128"/>
      </rPr>
      <t>項</t>
    </r>
    <rPh sb="0" eb="1">
      <t>ダイ</t>
    </rPh>
    <rPh sb="3" eb="4">
      <t>ジョウ</t>
    </rPh>
    <rPh sb="6" eb="7">
      <t>コウ</t>
    </rPh>
    <phoneticPr fontId="3"/>
  </si>
  <si>
    <t>社会保険料</t>
    <rPh sb="0" eb="2">
      <t>シャカイ</t>
    </rPh>
    <rPh sb="2" eb="5">
      <t>ホケンリョウ</t>
    </rPh>
    <phoneticPr fontId="3"/>
  </si>
  <si>
    <r>
      <t>に 定</t>
    </r>
    <r>
      <rPr>
        <sz val="11"/>
        <color theme="1"/>
        <rFont val="游ゴシック"/>
        <family val="3"/>
        <charset val="128"/>
        <scheme val="minor"/>
      </rPr>
      <t xml:space="preserve"> </t>
    </r>
    <r>
      <rPr>
        <sz val="11"/>
        <rFont val="ＭＳ Ｐゴシック"/>
        <family val="3"/>
        <charset val="128"/>
      </rPr>
      <t>め</t>
    </r>
    <r>
      <rPr>
        <sz val="11"/>
        <color theme="1"/>
        <rFont val="游ゴシック"/>
        <family val="3"/>
        <charset val="128"/>
        <scheme val="minor"/>
      </rPr>
      <t xml:space="preserve"> </t>
    </r>
    <r>
      <rPr>
        <sz val="11"/>
        <rFont val="ＭＳ Ｐゴシック"/>
        <family val="3"/>
        <charset val="128"/>
      </rPr>
      <t>る</t>
    </r>
    <rPh sb="2" eb="3">
      <t>サダ</t>
    </rPh>
    <phoneticPr fontId="3"/>
  </si>
  <si>
    <t>第4号</t>
    <rPh sb="0" eb="1">
      <t>ダイ</t>
    </rPh>
    <rPh sb="2" eb="3">
      <t>ゴウ</t>
    </rPh>
    <phoneticPr fontId="3"/>
  </si>
  <si>
    <t>下記別表に掲げる滞納者を含む</t>
    <rPh sb="0" eb="2">
      <t>カキ</t>
    </rPh>
    <rPh sb="2" eb="4">
      <t>ベッピョウ</t>
    </rPh>
    <rPh sb="5" eb="6">
      <t>カカ</t>
    </rPh>
    <rPh sb="8" eb="11">
      <t>タイノウシャ</t>
    </rPh>
    <rPh sb="12" eb="13">
      <t>フク</t>
    </rPh>
    <phoneticPr fontId="3"/>
  </si>
  <si>
    <t>E　　　　</t>
    <phoneticPr fontId="3"/>
  </si>
  <si>
    <t>差押禁止額</t>
    <rPh sb="1" eb="2">
      <t>オ</t>
    </rPh>
    <rPh sb="2" eb="4">
      <t>キンシ</t>
    </rPh>
    <rPh sb="4" eb="5">
      <t>ガク</t>
    </rPh>
    <phoneticPr fontId="3"/>
  </si>
  <si>
    <t>家族に対応する金額</t>
    <rPh sb="0" eb="2">
      <t>カゾク</t>
    </rPh>
    <rPh sb="3" eb="5">
      <t>タイオウ</t>
    </rPh>
    <rPh sb="7" eb="9">
      <t>キンガク</t>
    </rPh>
    <phoneticPr fontId="3"/>
  </si>
  <si>
    <t>第5号</t>
    <rPh sb="0" eb="1">
      <t>ダイ</t>
    </rPh>
    <rPh sb="2" eb="3">
      <t>ゴウ</t>
    </rPh>
    <phoneticPr fontId="3"/>
  </si>
  <si>
    <t>｛A-（B+C+D+E）｝×0.2</t>
    <phoneticPr fontId="3"/>
  </si>
  <si>
    <t>F　　　　</t>
    <phoneticPr fontId="3"/>
  </si>
  <si>
    <t>E×2</t>
    <phoneticPr fontId="3"/>
  </si>
  <si>
    <t>G　　　　</t>
    <phoneticPr fontId="3"/>
  </si>
  <si>
    <t>F又はGのいずれか少ない額</t>
    <rPh sb="1" eb="2">
      <t>マタ</t>
    </rPh>
    <rPh sb="9" eb="10">
      <t>スク</t>
    </rPh>
    <rPh sb="12" eb="13">
      <t>ガク</t>
    </rPh>
    <phoneticPr fontId="3"/>
  </si>
  <si>
    <t>H　　　　</t>
    <phoneticPr fontId="3"/>
  </si>
  <si>
    <t>合計</t>
    <rPh sb="0" eb="2">
      <t>ゴウケイ</t>
    </rPh>
    <phoneticPr fontId="3"/>
  </si>
  <si>
    <t>B＋C＋D＋E＋H</t>
    <phoneticPr fontId="3"/>
  </si>
  <si>
    <t>I</t>
    <phoneticPr fontId="3"/>
  </si>
  <si>
    <t>差押可能金額</t>
    <rPh sb="0" eb="2">
      <t>サシオサエ</t>
    </rPh>
    <rPh sb="2" eb="4">
      <t>カノウ</t>
    </rPh>
    <rPh sb="4" eb="6">
      <t>キンガク</t>
    </rPh>
    <phoneticPr fontId="3"/>
  </si>
  <si>
    <t>A-I</t>
    <phoneticPr fontId="3"/>
  </si>
  <si>
    <t>手数料（手数料を滞納者負担とする場合は記載願います。）</t>
    <phoneticPr fontId="12"/>
  </si>
  <si>
    <t xml:space="preserve">差押可能金額　-　手数料　＝　川口市に支払う金額　 </t>
    <rPh sb="0" eb="2">
      <t>サシオサエ</t>
    </rPh>
    <rPh sb="2" eb="4">
      <t>カノウ</t>
    </rPh>
    <rPh sb="4" eb="6">
      <t>キンガク</t>
    </rPh>
    <rPh sb="9" eb="12">
      <t>テスウリョウ</t>
    </rPh>
    <rPh sb="15" eb="18">
      <t>カワグチシ</t>
    </rPh>
    <rPh sb="19" eb="21">
      <t>シハラ</t>
    </rPh>
    <rPh sb="22" eb="24">
      <t>キンガク</t>
    </rPh>
    <phoneticPr fontId="3"/>
  </si>
  <si>
    <t>別表（上記の第4号欄の金額）　滞納者107,000円＋滞納者と生計を一にする親族1人あたり48,000円</t>
    <rPh sb="15" eb="18">
      <t>タイノウシャ</t>
    </rPh>
    <rPh sb="25" eb="26">
      <t>エン</t>
    </rPh>
    <rPh sb="27" eb="30">
      <t>タイノウシャ</t>
    </rPh>
    <rPh sb="31" eb="33">
      <t>セイケイ</t>
    </rPh>
    <rPh sb="34" eb="35">
      <t>イチ</t>
    </rPh>
    <rPh sb="38" eb="40">
      <t>シンゾク</t>
    </rPh>
    <rPh sb="41" eb="42">
      <t>ニン</t>
    </rPh>
    <rPh sb="51" eb="52">
      <t>エン</t>
    </rPh>
    <phoneticPr fontId="3"/>
  </si>
  <si>
    <t>家族数</t>
    <rPh sb="0" eb="2">
      <t>カゾク</t>
    </rPh>
    <rPh sb="2" eb="3">
      <t>スウ</t>
    </rPh>
    <phoneticPr fontId="3"/>
  </si>
  <si>
    <t>1人</t>
    <rPh sb="1" eb="2">
      <t>ニン</t>
    </rPh>
    <phoneticPr fontId="3"/>
  </si>
  <si>
    <t>2人</t>
    <rPh sb="1" eb="2">
      <t>ニン</t>
    </rPh>
    <phoneticPr fontId="3"/>
  </si>
  <si>
    <t>3人</t>
    <rPh sb="1" eb="2">
      <t>ニン</t>
    </rPh>
    <phoneticPr fontId="3"/>
  </si>
  <si>
    <t>4人</t>
    <rPh sb="1" eb="2">
      <t>ニン</t>
    </rPh>
    <phoneticPr fontId="3"/>
  </si>
  <si>
    <t>4人以上は1人増加につき</t>
    <rPh sb="1" eb="4">
      <t>ニンイジョウ</t>
    </rPh>
    <rPh sb="5" eb="7">
      <t>ヒトリ</t>
    </rPh>
    <rPh sb="7" eb="9">
      <t>ゾウカ</t>
    </rPh>
    <phoneticPr fontId="3"/>
  </si>
  <si>
    <t>金   額</t>
    <rPh sb="0" eb="1">
      <t>キン</t>
    </rPh>
    <rPh sb="4" eb="5">
      <t>ガク</t>
    </rPh>
    <phoneticPr fontId="3"/>
  </si>
  <si>
    <t>107,000円</t>
    <rPh sb="7" eb="8">
      <t>エン</t>
    </rPh>
    <phoneticPr fontId="3"/>
  </si>
  <si>
    <t>155,000円</t>
    <rPh sb="7" eb="8">
      <t>エン</t>
    </rPh>
    <phoneticPr fontId="3"/>
  </si>
  <si>
    <t>203,000円</t>
    <rPh sb="7" eb="8">
      <t>エン</t>
    </rPh>
    <phoneticPr fontId="3"/>
  </si>
  <si>
    <t>251,000円</t>
    <rPh sb="7" eb="8">
      <t>エン</t>
    </rPh>
    <phoneticPr fontId="3"/>
  </si>
  <si>
    <t>48,000円加算</t>
    <rPh sb="6" eb="7">
      <t>エン</t>
    </rPh>
    <rPh sb="7" eb="9">
      <t>カサン</t>
    </rPh>
    <phoneticPr fontId="3"/>
  </si>
  <si>
    <t>注意</t>
    <rPh sb="0" eb="2">
      <t>チュウイ</t>
    </rPh>
    <phoneticPr fontId="3"/>
  </si>
  <si>
    <t>差押日以降も延滞金に変動があります。</t>
    <rPh sb="0" eb="2">
      <t>サシオサエ</t>
    </rPh>
    <rPh sb="2" eb="3">
      <t>ヒ</t>
    </rPh>
    <rPh sb="3" eb="5">
      <t>イコウ</t>
    </rPh>
    <rPh sb="6" eb="9">
      <t>エンタイキン</t>
    </rPh>
    <rPh sb="10" eb="12">
      <t>ヘンドウ</t>
    </rPh>
    <phoneticPr fontId="3"/>
  </si>
  <si>
    <t>振込日が変更される場合はご連絡ください。</t>
    <rPh sb="0" eb="2">
      <t>フリコミ</t>
    </rPh>
    <rPh sb="2" eb="3">
      <t>ビ</t>
    </rPh>
    <rPh sb="4" eb="6">
      <t>ヘンコウ</t>
    </rPh>
    <rPh sb="9" eb="11">
      <t>バアイ</t>
    </rPh>
    <rPh sb="13" eb="15">
      <t>レンラク</t>
    </rPh>
    <phoneticPr fontId="12"/>
  </si>
  <si>
    <t>差押金額修正可能期限：　　　月　　　日　　　時まで</t>
    <rPh sb="0" eb="2">
      <t>サシオサエ</t>
    </rPh>
    <rPh sb="2" eb="6">
      <t>キンガクシュウセイ</t>
    </rPh>
    <rPh sb="6" eb="10">
      <t>カノウキゲン</t>
    </rPh>
    <rPh sb="14" eb="15">
      <t>ガツ</t>
    </rPh>
    <rPh sb="18" eb="19">
      <t>ニチ</t>
    </rPh>
    <rPh sb="22" eb="23">
      <t>ジ</t>
    </rPh>
    <phoneticPr fontId="3"/>
  </si>
  <si>
    <t>修正金額</t>
    <rPh sb="0" eb="2">
      <t>シュウセイ</t>
    </rPh>
    <rPh sb="2" eb="4">
      <t>キンガク</t>
    </rPh>
    <phoneticPr fontId="12"/>
  </si>
  <si>
    <t>円</t>
    <rPh sb="0" eb="1">
      <t>エン</t>
    </rPh>
    <phoneticPr fontId="12"/>
  </si>
  <si>
    <r>
      <rPr>
        <b/>
        <u/>
        <sz val="12"/>
        <rFont val="ＭＳ Ｐゴシック"/>
        <family val="3"/>
        <charset val="128"/>
      </rPr>
      <t>※最後の取立ての場合は担当職員から指示された金額を修正金額に記入してくださ</t>
    </r>
    <r>
      <rPr>
        <b/>
        <sz val="12"/>
        <rFont val="ＭＳ Ｐゴシック"/>
        <family val="3"/>
        <charset val="128"/>
      </rPr>
      <t>い。</t>
    </r>
    <rPh sb="1" eb="3">
      <t>サイゴ</t>
    </rPh>
    <rPh sb="4" eb="5">
      <t>ト</t>
    </rPh>
    <rPh sb="5" eb="6">
      <t>タ</t>
    </rPh>
    <rPh sb="8" eb="10">
      <t>バアイ</t>
    </rPh>
    <rPh sb="11" eb="13">
      <t>タントウ</t>
    </rPh>
    <rPh sb="13" eb="15">
      <t>ショクイン</t>
    </rPh>
    <rPh sb="17" eb="19">
      <t>シジ</t>
    </rPh>
    <rPh sb="22" eb="24">
      <t>キンガク</t>
    </rPh>
    <rPh sb="25" eb="27">
      <t>シュウセイ</t>
    </rPh>
    <rPh sb="27" eb="29">
      <t>キンガク</t>
    </rPh>
    <rPh sb="30" eb="32">
      <t>キニュウ</t>
    </rPh>
    <phoneticPr fontId="12"/>
  </si>
  <si>
    <t>埼玉県　川口市役所</t>
    <rPh sb="0" eb="3">
      <t>サイタマケン</t>
    </rPh>
    <rPh sb="4" eb="6">
      <t>カワグチ</t>
    </rPh>
    <rPh sb="6" eb="9">
      <t>シヤクショ</t>
    </rPh>
    <phoneticPr fontId="3"/>
  </si>
  <si>
    <t>会社名</t>
    <rPh sb="0" eb="3">
      <t>カイシャメイ</t>
    </rPh>
    <phoneticPr fontId="3"/>
  </si>
  <si>
    <t>担当</t>
    <rPh sb="0" eb="2">
      <t>タントウ</t>
    </rPh>
    <phoneticPr fontId="3"/>
  </si>
  <si>
    <t>担当者</t>
    <rPh sb="0" eb="3">
      <t>タントウシャ</t>
    </rPh>
    <phoneticPr fontId="3"/>
  </si>
  <si>
    <t>電話</t>
    <rPh sb="0" eb="2">
      <t>デンワ</t>
    </rPh>
    <phoneticPr fontId="3"/>
  </si>
  <si>
    <t>ＦＡＸ</t>
    <phoneticPr fontId="3"/>
  </si>
  <si>
    <t>入金予定日</t>
    <rPh sb="0" eb="2">
      <t>ニュウキン</t>
    </rPh>
    <rPh sb="2" eb="4">
      <t>ヨテイ</t>
    </rPh>
    <rPh sb="4" eb="5">
      <t>ビ</t>
    </rPh>
    <phoneticPr fontId="3"/>
  </si>
  <si>
    <t>令和　　年　　月　　日</t>
    <rPh sb="0" eb="1">
      <t>レイ</t>
    </rPh>
    <rPh sb="1" eb="2">
      <t>ワ</t>
    </rPh>
    <rPh sb="4" eb="5">
      <t>ネン</t>
    </rPh>
    <rPh sb="7" eb="8">
      <t>ガツ</t>
    </rPh>
    <rPh sb="10" eb="11">
      <t>ニチ</t>
    </rPh>
    <phoneticPr fontId="3"/>
  </si>
  <si>
    <t>※コピーをとってご使用ください</t>
    <rPh sb="9" eb="11">
      <t>シヨウ</t>
    </rPh>
    <phoneticPr fontId="3"/>
  </si>
  <si>
    <r>
      <t>A　　　千円未満</t>
    </r>
    <r>
      <rPr>
        <b/>
        <sz val="11"/>
        <color theme="1"/>
        <rFont val="游ゴシック"/>
        <family val="3"/>
        <charset val="128"/>
        <scheme val="minor"/>
      </rPr>
      <t>切り捨て</t>
    </r>
    <phoneticPr fontId="3"/>
  </si>
  <si>
    <t>048-259-7949</t>
    <phoneticPr fontId="2"/>
  </si>
  <si>
    <t>048-259-4967</t>
    <phoneticPr fontId="2"/>
  </si>
  <si>
    <t>納税課</t>
    <rPh sb="0" eb="3">
      <t>ノウゼイカ</t>
    </rPh>
    <phoneticPr fontId="2"/>
  </si>
  <si>
    <r>
      <t>令和</t>
    </r>
    <r>
      <rPr>
        <sz val="11"/>
        <color rgb="FFFF0000"/>
        <rFont val="ＭＳ Ｐゴシック"/>
        <family val="3"/>
        <charset val="128"/>
      </rPr>
      <t>〇</t>
    </r>
    <r>
      <rPr>
        <sz val="11"/>
        <rFont val="ＭＳ Ｐゴシック"/>
        <family val="3"/>
        <charset val="128"/>
      </rPr>
      <t>年</t>
    </r>
    <r>
      <rPr>
        <sz val="11"/>
        <color rgb="FFFF0000"/>
        <rFont val="ＭＳ Ｐゴシック"/>
        <family val="3"/>
        <charset val="128"/>
      </rPr>
      <t>〇〇</t>
    </r>
    <r>
      <rPr>
        <sz val="11"/>
        <rFont val="ＭＳ Ｐゴシック"/>
        <family val="3"/>
        <charset val="128"/>
      </rPr>
      <t>月</t>
    </r>
    <r>
      <rPr>
        <sz val="11"/>
        <color rgb="FFFF0000"/>
        <rFont val="ＭＳ Ｐゴシック"/>
        <family val="3"/>
        <charset val="128"/>
      </rPr>
      <t>〇〇</t>
    </r>
    <r>
      <rPr>
        <sz val="11"/>
        <rFont val="ＭＳ Ｐゴシック"/>
        <family val="3"/>
        <charset val="128"/>
      </rPr>
      <t>日</t>
    </r>
    <rPh sb="0" eb="1">
      <t>レイ</t>
    </rPh>
    <rPh sb="1" eb="2">
      <t>ワ</t>
    </rPh>
    <phoneticPr fontId="3"/>
  </si>
  <si>
    <r>
      <t>（令和　　</t>
    </r>
    <r>
      <rPr>
        <sz val="12"/>
        <color rgb="FFFF0000"/>
        <rFont val="ＭＳ Ｐゴシック"/>
        <family val="3"/>
        <charset val="128"/>
      </rPr>
      <t>〇</t>
    </r>
    <r>
      <rPr>
        <sz val="12"/>
        <rFont val="ＭＳ Ｐゴシック"/>
        <family val="3"/>
        <charset val="128"/>
      </rPr>
      <t>年　</t>
    </r>
    <r>
      <rPr>
        <sz val="12"/>
        <color rgb="FFFF0000"/>
        <rFont val="ＭＳ Ｐゴシック"/>
        <family val="3"/>
        <charset val="128"/>
      </rPr>
      <t>　〇〇</t>
    </r>
    <r>
      <rPr>
        <sz val="12"/>
        <rFont val="ＭＳ Ｐゴシック"/>
        <family val="3"/>
        <charset val="128"/>
      </rPr>
      <t>月給与支給分）</t>
    </r>
    <rPh sb="1" eb="2">
      <t>レイ</t>
    </rPh>
    <rPh sb="2" eb="3">
      <t>ワ</t>
    </rPh>
    <rPh sb="6" eb="7">
      <t>ネン</t>
    </rPh>
    <rPh sb="11" eb="12">
      <t>ガツ</t>
    </rPh>
    <rPh sb="12" eb="14">
      <t>キュウヨ</t>
    </rPh>
    <rPh sb="14" eb="16">
      <t>シキュウ</t>
    </rPh>
    <rPh sb="16" eb="17">
      <t>ブン</t>
    </rPh>
    <phoneticPr fontId="3"/>
  </si>
  <si>
    <t>〇〇〇〇〇〇〇〇〇〇</t>
    <phoneticPr fontId="12"/>
  </si>
  <si>
    <r>
      <t>差押金額修正可能期限：　</t>
    </r>
    <r>
      <rPr>
        <sz val="14"/>
        <color rgb="FFFF0000"/>
        <rFont val="ＭＳ Ｐゴシック"/>
        <family val="3"/>
        <charset val="128"/>
      </rPr>
      <t>〇〇</t>
    </r>
    <r>
      <rPr>
        <sz val="14"/>
        <rFont val="ＭＳ Ｐゴシック"/>
        <family val="3"/>
        <charset val="128"/>
      </rPr>
      <t>月　</t>
    </r>
    <r>
      <rPr>
        <sz val="14"/>
        <color rgb="FFFF0000"/>
        <rFont val="ＭＳ Ｐゴシック"/>
        <family val="3"/>
        <charset val="128"/>
      </rPr>
      <t>〇〇</t>
    </r>
    <r>
      <rPr>
        <sz val="14"/>
        <rFont val="ＭＳ Ｐゴシック"/>
        <family val="3"/>
        <charset val="128"/>
      </rPr>
      <t>日</t>
    </r>
    <r>
      <rPr>
        <sz val="14"/>
        <color rgb="FFFF0000"/>
        <rFont val="ＭＳ Ｐゴシック"/>
        <family val="3"/>
        <charset val="128"/>
      </rPr>
      <t>〇〇</t>
    </r>
    <r>
      <rPr>
        <sz val="14"/>
        <rFont val="ＭＳ Ｐゴシック"/>
        <family val="3"/>
        <charset val="128"/>
      </rPr>
      <t>時まで</t>
    </r>
    <rPh sb="0" eb="2">
      <t>サシオサエ</t>
    </rPh>
    <rPh sb="2" eb="6">
      <t>キンガクシュウセイ</t>
    </rPh>
    <rPh sb="6" eb="10">
      <t>カノウキゲン</t>
    </rPh>
    <rPh sb="14" eb="15">
      <t>ガツ</t>
    </rPh>
    <rPh sb="18" eb="19">
      <t>ニチ</t>
    </rPh>
    <rPh sb="21" eb="22">
      <t>ジ</t>
    </rPh>
    <phoneticPr fontId="3"/>
  </si>
  <si>
    <t>株式会社〇〇</t>
    <rPh sb="0" eb="2">
      <t>カブシキ</t>
    </rPh>
    <rPh sb="2" eb="4">
      <t>カイシャ</t>
    </rPh>
    <phoneticPr fontId="12"/>
  </si>
  <si>
    <t>〇〇</t>
    <phoneticPr fontId="12"/>
  </si>
  <si>
    <t>〇〇〇-〇〇〇-〇〇〇〇</t>
    <phoneticPr fontId="12"/>
  </si>
  <si>
    <r>
      <t>令和　</t>
    </r>
    <r>
      <rPr>
        <sz val="11"/>
        <color rgb="FFFF0000"/>
        <rFont val="游ゴシック"/>
        <family val="3"/>
        <charset val="128"/>
        <scheme val="minor"/>
      </rPr>
      <t>〇</t>
    </r>
    <r>
      <rPr>
        <sz val="11"/>
        <color theme="1"/>
        <rFont val="游ゴシック"/>
        <family val="3"/>
        <charset val="128"/>
        <scheme val="minor"/>
      </rPr>
      <t>年</t>
    </r>
    <r>
      <rPr>
        <sz val="11"/>
        <color rgb="FFFF0000"/>
        <rFont val="游ゴシック"/>
        <family val="3"/>
        <charset val="128"/>
        <scheme val="minor"/>
      </rPr>
      <t>〇〇</t>
    </r>
    <r>
      <rPr>
        <sz val="11"/>
        <color theme="1"/>
        <rFont val="游ゴシック"/>
        <family val="3"/>
        <charset val="128"/>
        <scheme val="minor"/>
      </rPr>
      <t>月</t>
    </r>
    <r>
      <rPr>
        <sz val="11"/>
        <color rgb="FFFF0000"/>
        <rFont val="游ゴシック"/>
        <family val="3"/>
        <charset val="128"/>
        <scheme val="minor"/>
      </rPr>
      <t>〇〇</t>
    </r>
    <r>
      <rPr>
        <sz val="11"/>
        <color theme="1"/>
        <rFont val="游ゴシック"/>
        <family val="3"/>
        <charset val="128"/>
        <scheme val="minor"/>
      </rPr>
      <t>日</t>
    </r>
    <rPh sb="0" eb="1">
      <t>レイ</t>
    </rPh>
    <rPh sb="1" eb="2">
      <t>ワ</t>
    </rPh>
    <rPh sb="4" eb="5">
      <t>ネン</t>
    </rPh>
    <rPh sb="7" eb="8">
      <t>ガツ</t>
    </rPh>
    <rPh sb="10" eb="11">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</si>
</sst>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quot;¥&quot;#,##0_);[Red]\(&quot;¥&quot;#,##0\)"/>
  </numFmts>
  <fonts count="21">
    <font>
      <sz val="11"/>
      <color theme="1"/>
      <name val="游ゴシック"/>
      <family val="3"/>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20"/>
      <name val="ＭＳ Ｐゴシック"/>
      <family val="3"/>
      <charset val="128"/>
    </font>
    <font>
      <sz val="16"/>
      <name val="ＭＳ Ｐゴシック"/>
      <family val="3"/>
      <charset val="128"/>
    </font>
    <font>
      <sz val="12"/>
      <name val="ＭＳ Ｐゴシック"/>
      <family val="3"/>
      <charset val="128"/>
    </font>
    <font>
      <sz val="11"/>
      <color theme="1"/>
      <name val="游ゴシック"/>
      <family val="3"/>
      <charset val="128"/>
      <scheme val="minor"/>
    </font>
    <font>
      <b/>
      <sz val="11"/>
      <color theme="1"/>
      <name val="游ゴシック"/>
      <family val="3"/>
      <charset val="128"/>
      <scheme val="minor"/>
    </font>
    <font>
      <u/>
      <sz val="11"/>
      <name val="ＭＳ Ｐゴシック"/>
      <family val="3"/>
      <charset val="128"/>
    </font>
    <font>
      <b/>
      <sz val="11"/>
      <name val="ＭＳ Ｐゴシック"/>
      <family val="3"/>
      <charset val="128"/>
    </font>
    <font>
      <sz val="14"/>
      <name val="ＭＳ Ｐゴシック"/>
      <family val="3"/>
      <charset val="128"/>
    </font>
    <font>
      <sz val="6"/>
      <name val="游ゴシック"/>
      <family val="3"/>
      <charset val="128"/>
      <scheme val="minor"/>
    </font>
    <font>
      <sz val="11"/>
      <color rgb="FFFF0000"/>
      <name val="ＭＳ Ｐゴシック"/>
      <family val="3"/>
      <charset val="128"/>
    </font>
    <font>
      <b/>
      <sz val="12"/>
      <name val="ＭＳ Ｐゴシック"/>
      <family val="3"/>
      <charset val="128"/>
    </font>
    <font>
      <b/>
      <u/>
      <sz val="12"/>
      <name val="ＭＳ Ｐゴシック"/>
      <family val="3"/>
      <charset val="128"/>
    </font>
    <font>
      <b/>
      <sz val="9"/>
      <color indexed="81"/>
      <name val="ＭＳ Ｐゴシック"/>
      <family val="3"/>
      <charset val="128"/>
    </font>
    <font>
      <b/>
      <sz val="9"/>
      <color indexed="81"/>
      <name val="MS P ゴシック"/>
      <family val="3"/>
      <charset val="128"/>
    </font>
    <font>
      <sz val="12"/>
      <color rgb="FFFF0000"/>
      <name val="ＭＳ Ｐゴシック"/>
      <family val="3"/>
      <charset val="128"/>
    </font>
    <font>
      <sz val="14"/>
      <color rgb="FFFF0000"/>
      <name val="ＭＳ Ｐゴシック"/>
      <family val="3"/>
      <charset val="128"/>
    </font>
    <font>
      <sz val="11"/>
      <color rgb="FFFF0000"/>
      <name val="游ゴシック"/>
      <family val="3"/>
      <charset val="128"/>
      <scheme val="minor"/>
    </font>
  </fonts>
  <fills count="2">
    <fill>
      <patternFill patternType="none"/>
    </fill>
    <fill>
      <patternFill patternType="gray125"/>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3" fontId="1" fillId="0" borderId="0" xfId="1" applyNumberFormat="1" applyFont="1">
      <alignment vertical="center"/>
    </xf>
    <xf numFmtId="176" fontId="1" fillId="0" borderId="0" xfId="1" applyNumberFormat="1" applyFont="1">
      <alignment vertical="center"/>
    </xf>
    <xf numFmtId="3" fontId="4" fillId="0" borderId="0" xfId="1" applyNumberFormat="1" applyFont="1" applyAlignment="1">
      <alignment horizontal="center" vertical="center"/>
    </xf>
    <xf numFmtId="3" fontId="5" fillId="0" borderId="0" xfId="1" applyNumberFormat="1" applyFont="1" applyAlignment="1">
      <alignment horizontal="center" vertical="center"/>
    </xf>
    <xf numFmtId="3" fontId="6" fillId="0" borderId="0" xfId="1" applyNumberFormat="1" applyFont="1" applyFill="1" applyAlignment="1"/>
    <xf numFmtId="176" fontId="5" fillId="0" borderId="0" xfId="1" applyNumberFormat="1" applyFont="1" applyFill="1" applyAlignment="1">
      <alignment horizontal="center" vertical="center"/>
    </xf>
    <xf numFmtId="176" fontId="5" fillId="0" borderId="0" xfId="1" applyNumberFormat="1" applyFont="1" applyAlignment="1">
      <alignment horizontal="center" vertical="center"/>
    </xf>
    <xf numFmtId="3" fontId="7" fillId="0" borderId="0" xfId="1" applyNumberFormat="1" applyFont="1">
      <alignment vertical="center"/>
    </xf>
    <xf numFmtId="0" fontId="1" fillId="0" borderId="0" xfId="1" applyNumberFormat="1" applyFont="1" applyFill="1" applyAlignment="1">
      <alignment vertical="center" shrinkToFit="1"/>
    </xf>
    <xf numFmtId="3" fontId="1" fillId="0" borderId="0" xfId="1" applyNumberFormat="1" applyFont="1" applyFill="1">
      <alignment vertical="center"/>
    </xf>
    <xf numFmtId="176" fontId="1" fillId="0" borderId="0" xfId="1" applyNumberFormat="1" applyFont="1" applyFill="1">
      <alignment vertical="center"/>
    </xf>
    <xf numFmtId="176" fontId="1" fillId="0" borderId="0" xfId="1" applyNumberFormat="1" applyFont="1" applyBorder="1" applyAlignment="1">
      <alignment horizontal="left" vertical="center"/>
    </xf>
    <xf numFmtId="3" fontId="1" fillId="0" borderId="0" xfId="1" applyNumberFormat="1" applyFont="1" applyBorder="1">
      <alignment vertical="center"/>
    </xf>
    <xf numFmtId="3" fontId="7" fillId="0" borderId="5" xfId="1" applyNumberFormat="1" applyFont="1" applyBorder="1" applyAlignment="1">
      <alignment horizontal="right" vertical="center"/>
    </xf>
    <xf numFmtId="3" fontId="1" fillId="0" borderId="6" xfId="1" applyNumberFormat="1" applyFont="1" applyBorder="1">
      <alignment vertical="center"/>
    </xf>
    <xf numFmtId="38" fontId="1" fillId="0" borderId="7" xfId="2" applyFont="1" applyFill="1" applyBorder="1" applyAlignment="1">
      <alignment vertical="center"/>
    </xf>
    <xf numFmtId="38" fontId="1" fillId="0" borderId="9" xfId="2" applyFont="1" applyFill="1" applyBorder="1" applyAlignment="1">
      <alignment vertical="center"/>
    </xf>
    <xf numFmtId="38" fontId="1" fillId="0" borderId="0" xfId="2" applyFont="1" applyFill="1" applyBorder="1" applyAlignment="1">
      <alignment vertical="center"/>
    </xf>
    <xf numFmtId="3" fontId="7" fillId="0" borderId="10" xfId="1" applyNumberFormat="1" applyFont="1" applyBorder="1" applyAlignment="1">
      <alignment horizontal="right" vertical="center"/>
    </xf>
    <xf numFmtId="3" fontId="1" fillId="0" borderId="11" xfId="1" applyNumberFormat="1" applyFont="1" applyBorder="1">
      <alignment vertical="center"/>
    </xf>
    <xf numFmtId="3" fontId="1" fillId="0" borderId="1" xfId="1" applyNumberFormat="1" applyFont="1" applyBorder="1" applyAlignment="1">
      <alignment vertical="center"/>
    </xf>
    <xf numFmtId="3" fontId="1" fillId="0" borderId="3" xfId="1" applyNumberFormat="1" applyFont="1" applyBorder="1" applyAlignment="1">
      <alignment vertical="center"/>
    </xf>
    <xf numFmtId="3" fontId="1" fillId="0" borderId="14" xfId="1" applyNumberFormat="1" applyFont="1" applyBorder="1">
      <alignment vertical="center"/>
    </xf>
    <xf numFmtId="3" fontId="1" fillId="0" borderId="15" xfId="1" applyNumberFormat="1" applyFont="1" applyBorder="1">
      <alignment vertical="center"/>
    </xf>
    <xf numFmtId="3" fontId="11" fillId="0" borderId="7" xfId="1" applyNumberFormat="1" applyFont="1" applyBorder="1" applyAlignment="1">
      <alignment vertical="top"/>
    </xf>
    <xf numFmtId="3" fontId="7" fillId="0" borderId="16" xfId="1" applyNumberFormat="1" applyFont="1" applyBorder="1" applyAlignment="1">
      <alignment horizontal="right" vertical="center"/>
    </xf>
    <xf numFmtId="3" fontId="1" fillId="0" borderId="17" xfId="1" applyNumberFormat="1" applyFont="1" applyBorder="1">
      <alignment vertical="center"/>
    </xf>
    <xf numFmtId="3" fontId="1" fillId="0" borderId="14" xfId="1" applyNumberFormat="1" applyFont="1" applyBorder="1" applyAlignment="1">
      <alignment vertical="center"/>
    </xf>
    <xf numFmtId="3" fontId="1" fillId="0" borderId="15" xfId="1" applyNumberFormat="1" applyFont="1" applyBorder="1" applyAlignment="1">
      <alignment vertical="center"/>
    </xf>
    <xf numFmtId="38" fontId="1" fillId="0" borderId="7" xfId="2" applyFont="1" applyFill="1" applyBorder="1" applyAlignment="1">
      <alignment horizontal="right" vertical="center"/>
    </xf>
    <xf numFmtId="38" fontId="1" fillId="0" borderId="14" xfId="2" applyFont="1" applyFill="1" applyBorder="1" applyAlignment="1">
      <alignment vertical="center"/>
    </xf>
    <xf numFmtId="38" fontId="1" fillId="0" borderId="15" xfId="2" applyFont="1" applyFill="1" applyBorder="1" applyAlignment="1">
      <alignment vertical="center"/>
    </xf>
    <xf numFmtId="38" fontId="1" fillId="0" borderId="22" xfId="2" applyFont="1" applyFill="1" applyBorder="1" applyAlignment="1">
      <alignment vertical="center"/>
    </xf>
    <xf numFmtId="38" fontId="1" fillId="0" borderId="24" xfId="2" applyFont="1" applyFill="1" applyBorder="1" applyAlignment="1">
      <alignment vertical="center"/>
    </xf>
    <xf numFmtId="3" fontId="1" fillId="0" borderId="26" xfId="1" applyNumberFormat="1" applyFont="1" applyBorder="1" applyAlignment="1">
      <alignment vertical="center"/>
    </xf>
    <xf numFmtId="3" fontId="1" fillId="0" borderId="27" xfId="1" applyNumberFormat="1" applyFont="1" applyBorder="1" applyAlignment="1">
      <alignment vertical="center"/>
    </xf>
    <xf numFmtId="38" fontId="1" fillId="0" borderId="26" xfId="2" applyFont="1" applyFill="1" applyBorder="1" applyAlignment="1">
      <alignment vertical="center"/>
    </xf>
    <xf numFmtId="38" fontId="1" fillId="0" borderId="27" xfId="2" applyFont="1" applyFill="1" applyBorder="1" applyAlignment="1">
      <alignment vertical="center"/>
    </xf>
    <xf numFmtId="38" fontId="1" fillId="0" borderId="33" xfId="2" applyFont="1" applyFill="1" applyBorder="1" applyAlignment="1">
      <alignment vertical="center"/>
    </xf>
    <xf numFmtId="38" fontId="1" fillId="0" borderId="34" xfId="2" applyFont="1" applyFill="1" applyBorder="1" applyAlignment="1">
      <alignment vertical="center"/>
    </xf>
    <xf numFmtId="38" fontId="1" fillId="0" borderId="35" xfId="2" applyFont="1" applyFill="1" applyBorder="1" applyAlignment="1">
      <alignment vertical="center"/>
    </xf>
    <xf numFmtId="38" fontId="1" fillId="0" borderId="36" xfId="2" applyFont="1" applyFill="1" applyBorder="1" applyAlignment="1">
      <alignment vertical="center"/>
    </xf>
    <xf numFmtId="176" fontId="13" fillId="0" borderId="39" xfId="1" applyNumberFormat="1" applyFont="1" applyBorder="1" applyAlignment="1">
      <alignment vertical="center"/>
    </xf>
    <xf numFmtId="38" fontId="13" fillId="0" borderId="40" xfId="2" applyFont="1" applyFill="1" applyBorder="1" applyAlignment="1">
      <alignment vertical="center"/>
    </xf>
    <xf numFmtId="176" fontId="1" fillId="0" borderId="0" xfId="1" applyNumberFormat="1" applyFont="1" applyBorder="1" applyAlignment="1">
      <alignment horizontal="right" vertical="center"/>
    </xf>
    <xf numFmtId="3" fontId="1" fillId="0" borderId="13" xfId="1" applyNumberFormat="1" applyFont="1" applyBorder="1" applyAlignment="1">
      <alignment horizontal="center" vertical="center"/>
    </xf>
    <xf numFmtId="176" fontId="1" fillId="0" borderId="1" xfId="1" applyNumberFormat="1" applyFont="1" applyBorder="1" applyAlignment="1"/>
    <xf numFmtId="176" fontId="1" fillId="0" borderId="3" xfId="1" applyNumberFormat="1" applyFont="1" applyBorder="1">
      <alignment vertical="center"/>
    </xf>
    <xf numFmtId="176" fontId="1" fillId="0" borderId="0" xfId="1" applyNumberFormat="1" applyFont="1" applyBorder="1">
      <alignment vertical="center"/>
    </xf>
    <xf numFmtId="176" fontId="1" fillId="0" borderId="7" xfId="1" applyNumberFormat="1" applyFont="1" applyBorder="1" applyAlignment="1">
      <alignment vertical="top"/>
    </xf>
    <xf numFmtId="176" fontId="1" fillId="0" borderId="9" xfId="1" applyNumberFormat="1" applyFont="1" applyBorder="1">
      <alignment vertical="center"/>
    </xf>
    <xf numFmtId="3" fontId="1" fillId="0" borderId="0" xfId="1" applyNumberFormat="1" applyFont="1" applyBorder="1" applyAlignment="1">
      <alignment horizontal="center" vertical="center"/>
    </xf>
    <xf numFmtId="176" fontId="1" fillId="0" borderId="0" xfId="1" applyNumberFormat="1" applyFont="1" applyBorder="1" applyAlignment="1">
      <alignment vertical="top"/>
    </xf>
    <xf numFmtId="3" fontId="9" fillId="0" borderId="0" xfId="1" applyNumberFormat="1" applyFont="1" applyBorder="1" applyAlignment="1">
      <alignment horizontal="left" vertical="center"/>
    </xf>
    <xf numFmtId="3" fontId="1" fillId="0" borderId="0" xfId="1" applyNumberFormat="1" applyFont="1" applyBorder="1" applyAlignment="1">
      <alignment horizontal="left" vertical="center"/>
    </xf>
    <xf numFmtId="3" fontId="1" fillId="0" borderId="8" xfId="1" applyNumberFormat="1" applyFont="1" applyBorder="1" applyAlignment="1">
      <alignment horizontal="center" vertical="center"/>
    </xf>
    <xf numFmtId="3" fontId="9" fillId="0" borderId="8" xfId="1" applyNumberFormat="1" applyFont="1" applyBorder="1" applyAlignment="1">
      <alignment horizontal="center" vertical="center"/>
    </xf>
    <xf numFmtId="3" fontId="11" fillId="0" borderId="8" xfId="1" applyNumberFormat="1" applyFont="1" applyBorder="1" applyAlignment="1">
      <alignment horizontal="right" vertical="center"/>
    </xf>
    <xf numFmtId="3" fontId="1" fillId="0" borderId="37" xfId="1" applyNumberFormat="1" applyFont="1" applyBorder="1" applyAlignment="1">
      <alignment horizontal="center" vertical="center"/>
    </xf>
    <xf numFmtId="176" fontId="11" fillId="0" borderId="37" xfId="1" applyNumberFormat="1" applyFont="1" applyBorder="1" applyAlignment="1">
      <alignment horizontal="right"/>
    </xf>
    <xf numFmtId="3" fontId="14" fillId="0" borderId="0" xfId="1" applyNumberFormat="1" applyFont="1" applyBorder="1" applyAlignment="1"/>
    <xf numFmtId="3" fontId="1" fillId="0" borderId="0" xfId="1" applyNumberFormat="1" applyFont="1" applyBorder="1" applyAlignment="1"/>
    <xf numFmtId="3" fontId="10" fillId="0" borderId="0" xfId="1" applyNumberFormat="1" applyFont="1" applyBorder="1" applyAlignment="1"/>
    <xf numFmtId="3" fontId="6" fillId="0" borderId="0" xfId="1" applyNumberFormat="1" applyFont="1">
      <alignment vertical="center"/>
    </xf>
    <xf numFmtId="1" fontId="1" fillId="0" borderId="0" xfId="1" applyNumberFormat="1" applyFont="1" applyAlignment="1">
      <alignment vertical="center" shrinkToFit="1"/>
    </xf>
    <xf numFmtId="3" fontId="1" fillId="0" borderId="8" xfId="1" applyNumberFormat="1" applyFont="1" applyBorder="1">
      <alignment vertical="center"/>
    </xf>
    <xf numFmtId="176" fontId="1" fillId="0" borderId="8" xfId="1" applyNumberFormat="1" applyFont="1" applyBorder="1" applyAlignment="1">
      <alignment vertical="center" shrinkToFit="1"/>
    </xf>
    <xf numFmtId="3" fontId="7" fillId="0" borderId="37" xfId="1" applyNumberFormat="1" applyFont="1" applyBorder="1">
      <alignment vertical="center"/>
    </xf>
    <xf numFmtId="176" fontId="1" fillId="0" borderId="37" xfId="1" applyNumberFormat="1" applyFont="1" applyBorder="1">
      <alignment vertical="center"/>
    </xf>
    <xf numFmtId="176" fontId="0" fillId="0" borderId="37" xfId="1" applyNumberFormat="1" applyFont="1" applyBorder="1">
      <alignment vertical="center"/>
    </xf>
    <xf numFmtId="3" fontId="11" fillId="0" borderId="0" xfId="1" applyNumberFormat="1" applyFont="1" applyAlignment="1">
      <alignment horizontal="center" vertical="center"/>
    </xf>
    <xf numFmtId="3" fontId="7" fillId="0" borderId="0" xfId="1" applyNumberFormat="1" applyFont="1" applyBorder="1">
      <alignment vertical="center"/>
    </xf>
    <xf numFmtId="176" fontId="0" fillId="0" borderId="0" xfId="1" applyNumberFormat="1" applyFont="1" applyBorder="1">
      <alignment vertical="center"/>
    </xf>
    <xf numFmtId="3" fontId="11" fillId="0" borderId="0" xfId="1" applyNumberFormat="1" applyFont="1">
      <alignment vertical="center"/>
    </xf>
    <xf numFmtId="3" fontId="11" fillId="0" borderId="0" xfId="1" applyNumberFormat="1" applyFont="1" applyAlignment="1">
      <alignment horizontal="right" vertical="center"/>
    </xf>
    <xf numFmtId="0" fontId="13" fillId="0" borderId="0" xfId="1" applyNumberFormat="1" applyFont="1" applyFill="1" applyAlignment="1">
      <alignment vertical="center" shrinkToFit="1"/>
    </xf>
    <xf numFmtId="1" fontId="13" fillId="0" borderId="0" xfId="1" applyNumberFormat="1" applyFont="1" applyAlignment="1">
      <alignment vertical="center" shrinkToFit="1"/>
    </xf>
    <xf numFmtId="176" fontId="13" fillId="0" borderId="37" xfId="1" applyNumberFormat="1" applyFont="1" applyBorder="1">
      <alignment vertical="center"/>
    </xf>
    <xf numFmtId="176" fontId="13" fillId="0" borderId="37" xfId="1" applyNumberFormat="1" applyFont="1" applyBorder="1" applyAlignment="1">
      <alignment vertical="center" shrinkToFit="1"/>
    </xf>
    <xf numFmtId="3" fontId="4" fillId="0" borderId="0" xfId="1" applyNumberFormat="1" applyFont="1" applyAlignment="1">
      <alignment horizontal="center" vertical="center"/>
    </xf>
    <xf numFmtId="3" fontId="5" fillId="0" borderId="1" xfId="1" applyNumberFormat="1" applyFont="1" applyBorder="1" applyAlignment="1">
      <alignment horizontal="left" vertical="center"/>
    </xf>
    <xf numFmtId="3" fontId="5" fillId="0" borderId="2" xfId="1" applyNumberFormat="1" applyFont="1" applyBorder="1" applyAlignment="1">
      <alignment horizontal="left" vertical="center"/>
    </xf>
    <xf numFmtId="3" fontId="5" fillId="0" borderId="3" xfId="1" applyNumberFormat="1" applyFont="1" applyBorder="1" applyAlignment="1">
      <alignment horizontal="left" vertical="center"/>
    </xf>
    <xf numFmtId="3" fontId="5" fillId="0" borderId="7" xfId="1" applyNumberFormat="1" applyFont="1" applyBorder="1" applyAlignment="1">
      <alignment horizontal="left" vertical="center"/>
    </xf>
    <xf numFmtId="3" fontId="5" fillId="0" borderId="8" xfId="1" applyNumberFormat="1" applyFont="1" applyBorder="1" applyAlignment="1">
      <alignment horizontal="left" vertical="center"/>
    </xf>
    <xf numFmtId="3" fontId="5" fillId="0" borderId="9" xfId="1" applyNumberFormat="1" applyFont="1" applyBorder="1" applyAlignment="1">
      <alignment horizontal="left" vertical="center"/>
    </xf>
    <xf numFmtId="176" fontId="0" fillId="0" borderId="4" xfId="1" applyNumberFormat="1" applyFont="1" applyBorder="1" applyAlignment="1">
      <alignment horizontal="left" vertical="center"/>
    </xf>
    <xf numFmtId="176" fontId="1" fillId="0" borderId="4" xfId="1" applyNumberFormat="1" applyFont="1" applyBorder="1" applyAlignment="1">
      <alignment horizontal="left" vertical="center"/>
    </xf>
    <xf numFmtId="3" fontId="1" fillId="0" borderId="12" xfId="1" applyNumberFormat="1" applyFont="1" applyBorder="1" applyAlignment="1">
      <alignment horizontal="center" vertical="center"/>
    </xf>
    <xf numFmtId="3" fontId="1" fillId="0" borderId="1" xfId="1" applyNumberFormat="1" applyFont="1" applyBorder="1" applyAlignment="1">
      <alignment horizontal="left"/>
    </xf>
    <xf numFmtId="3" fontId="1" fillId="0" borderId="2" xfId="1" applyNumberFormat="1" applyFont="1" applyBorder="1" applyAlignment="1">
      <alignment horizontal="left"/>
    </xf>
    <xf numFmtId="3" fontId="1" fillId="0" borderId="3" xfId="1" applyNumberFormat="1" applyFont="1" applyBorder="1" applyAlignment="1">
      <alignment horizontal="left"/>
    </xf>
    <xf numFmtId="38" fontId="0" fillId="0" borderId="3" xfId="2" applyFont="1" applyFill="1" applyBorder="1" applyAlignment="1">
      <alignment horizontal="left" vertical="center"/>
    </xf>
    <xf numFmtId="38" fontId="1" fillId="0" borderId="4" xfId="2" applyFont="1" applyFill="1" applyBorder="1" applyAlignment="1">
      <alignment horizontal="left" vertical="center"/>
    </xf>
    <xf numFmtId="38" fontId="1" fillId="0" borderId="13" xfId="2" applyFont="1" applyFill="1" applyBorder="1" applyAlignment="1">
      <alignment horizontal="center" vertical="center" textRotation="255"/>
    </xf>
    <xf numFmtId="3" fontId="11" fillId="0" borderId="8" xfId="1" applyNumberFormat="1" applyFont="1" applyBorder="1" applyAlignment="1">
      <alignment horizontal="left" vertical="top"/>
    </xf>
    <xf numFmtId="3" fontId="11" fillId="0" borderId="9" xfId="1" applyNumberFormat="1" applyFont="1" applyBorder="1" applyAlignment="1">
      <alignment horizontal="left" vertical="top"/>
    </xf>
    <xf numFmtId="3" fontId="11" fillId="0" borderId="8" xfId="1" applyNumberFormat="1" applyFont="1" applyBorder="1" applyAlignment="1">
      <alignment horizontal="left" vertical="top" shrinkToFit="1"/>
    </xf>
    <xf numFmtId="3" fontId="11" fillId="0" borderId="9" xfId="1" applyNumberFormat="1" applyFont="1" applyBorder="1" applyAlignment="1">
      <alignment horizontal="left" vertical="top" shrinkToFit="1"/>
    </xf>
    <xf numFmtId="3" fontId="1" fillId="0" borderId="13" xfId="1" applyNumberFormat="1" applyFont="1" applyBorder="1" applyAlignment="1">
      <alignment horizontal="center" vertical="center"/>
    </xf>
    <xf numFmtId="3" fontId="1" fillId="0" borderId="0" xfId="1" applyNumberFormat="1" applyFont="1" applyBorder="1" applyAlignment="1">
      <alignment horizontal="left" vertical="center"/>
    </xf>
    <xf numFmtId="3" fontId="1" fillId="0" borderId="15" xfId="1" applyNumberFormat="1" applyFont="1" applyBorder="1" applyAlignment="1">
      <alignment horizontal="left" vertical="center"/>
    </xf>
    <xf numFmtId="3" fontId="1" fillId="0" borderId="18" xfId="1" applyNumberFormat="1" applyFont="1" applyBorder="1" applyAlignment="1">
      <alignment horizontal="left" vertical="center"/>
    </xf>
    <xf numFmtId="3" fontId="1" fillId="0" borderId="19" xfId="1" applyNumberFormat="1" applyFont="1" applyBorder="1" applyAlignment="1">
      <alignment horizontal="left" vertical="center"/>
    </xf>
    <xf numFmtId="3" fontId="1" fillId="0" borderId="20" xfId="1" applyNumberFormat="1" applyFont="1" applyBorder="1" applyAlignment="1">
      <alignment horizontal="left" vertical="center"/>
    </xf>
    <xf numFmtId="3" fontId="1" fillId="0" borderId="22" xfId="1" applyNumberFormat="1" applyFont="1" applyBorder="1" applyAlignment="1">
      <alignment horizontal="left" vertical="center"/>
    </xf>
    <xf numFmtId="3" fontId="1" fillId="0" borderId="23" xfId="1" applyNumberFormat="1" applyFont="1" applyBorder="1" applyAlignment="1">
      <alignment horizontal="left" vertical="center"/>
    </xf>
    <xf numFmtId="3" fontId="1" fillId="0" borderId="24" xfId="1" applyNumberFormat="1" applyFont="1" applyBorder="1" applyAlignment="1">
      <alignment horizontal="left" vertical="center"/>
    </xf>
    <xf numFmtId="38" fontId="0" fillId="0" borderId="20" xfId="2" applyFont="1" applyFill="1" applyBorder="1" applyAlignment="1">
      <alignment horizontal="left" vertical="center"/>
    </xf>
    <xf numFmtId="38" fontId="1" fillId="0" borderId="21" xfId="2" applyFont="1" applyFill="1" applyBorder="1" applyAlignment="1">
      <alignment horizontal="left" vertical="center"/>
    </xf>
    <xf numFmtId="3" fontId="1" fillId="0" borderId="14" xfId="1" applyNumberFormat="1" applyFont="1" applyBorder="1" applyAlignment="1">
      <alignment horizontal="left" vertical="center"/>
    </xf>
    <xf numFmtId="3" fontId="1" fillId="0" borderId="7" xfId="1" applyNumberFormat="1" applyFont="1" applyBorder="1" applyAlignment="1">
      <alignment horizontal="left" vertical="center"/>
    </xf>
    <xf numFmtId="3" fontId="1" fillId="0" borderId="8" xfId="1" applyNumberFormat="1" applyFont="1" applyBorder="1" applyAlignment="1">
      <alignment horizontal="left" vertical="center"/>
    </xf>
    <xf numFmtId="3" fontId="1" fillId="0" borderId="9" xfId="1" applyNumberFormat="1" applyFont="1" applyBorder="1" applyAlignment="1">
      <alignment horizontal="left" vertical="center"/>
    </xf>
    <xf numFmtId="38" fontId="0" fillId="0" borderId="25" xfId="2" applyFont="1" applyFill="1" applyBorder="1" applyAlignment="1">
      <alignment horizontal="left" vertical="center"/>
    </xf>
    <xf numFmtId="38" fontId="1" fillId="0" borderId="25" xfId="2" applyFont="1" applyFill="1" applyBorder="1" applyAlignment="1">
      <alignment horizontal="left" vertical="center"/>
    </xf>
    <xf numFmtId="3" fontId="1" fillId="0" borderId="4" xfId="1" applyNumberFormat="1" applyFont="1" applyBorder="1" applyAlignment="1">
      <alignment horizontal="center" vertical="center"/>
    </xf>
    <xf numFmtId="3" fontId="1" fillId="0" borderId="28" xfId="1" applyNumberFormat="1" applyFont="1" applyBorder="1" applyAlignment="1">
      <alignment horizontal="center" vertical="center"/>
    </xf>
    <xf numFmtId="3" fontId="7" fillId="0" borderId="2" xfId="1" applyNumberFormat="1" applyFont="1" applyBorder="1" applyAlignment="1">
      <alignment horizontal="left" vertical="center"/>
    </xf>
    <xf numFmtId="3" fontId="1" fillId="0" borderId="2" xfId="1" applyNumberFormat="1" applyFont="1" applyBorder="1" applyAlignment="1">
      <alignment horizontal="left" vertical="center"/>
    </xf>
    <xf numFmtId="3" fontId="1" fillId="0" borderId="29" xfId="1" applyNumberFormat="1" applyFont="1" applyBorder="1" applyAlignment="1">
      <alignment horizontal="left" vertical="center"/>
    </xf>
    <xf numFmtId="38" fontId="7" fillId="0" borderId="25" xfId="2" applyFont="1" applyFill="1" applyBorder="1" applyAlignment="1">
      <alignment horizontal="left" vertical="center"/>
    </xf>
    <xf numFmtId="3" fontId="1" fillId="0" borderId="30" xfId="1" applyNumberFormat="1" applyFont="1" applyBorder="1" applyAlignment="1">
      <alignment horizontal="left" vertical="center"/>
    </xf>
    <xf numFmtId="3" fontId="1" fillId="0" borderId="31" xfId="1" applyNumberFormat="1" applyFont="1" applyBorder="1" applyAlignment="1">
      <alignment horizontal="left" vertical="center"/>
    </xf>
    <xf numFmtId="3" fontId="1" fillId="0" borderId="32" xfId="1" applyNumberFormat="1" applyFont="1" applyBorder="1" applyAlignment="1">
      <alignment horizontal="left" vertical="center"/>
    </xf>
    <xf numFmtId="3" fontId="11" fillId="0" borderId="0" xfId="1" applyNumberFormat="1" applyFont="1" applyAlignment="1">
      <alignment horizontal="center" vertical="center"/>
    </xf>
    <xf numFmtId="3" fontId="1" fillId="0" borderId="12" xfId="1" applyNumberFormat="1" applyFont="1" applyBorder="1" applyAlignment="1">
      <alignment horizontal="left" vertical="center"/>
    </xf>
    <xf numFmtId="3" fontId="1" fillId="0" borderId="37" xfId="1" applyNumberFormat="1" applyFont="1" applyBorder="1" applyAlignment="1">
      <alignment horizontal="left" vertical="center"/>
    </xf>
    <xf numFmtId="3" fontId="1" fillId="0" borderId="38" xfId="1" applyNumberFormat="1" applyFont="1" applyBorder="1" applyAlignment="1">
      <alignment horizontal="left" vertical="center"/>
    </xf>
    <xf numFmtId="176" fontId="1" fillId="0" borderId="1" xfId="1" applyNumberFormat="1" applyFont="1" applyBorder="1" applyAlignment="1">
      <alignment horizontal="left" vertical="center" wrapText="1"/>
    </xf>
    <xf numFmtId="176" fontId="1" fillId="0" borderId="2" xfId="1" applyNumberFormat="1" applyFont="1" applyBorder="1" applyAlignment="1">
      <alignment horizontal="left" vertical="center" wrapText="1"/>
    </xf>
    <xf numFmtId="176" fontId="1" fillId="0" borderId="7" xfId="1" applyNumberFormat="1" applyFont="1" applyBorder="1" applyAlignment="1">
      <alignment horizontal="left" vertical="center" wrapText="1"/>
    </xf>
    <xf numFmtId="176" fontId="1" fillId="0" borderId="8" xfId="1" applyNumberFormat="1" applyFont="1" applyBorder="1" applyAlignment="1">
      <alignment horizontal="left" vertical="center" wrapText="1"/>
    </xf>
    <xf numFmtId="176" fontId="13" fillId="0" borderId="41" xfId="1" applyNumberFormat="1" applyFont="1" applyBorder="1" applyAlignment="1">
      <alignment horizontal="left" vertical="center"/>
    </xf>
    <xf numFmtId="176" fontId="13" fillId="0" borderId="35" xfId="1" applyNumberFormat="1" applyFont="1" applyBorder="1" applyAlignment="1">
      <alignment horizontal="left" vertical="center"/>
    </xf>
    <xf numFmtId="177" fontId="13" fillId="0" borderId="42" xfId="1" applyNumberFormat="1" applyFont="1" applyBorder="1" applyAlignment="1">
      <alignment vertical="center"/>
    </xf>
    <xf numFmtId="177" fontId="13" fillId="0" borderId="36" xfId="1" applyNumberFormat="1" applyFont="1" applyBorder="1" applyAlignment="1">
      <alignment vertical="center"/>
    </xf>
    <xf numFmtId="3" fontId="1" fillId="0" borderId="0" xfId="1" applyNumberFormat="1" applyFont="1" applyAlignment="1">
      <alignment horizontal="left" vertical="center" shrinkToFit="1"/>
    </xf>
    <xf numFmtId="3" fontId="11" fillId="0" borderId="37" xfId="1" applyNumberFormat="1" applyFont="1" applyBorder="1" applyAlignment="1">
      <alignment horizontal="center"/>
    </xf>
    <xf numFmtId="3" fontId="6" fillId="0" borderId="0" xfId="1" applyNumberFormat="1" applyFont="1" applyAlignment="1">
      <alignment horizontal="left" vertical="center"/>
    </xf>
    <xf numFmtId="3" fontId="6" fillId="0" borderId="0" xfId="1" applyNumberFormat="1" applyFont="1" applyAlignment="1">
      <alignment horizontal="center" vertical="center"/>
    </xf>
    <xf numFmtId="3" fontId="18" fillId="0" borderId="0" xfId="1" applyNumberFormat="1" applyFont="1" applyAlignment="1">
      <alignment horizontal="left" vertical="center"/>
    </xf>
    <xf numFmtId="38" fontId="1" fillId="0" borderId="40" xfId="2" applyFont="1" applyFill="1" applyBorder="1" applyAlignment="1">
      <alignment vertical="center"/>
    </xf>
    <xf numFmtId="177" fontId="1" fillId="0" borderId="42" xfId="1" applyNumberFormat="1" applyFont="1" applyBorder="1" applyAlignment="1">
      <alignment vertical="center"/>
    </xf>
    <xf numFmtId="177" fontId="1" fillId="0" borderId="36" xfId="1" applyNumberFormat="1" applyFont="1" applyBorder="1" applyAlignment="1">
      <alignment vertical="center"/>
    </xf>
  </cellXfs>
  <cellStyles count="3">
    <cellStyle name="桁区切り 3" xfId="2" xr:uid="{AB81517D-6CE5-4937-8D25-3CF67989172F}"/>
    <cellStyle name="標準" xfId="0" builtinId="0"/>
    <cellStyle name="標準 4" xfId="1" xr:uid="{840E2EBE-3476-4B03-B353-D2FA76066E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6F95F-894D-44A0-8B2B-89E8EC33BEB7}">
  <sheetPr codeName="Sheet17"/>
  <dimension ref="A1:T46"/>
  <sheetViews>
    <sheetView tabSelected="1" view="pageBreakPreview" zoomScaleNormal="100" zoomScaleSheetLayoutView="100" workbookViewId="0">
      <selection activeCell="A6" sqref="A6:F7"/>
    </sheetView>
  </sheetViews>
  <sheetFormatPr defaultColWidth="9" defaultRowHeight="13.5"/>
  <cols>
    <col min="1" max="1" width="7.125" style="1" customWidth="1"/>
    <col min="2" max="2" width="4.5" style="1" customWidth="1"/>
    <col min="3" max="6" width="11.25" style="1" customWidth="1"/>
    <col min="7" max="7" width="18.75" style="2" customWidth="1"/>
    <col min="8" max="9" width="3.75" style="2" customWidth="1"/>
    <col min="10" max="15" width="9" style="1"/>
    <col min="16" max="16" width="14" style="1" customWidth="1"/>
    <col min="17" max="16384" width="9" style="1"/>
  </cols>
  <sheetData>
    <row r="1" spans="1:20" ht="30" customHeight="1">
      <c r="G1" s="2" t="s">
        <v>0</v>
      </c>
    </row>
    <row r="2" spans="1:20" ht="10.5" customHeight="1"/>
    <row r="3" spans="1:20" ht="27" customHeight="1">
      <c r="A3" s="80" t="s">
        <v>1</v>
      </c>
      <c r="B3" s="80"/>
      <c r="C3" s="80"/>
      <c r="D3" s="80"/>
      <c r="E3" s="80"/>
      <c r="F3" s="80"/>
      <c r="G3" s="80"/>
      <c r="H3" s="80"/>
      <c r="I3" s="3"/>
    </row>
    <row r="4" spans="1:20" ht="21.75" customHeight="1">
      <c r="A4" s="4"/>
      <c r="B4" s="4"/>
      <c r="C4" s="4"/>
      <c r="D4" s="4"/>
      <c r="E4" s="4"/>
      <c r="F4" s="5" t="s">
        <v>2</v>
      </c>
      <c r="G4" s="6"/>
      <c r="H4" s="7"/>
      <c r="I4" s="7"/>
    </row>
    <row r="5" spans="1:20" ht="19.5" thickBot="1">
      <c r="C5" s="8" t="s">
        <v>3</v>
      </c>
      <c r="D5" s="9"/>
      <c r="E5" s="10"/>
      <c r="F5" s="10"/>
      <c r="G5" s="11"/>
      <c r="H5" s="11"/>
      <c r="I5" s="11"/>
    </row>
    <row r="6" spans="1:20" ht="21.75" customHeight="1">
      <c r="A6" s="81" t="s">
        <v>4</v>
      </c>
      <c r="B6" s="82"/>
      <c r="C6" s="82"/>
      <c r="D6" s="82"/>
      <c r="E6" s="82"/>
      <c r="F6" s="83"/>
      <c r="G6" s="87" t="s">
        <v>75</v>
      </c>
      <c r="H6" s="88"/>
      <c r="I6" s="12"/>
      <c r="J6" s="13"/>
      <c r="K6" s="13"/>
      <c r="P6" s="14" t="s">
        <v>5</v>
      </c>
      <c r="Q6" s="15"/>
    </row>
    <row r="7" spans="1:20" ht="21.75" customHeight="1">
      <c r="A7" s="84"/>
      <c r="B7" s="85"/>
      <c r="C7" s="85"/>
      <c r="D7" s="85"/>
      <c r="E7" s="85"/>
      <c r="F7" s="86"/>
      <c r="G7" s="16">
        <f>ROUNDDOWN(Q6,-3)</f>
        <v>0</v>
      </c>
      <c r="H7" s="17" t="s">
        <v>6</v>
      </c>
      <c r="I7" s="18"/>
      <c r="J7" s="1" t="s">
        <v>7</v>
      </c>
      <c r="K7" s="13"/>
      <c r="P7" s="19" t="s">
        <v>8</v>
      </c>
      <c r="Q7" s="20"/>
    </row>
    <row r="8" spans="1:20" ht="15" customHeight="1">
      <c r="A8" s="21"/>
      <c r="B8" s="22"/>
      <c r="C8" s="89" t="s">
        <v>9</v>
      </c>
      <c r="D8" s="90" t="s">
        <v>10</v>
      </c>
      <c r="E8" s="91"/>
      <c r="F8" s="92"/>
      <c r="G8" s="93" t="s">
        <v>11</v>
      </c>
      <c r="H8" s="94"/>
      <c r="I8" s="95" t="s">
        <v>12</v>
      </c>
      <c r="J8" s="13"/>
      <c r="K8" s="13"/>
      <c r="P8" s="19" t="s">
        <v>13</v>
      </c>
      <c r="Q8" s="20"/>
    </row>
    <row r="9" spans="1:20" ht="21.75" customHeight="1">
      <c r="A9" s="23"/>
      <c r="B9" s="24"/>
      <c r="C9" s="89"/>
      <c r="D9" s="25"/>
      <c r="E9" s="96" t="s">
        <v>14</v>
      </c>
      <c r="F9" s="97"/>
      <c r="G9" s="16">
        <f>ROUNDUP(Q7,-3)</f>
        <v>0</v>
      </c>
      <c r="H9" s="17" t="s">
        <v>6</v>
      </c>
      <c r="I9" s="95"/>
      <c r="J9" s="1" t="s">
        <v>15</v>
      </c>
      <c r="K9" s="13"/>
      <c r="P9" s="19" t="s">
        <v>16</v>
      </c>
      <c r="Q9" s="20"/>
    </row>
    <row r="10" spans="1:20" ht="15" customHeight="1" thickBot="1">
      <c r="A10" s="23"/>
      <c r="B10" s="24"/>
      <c r="C10" s="89" t="s">
        <v>17</v>
      </c>
      <c r="D10" s="90" t="s">
        <v>10</v>
      </c>
      <c r="E10" s="91"/>
      <c r="F10" s="92"/>
      <c r="G10" s="93" t="s">
        <v>18</v>
      </c>
      <c r="H10" s="94"/>
      <c r="I10" s="95"/>
      <c r="J10" s="13"/>
      <c r="K10" s="13"/>
      <c r="P10" s="26" t="s">
        <v>19</v>
      </c>
      <c r="Q10" s="27"/>
      <c r="S10"/>
      <c r="T10"/>
    </row>
    <row r="11" spans="1:20" ht="21.75" customHeight="1">
      <c r="A11" s="28"/>
      <c r="B11" s="29"/>
      <c r="C11" s="89"/>
      <c r="D11" s="25"/>
      <c r="E11" s="96" t="s">
        <v>20</v>
      </c>
      <c r="F11" s="97"/>
      <c r="G11" s="16">
        <f>ROUNDUP(Q8,-3)</f>
        <v>0</v>
      </c>
      <c r="H11" s="17" t="s">
        <v>6</v>
      </c>
      <c r="I11" s="95"/>
      <c r="J11" s="1" t="s">
        <v>15</v>
      </c>
      <c r="K11" s="13"/>
      <c r="S11"/>
      <c r="T11"/>
    </row>
    <row r="12" spans="1:20" ht="15" customHeight="1">
      <c r="A12" s="23" t="s">
        <v>21</v>
      </c>
      <c r="B12" s="24"/>
      <c r="C12" s="89" t="s">
        <v>22</v>
      </c>
      <c r="D12" s="90" t="s">
        <v>10</v>
      </c>
      <c r="E12" s="91"/>
      <c r="F12" s="92"/>
      <c r="G12" s="93" t="s">
        <v>23</v>
      </c>
      <c r="H12" s="94"/>
      <c r="I12" s="95"/>
      <c r="J12" s="13"/>
      <c r="K12" s="13"/>
      <c r="S12"/>
      <c r="T12"/>
    </row>
    <row r="13" spans="1:20" ht="21.75" customHeight="1">
      <c r="A13" s="23" t="s">
        <v>24</v>
      </c>
      <c r="B13" s="24"/>
      <c r="C13" s="89"/>
      <c r="D13" s="25"/>
      <c r="E13" s="96" t="s">
        <v>25</v>
      </c>
      <c r="F13" s="97"/>
      <c r="G13" s="16">
        <f>ROUNDUP(Q9,-3)</f>
        <v>0</v>
      </c>
      <c r="H13" s="17" t="s">
        <v>6</v>
      </c>
      <c r="I13" s="95"/>
      <c r="J13" s="1" t="s">
        <v>15</v>
      </c>
      <c r="K13" s="13"/>
      <c r="S13"/>
      <c r="T13"/>
    </row>
    <row r="14" spans="1:20" ht="15" customHeight="1">
      <c r="A14" s="23" t="s">
        <v>26</v>
      </c>
      <c r="B14" s="24"/>
      <c r="C14" s="89" t="s">
        <v>27</v>
      </c>
      <c r="D14" s="90" t="s">
        <v>28</v>
      </c>
      <c r="E14" s="91"/>
      <c r="F14" s="92"/>
      <c r="G14" s="93" t="s">
        <v>29</v>
      </c>
      <c r="H14" s="94"/>
      <c r="I14" s="95"/>
      <c r="J14" s="13"/>
      <c r="K14" s="13"/>
      <c r="S14"/>
      <c r="T14"/>
    </row>
    <row r="15" spans="1:20" ht="21.75" customHeight="1">
      <c r="A15" s="28" t="s">
        <v>30</v>
      </c>
      <c r="B15" s="29"/>
      <c r="C15" s="89"/>
      <c r="D15" s="25"/>
      <c r="E15" s="98" t="s">
        <v>31</v>
      </c>
      <c r="F15" s="99"/>
      <c r="G15" s="30">
        <f>IF(Q10=0,107000,107000+Q10*48000)</f>
        <v>107000</v>
      </c>
      <c r="H15" s="17" t="s">
        <v>6</v>
      </c>
      <c r="I15" s="95"/>
      <c r="J15" s="1" t="s">
        <v>15</v>
      </c>
      <c r="K15" s="13"/>
      <c r="S15"/>
      <c r="T15"/>
    </row>
    <row r="16" spans="1:20" ht="15" customHeight="1">
      <c r="A16" s="28"/>
      <c r="B16" s="29"/>
      <c r="C16" s="100" t="s">
        <v>32</v>
      </c>
      <c r="D16" s="101" t="s">
        <v>33</v>
      </c>
      <c r="E16" s="101"/>
      <c r="F16" s="102"/>
      <c r="G16" s="93" t="s">
        <v>34</v>
      </c>
      <c r="H16" s="94"/>
      <c r="I16" s="95"/>
      <c r="J16" s="13"/>
      <c r="K16" s="13"/>
      <c r="S16"/>
      <c r="T16"/>
    </row>
    <row r="17" spans="1:20" ht="21.75" customHeight="1">
      <c r="A17" s="28"/>
      <c r="B17" s="29"/>
      <c r="C17" s="100"/>
      <c r="D17" s="101"/>
      <c r="E17" s="101"/>
      <c r="F17" s="102"/>
      <c r="G17" s="31">
        <f>ROUNDUP((G7-G9-G11-G13-G15)*0.2,-3)</f>
        <v>-22000</v>
      </c>
      <c r="H17" s="32" t="s">
        <v>6</v>
      </c>
      <c r="I17" s="95"/>
      <c r="J17" s="1" t="s">
        <v>15</v>
      </c>
      <c r="K17" s="13"/>
      <c r="S17"/>
      <c r="T17"/>
    </row>
    <row r="18" spans="1:20" ht="15" customHeight="1">
      <c r="A18" s="23"/>
      <c r="B18" s="24"/>
      <c r="C18" s="100"/>
      <c r="D18" s="103" t="s">
        <v>35</v>
      </c>
      <c r="E18" s="104"/>
      <c r="F18" s="105"/>
      <c r="G18" s="109" t="s">
        <v>36</v>
      </c>
      <c r="H18" s="110"/>
      <c r="I18" s="95"/>
    </row>
    <row r="19" spans="1:20" ht="21.75" customHeight="1">
      <c r="A19" s="23"/>
      <c r="B19" s="24"/>
      <c r="C19" s="100"/>
      <c r="D19" s="106"/>
      <c r="E19" s="107"/>
      <c r="F19" s="108"/>
      <c r="G19" s="33">
        <f>G15*2</f>
        <v>214000</v>
      </c>
      <c r="H19" s="34" t="s">
        <v>6</v>
      </c>
      <c r="I19" s="95"/>
      <c r="J19" s="1" t="s">
        <v>15</v>
      </c>
    </row>
    <row r="20" spans="1:20" ht="15" customHeight="1">
      <c r="A20" s="23"/>
      <c r="B20" s="24"/>
      <c r="C20" s="100"/>
      <c r="D20" s="111" t="s">
        <v>37</v>
      </c>
      <c r="E20" s="101"/>
      <c r="F20" s="102"/>
      <c r="G20" s="115" t="s">
        <v>38</v>
      </c>
      <c r="H20" s="116"/>
      <c r="I20" s="95"/>
    </row>
    <row r="21" spans="1:20" ht="21.75" customHeight="1">
      <c r="A21" s="23"/>
      <c r="B21" s="24"/>
      <c r="C21" s="100"/>
      <c r="D21" s="112"/>
      <c r="E21" s="113"/>
      <c r="F21" s="114"/>
      <c r="G21" s="16">
        <f>IF(G17&lt;G19,G17,G19)</f>
        <v>-22000</v>
      </c>
      <c r="H21" s="17" t="s">
        <v>6</v>
      </c>
      <c r="I21" s="95"/>
      <c r="J21" s="1" t="s">
        <v>15</v>
      </c>
    </row>
    <row r="22" spans="1:20" ht="15" customHeight="1">
      <c r="A22" s="28"/>
      <c r="B22" s="29"/>
      <c r="C22" s="117" t="s">
        <v>39</v>
      </c>
      <c r="D22" s="119" t="s">
        <v>40</v>
      </c>
      <c r="E22" s="120"/>
      <c r="F22" s="120"/>
      <c r="G22" s="122" t="s">
        <v>41</v>
      </c>
      <c r="H22" s="94"/>
      <c r="I22" s="95"/>
    </row>
    <row r="23" spans="1:20" ht="21.75" customHeight="1" thickBot="1">
      <c r="A23" s="35"/>
      <c r="B23" s="36"/>
      <c r="C23" s="118"/>
      <c r="D23" s="121"/>
      <c r="E23" s="121"/>
      <c r="F23" s="121"/>
      <c r="G23" s="37">
        <f>G9+G11+G13+G15+G21</f>
        <v>85000</v>
      </c>
      <c r="H23" s="38" t="s">
        <v>6</v>
      </c>
      <c r="I23" s="95"/>
    </row>
    <row r="24" spans="1:20" ht="21.75" customHeight="1" thickTop="1">
      <c r="A24" s="123" t="s">
        <v>42</v>
      </c>
      <c r="B24" s="124"/>
      <c r="C24" s="125"/>
      <c r="D24" s="111" t="s">
        <v>43</v>
      </c>
      <c r="E24" s="101"/>
      <c r="F24" s="101"/>
      <c r="G24" s="39"/>
      <c r="H24" s="40"/>
      <c r="I24" s="18"/>
    </row>
    <row r="25" spans="1:20" ht="21.75" customHeight="1" thickBot="1">
      <c r="A25" s="112"/>
      <c r="B25" s="113"/>
      <c r="C25" s="114"/>
      <c r="D25" s="112"/>
      <c r="E25" s="113"/>
      <c r="F25" s="113"/>
      <c r="G25" s="41">
        <f>G7-G23</f>
        <v>-85000</v>
      </c>
      <c r="H25" s="42" t="s">
        <v>6</v>
      </c>
      <c r="I25" s="18"/>
    </row>
    <row r="26" spans="1:20" ht="37.5" customHeight="1" thickBot="1">
      <c r="A26" s="127" t="s">
        <v>44</v>
      </c>
      <c r="B26" s="128"/>
      <c r="C26" s="128"/>
      <c r="D26" s="128"/>
      <c r="E26" s="128"/>
      <c r="F26" s="129"/>
      <c r="G26" s="43"/>
      <c r="H26" s="143" t="s">
        <v>6</v>
      </c>
      <c r="I26" s="45"/>
    </row>
    <row r="27" spans="1:20" ht="15" customHeight="1">
      <c r="A27" s="130" t="s">
        <v>45</v>
      </c>
      <c r="B27" s="131"/>
      <c r="C27" s="131"/>
      <c r="D27" s="131"/>
      <c r="E27" s="131"/>
      <c r="F27" s="131"/>
      <c r="G27" s="134"/>
      <c r="H27" s="144" t="s">
        <v>6</v>
      </c>
      <c r="J27" s="13"/>
      <c r="K27" s="13"/>
      <c r="L27" s="13"/>
      <c r="M27" s="13"/>
    </row>
    <row r="28" spans="1:20" ht="21.75" customHeight="1" thickBot="1">
      <c r="A28" s="132"/>
      <c r="B28" s="133"/>
      <c r="C28" s="133"/>
      <c r="D28" s="133"/>
      <c r="E28" s="133"/>
      <c r="F28" s="133"/>
      <c r="G28" s="135"/>
      <c r="H28" s="145"/>
      <c r="J28" s="13"/>
      <c r="K28" s="13"/>
      <c r="L28" s="13"/>
      <c r="M28" s="13"/>
    </row>
    <row r="29" spans="1:20" ht="22.5" customHeight="1">
      <c r="A29" s="138" t="s">
        <v>46</v>
      </c>
      <c r="B29" s="138"/>
      <c r="C29" s="138"/>
      <c r="D29" s="138"/>
      <c r="E29" s="138"/>
      <c r="F29" s="138"/>
      <c r="G29" s="138"/>
      <c r="H29" s="138"/>
      <c r="I29" s="138"/>
      <c r="J29" s="13"/>
      <c r="K29" s="13"/>
      <c r="L29" s="13"/>
      <c r="M29" s="13"/>
    </row>
    <row r="30" spans="1:20" ht="22.5" customHeight="1">
      <c r="A30" s="100" t="s">
        <v>47</v>
      </c>
      <c r="B30" s="100"/>
      <c r="C30" s="46" t="s">
        <v>48</v>
      </c>
      <c r="D30" s="46" t="s">
        <v>49</v>
      </c>
      <c r="E30" s="46" t="s">
        <v>50</v>
      </c>
      <c r="F30" s="46" t="s">
        <v>51</v>
      </c>
      <c r="G30" s="47" t="s">
        <v>52</v>
      </c>
      <c r="H30" s="48"/>
      <c r="I30" s="49"/>
    </row>
    <row r="31" spans="1:20" ht="22.5" customHeight="1">
      <c r="A31" s="100" t="s">
        <v>53</v>
      </c>
      <c r="B31" s="100"/>
      <c r="C31" s="46" t="s">
        <v>54</v>
      </c>
      <c r="D31" s="46" t="s">
        <v>55</v>
      </c>
      <c r="E31" s="46" t="s">
        <v>56</v>
      </c>
      <c r="F31" s="46" t="s">
        <v>57</v>
      </c>
      <c r="G31" s="50" t="s">
        <v>58</v>
      </c>
      <c r="H31" s="51"/>
      <c r="I31" s="49"/>
    </row>
    <row r="32" spans="1:20" ht="15" customHeight="1">
      <c r="A32" s="52"/>
      <c r="B32" s="52"/>
      <c r="C32" s="52"/>
      <c r="D32" s="52"/>
      <c r="E32" s="52"/>
      <c r="F32" s="52"/>
      <c r="G32" s="53"/>
      <c r="H32" s="49"/>
      <c r="I32" s="49"/>
    </row>
    <row r="33" spans="1:9" ht="14.25" customHeight="1">
      <c r="A33" s="52" t="s">
        <v>59</v>
      </c>
      <c r="B33" s="54" t="s">
        <v>60</v>
      </c>
      <c r="C33" s="52"/>
      <c r="D33" s="52"/>
      <c r="E33" s="52"/>
      <c r="F33" s="52"/>
      <c r="G33" s="53"/>
      <c r="H33" s="49"/>
      <c r="I33" s="49"/>
    </row>
    <row r="34" spans="1:9" ht="14.25" customHeight="1">
      <c r="A34" s="52"/>
      <c r="B34" s="55" t="s">
        <v>61</v>
      </c>
      <c r="C34" s="52"/>
      <c r="D34" s="52"/>
      <c r="E34" s="52"/>
      <c r="F34" s="52"/>
      <c r="G34" s="53"/>
      <c r="H34" s="49"/>
      <c r="I34" s="49"/>
    </row>
    <row r="35" spans="1:9" ht="14.25" customHeight="1">
      <c r="A35" s="52"/>
      <c r="B35" s="55"/>
      <c r="C35" s="52"/>
      <c r="D35" s="52"/>
      <c r="E35" s="52"/>
      <c r="F35" s="52"/>
      <c r="G35" s="53"/>
      <c r="H35" s="49"/>
      <c r="I35" s="49"/>
    </row>
    <row r="36" spans="1:9" ht="22.5" customHeight="1">
      <c r="A36" s="52"/>
      <c r="B36" s="52"/>
      <c r="C36" s="55"/>
      <c r="D36" s="56"/>
      <c r="E36" s="57"/>
      <c r="F36" s="56"/>
      <c r="G36" s="58" t="s">
        <v>62</v>
      </c>
      <c r="H36" s="49"/>
      <c r="I36" s="49"/>
    </row>
    <row r="37" spans="1:9" ht="19.5" customHeight="1">
      <c r="A37" s="52"/>
      <c r="B37" s="52"/>
      <c r="C37" s="52"/>
      <c r="D37" s="139" t="s">
        <v>63</v>
      </c>
      <c r="E37" s="139"/>
      <c r="F37" s="59"/>
      <c r="G37" s="60" t="s">
        <v>64</v>
      </c>
      <c r="H37" s="49"/>
      <c r="I37" s="49"/>
    </row>
    <row r="38" spans="1:9" ht="24.75" customHeight="1">
      <c r="A38" s="61" t="s">
        <v>65</v>
      </c>
      <c r="B38" s="61"/>
      <c r="C38" s="61"/>
      <c r="D38" s="61"/>
      <c r="E38" s="61"/>
      <c r="F38" s="61"/>
      <c r="G38" s="61"/>
      <c r="H38" s="62"/>
      <c r="I38" s="49"/>
    </row>
    <row r="39" spans="1:9" ht="14.25" customHeight="1">
      <c r="A39" s="63"/>
      <c r="B39" s="63"/>
      <c r="C39" s="63"/>
      <c r="D39" s="63"/>
      <c r="E39" s="63"/>
      <c r="F39" s="63"/>
      <c r="G39" s="63"/>
      <c r="H39" s="62"/>
      <c r="I39" s="49"/>
    </row>
    <row r="40" spans="1:9" ht="18.75" customHeight="1">
      <c r="A40" s="64" t="s">
        <v>66</v>
      </c>
      <c r="F40" s="8" t="s">
        <v>67</v>
      </c>
      <c r="G40" s="65"/>
    </row>
    <row r="41" spans="1:9" ht="18.75" customHeight="1">
      <c r="A41" s="140" t="s">
        <v>78</v>
      </c>
      <c r="B41" s="140"/>
      <c r="C41" s="140"/>
      <c r="D41" s="140"/>
      <c r="F41" s="66"/>
      <c r="G41" s="67"/>
    </row>
    <row r="42" spans="1:9" ht="18.75" customHeight="1">
      <c r="A42" s="64" t="s">
        <v>68</v>
      </c>
      <c r="B42" s="141"/>
      <c r="C42" s="141"/>
      <c r="F42" s="68" t="s">
        <v>69</v>
      </c>
      <c r="G42" s="69"/>
    </row>
    <row r="43" spans="1:9" ht="18.75" customHeight="1">
      <c r="A43" s="64" t="s">
        <v>70</v>
      </c>
      <c r="B43" s="126" t="s">
        <v>76</v>
      </c>
      <c r="C43" s="126"/>
      <c r="F43" s="68" t="s">
        <v>70</v>
      </c>
      <c r="G43" s="69"/>
    </row>
    <row r="44" spans="1:9" ht="18.75" customHeight="1">
      <c r="A44" s="64" t="s">
        <v>71</v>
      </c>
      <c r="B44" s="126" t="s">
        <v>77</v>
      </c>
      <c r="C44" s="126"/>
      <c r="F44" s="68" t="s">
        <v>72</v>
      </c>
      <c r="G44" s="70" t="s">
        <v>73</v>
      </c>
    </row>
    <row r="45" spans="1:9" ht="14.25" customHeight="1">
      <c r="A45" s="64"/>
      <c r="B45" s="71"/>
      <c r="C45" s="71"/>
      <c r="F45" s="72"/>
      <c r="G45" s="73"/>
    </row>
    <row r="46" spans="1:9" ht="18.75" customHeight="1">
      <c r="A46" s="64"/>
      <c r="B46" s="71"/>
      <c r="C46" s="71"/>
      <c r="E46" s="74"/>
      <c r="F46" s="72"/>
      <c r="G46" s="75" t="s">
        <v>74</v>
      </c>
    </row>
  </sheetData>
  <mergeCells count="44">
    <mergeCell ref="B44:C44"/>
    <mergeCell ref="A26:F26"/>
    <mergeCell ref="A27:F28"/>
    <mergeCell ref="G27:G28"/>
    <mergeCell ref="H27:H28"/>
    <mergeCell ref="A29:I29"/>
    <mergeCell ref="A30:B30"/>
    <mergeCell ref="A31:B31"/>
    <mergeCell ref="D37:E37"/>
    <mergeCell ref="A41:D41"/>
    <mergeCell ref="B42:C42"/>
    <mergeCell ref="B43:C43"/>
    <mergeCell ref="C22:C23"/>
    <mergeCell ref="D22:F23"/>
    <mergeCell ref="G22:H22"/>
    <mergeCell ref="A24:C25"/>
    <mergeCell ref="D24:F25"/>
    <mergeCell ref="G16:H16"/>
    <mergeCell ref="D18:F19"/>
    <mergeCell ref="G18:H18"/>
    <mergeCell ref="D20:F21"/>
    <mergeCell ref="G20:H20"/>
    <mergeCell ref="I8:I23"/>
    <mergeCell ref="E9:F9"/>
    <mergeCell ref="C10:C11"/>
    <mergeCell ref="D10:F10"/>
    <mergeCell ref="G10:H10"/>
    <mergeCell ref="E11:F11"/>
    <mergeCell ref="C12:C13"/>
    <mergeCell ref="D12:F12"/>
    <mergeCell ref="G12:H12"/>
    <mergeCell ref="E13:F13"/>
    <mergeCell ref="C14:C15"/>
    <mergeCell ref="D14:F14"/>
    <mergeCell ref="G14:H14"/>
    <mergeCell ref="E15:F15"/>
    <mergeCell ref="C16:C21"/>
    <mergeCell ref="D16:F17"/>
    <mergeCell ref="A3:H3"/>
    <mergeCell ref="A6:F7"/>
    <mergeCell ref="G6:H6"/>
    <mergeCell ref="C8:C9"/>
    <mergeCell ref="D8:F8"/>
    <mergeCell ref="G8:H8"/>
  </mergeCells>
  <phoneticPr fontId="2"/>
  <printOptions horizontalCentered="1"/>
  <pageMargins left="0.39370078740157483" right="0.39370078740157483" top="0.39370078740157483" bottom="0.39370078740157483" header="0.51181102362204722" footer="0.51181102362204722"/>
  <pageSetup paperSize="9" scale="8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EC2B0-6948-479E-8301-2F268F5C8952}">
  <dimension ref="A1:T46"/>
  <sheetViews>
    <sheetView view="pageBreakPreview" zoomScaleNormal="100" zoomScaleSheetLayoutView="100" workbookViewId="0">
      <selection activeCell="A26" sqref="A26:F26"/>
    </sheetView>
  </sheetViews>
  <sheetFormatPr defaultColWidth="9" defaultRowHeight="13.5"/>
  <cols>
    <col min="1" max="1" width="7.125" style="1" customWidth="1"/>
    <col min="2" max="2" width="4.5" style="1" customWidth="1"/>
    <col min="3" max="6" width="11.25" style="1" customWidth="1"/>
    <col min="7" max="7" width="18.75" style="2" customWidth="1"/>
    <col min="8" max="9" width="3.75" style="2" customWidth="1"/>
    <col min="10" max="15" width="9" style="1"/>
    <col min="16" max="16" width="14" style="1" customWidth="1"/>
    <col min="17" max="16384" width="9" style="1"/>
  </cols>
  <sheetData>
    <row r="1" spans="1:20" ht="30" customHeight="1">
      <c r="G1" s="2" t="s">
        <v>79</v>
      </c>
    </row>
    <row r="2" spans="1:20" ht="10.5" customHeight="1"/>
    <row r="3" spans="1:20" ht="27" customHeight="1">
      <c r="A3" s="80" t="s">
        <v>1</v>
      </c>
      <c r="B3" s="80"/>
      <c r="C3" s="80"/>
      <c r="D3" s="80"/>
      <c r="E3" s="80"/>
      <c r="F3" s="80"/>
      <c r="G3" s="80"/>
      <c r="H3" s="80"/>
      <c r="I3" s="3"/>
    </row>
    <row r="4" spans="1:20" ht="21.75" customHeight="1">
      <c r="A4" s="4"/>
      <c r="B4" s="4"/>
      <c r="C4" s="4"/>
      <c r="D4" s="4"/>
      <c r="E4" s="4"/>
      <c r="F4" s="5" t="s">
        <v>80</v>
      </c>
      <c r="G4" s="6"/>
      <c r="H4" s="7"/>
      <c r="I4" s="7"/>
    </row>
    <row r="5" spans="1:20" ht="19.5" thickBot="1">
      <c r="C5" s="8" t="s">
        <v>3</v>
      </c>
      <c r="D5" s="76" t="s">
        <v>81</v>
      </c>
      <c r="E5" s="10"/>
      <c r="F5" s="10"/>
      <c r="G5" s="11"/>
      <c r="H5" s="11"/>
      <c r="I5" s="11"/>
    </row>
    <row r="6" spans="1:20" ht="21.75" customHeight="1">
      <c r="A6" s="81" t="s">
        <v>4</v>
      </c>
      <c r="B6" s="82"/>
      <c r="C6" s="82"/>
      <c r="D6" s="82"/>
      <c r="E6" s="82"/>
      <c r="F6" s="83"/>
      <c r="G6" s="87" t="s">
        <v>75</v>
      </c>
      <c r="H6" s="88"/>
      <c r="I6" s="12"/>
      <c r="J6" s="13"/>
      <c r="K6" s="13"/>
      <c r="P6" s="14" t="s">
        <v>5</v>
      </c>
      <c r="Q6" s="15"/>
    </row>
    <row r="7" spans="1:20" ht="21.75" customHeight="1">
      <c r="A7" s="84"/>
      <c r="B7" s="85"/>
      <c r="C7" s="85"/>
      <c r="D7" s="85"/>
      <c r="E7" s="85"/>
      <c r="F7" s="86"/>
      <c r="G7" s="16">
        <f>ROUNDDOWN(Q6,-3)</f>
        <v>0</v>
      </c>
      <c r="H7" s="17" t="s">
        <v>6</v>
      </c>
      <c r="I7" s="18"/>
      <c r="J7" s="1" t="s">
        <v>7</v>
      </c>
      <c r="K7" s="13"/>
      <c r="P7" s="19" t="s">
        <v>8</v>
      </c>
      <c r="Q7" s="20"/>
    </row>
    <row r="8" spans="1:20" ht="15" customHeight="1">
      <c r="A8" s="21"/>
      <c r="B8" s="22"/>
      <c r="C8" s="89" t="s">
        <v>9</v>
      </c>
      <c r="D8" s="90" t="s">
        <v>10</v>
      </c>
      <c r="E8" s="91"/>
      <c r="F8" s="92"/>
      <c r="G8" s="93" t="s">
        <v>11</v>
      </c>
      <c r="H8" s="94"/>
      <c r="I8" s="95" t="s">
        <v>12</v>
      </c>
      <c r="J8" s="13"/>
      <c r="K8" s="13"/>
      <c r="P8" s="19" t="s">
        <v>13</v>
      </c>
      <c r="Q8" s="20"/>
    </row>
    <row r="9" spans="1:20" ht="21.75" customHeight="1">
      <c r="A9" s="23"/>
      <c r="B9" s="24"/>
      <c r="C9" s="89"/>
      <c r="D9" s="25"/>
      <c r="E9" s="96" t="s">
        <v>14</v>
      </c>
      <c r="F9" s="97"/>
      <c r="G9" s="16">
        <f>ROUNDUP(Q7,-3)</f>
        <v>0</v>
      </c>
      <c r="H9" s="17" t="s">
        <v>6</v>
      </c>
      <c r="I9" s="95"/>
      <c r="J9" s="1" t="s">
        <v>15</v>
      </c>
      <c r="K9" s="13"/>
      <c r="P9" s="19" t="s">
        <v>16</v>
      </c>
      <c r="Q9" s="20"/>
    </row>
    <row r="10" spans="1:20" ht="15" customHeight="1" thickBot="1">
      <c r="A10" s="23"/>
      <c r="B10" s="24"/>
      <c r="C10" s="89" t="s">
        <v>17</v>
      </c>
      <c r="D10" s="90" t="s">
        <v>10</v>
      </c>
      <c r="E10" s="91"/>
      <c r="F10" s="92"/>
      <c r="G10" s="93" t="s">
        <v>18</v>
      </c>
      <c r="H10" s="94"/>
      <c r="I10" s="95"/>
      <c r="J10" s="13"/>
      <c r="K10" s="13"/>
      <c r="P10" s="26" t="s">
        <v>19</v>
      </c>
      <c r="Q10" s="27"/>
      <c r="S10"/>
      <c r="T10"/>
    </row>
    <row r="11" spans="1:20" ht="21.75" customHeight="1">
      <c r="A11" s="28"/>
      <c r="B11" s="29"/>
      <c r="C11" s="89"/>
      <c r="D11" s="25"/>
      <c r="E11" s="96" t="s">
        <v>20</v>
      </c>
      <c r="F11" s="97"/>
      <c r="G11" s="16">
        <f>ROUNDUP(Q8,-3)</f>
        <v>0</v>
      </c>
      <c r="H11" s="17" t="s">
        <v>6</v>
      </c>
      <c r="I11" s="95"/>
      <c r="J11" s="1" t="s">
        <v>15</v>
      </c>
      <c r="K11" s="13"/>
      <c r="S11"/>
      <c r="T11"/>
    </row>
    <row r="12" spans="1:20" ht="15" customHeight="1">
      <c r="A12" s="23" t="s">
        <v>21</v>
      </c>
      <c r="B12" s="24"/>
      <c r="C12" s="89" t="s">
        <v>22</v>
      </c>
      <c r="D12" s="90" t="s">
        <v>10</v>
      </c>
      <c r="E12" s="91"/>
      <c r="F12" s="92"/>
      <c r="G12" s="93" t="s">
        <v>23</v>
      </c>
      <c r="H12" s="94"/>
      <c r="I12" s="95"/>
      <c r="J12" s="13"/>
      <c r="K12" s="13"/>
      <c r="S12"/>
      <c r="T12"/>
    </row>
    <row r="13" spans="1:20" ht="21.75" customHeight="1">
      <c r="A13" s="23" t="s">
        <v>24</v>
      </c>
      <c r="B13" s="24"/>
      <c r="C13" s="89"/>
      <c r="D13" s="25"/>
      <c r="E13" s="96" t="s">
        <v>25</v>
      </c>
      <c r="F13" s="97"/>
      <c r="G13" s="16">
        <f>ROUNDUP(Q9,-3)</f>
        <v>0</v>
      </c>
      <c r="H13" s="17" t="s">
        <v>6</v>
      </c>
      <c r="I13" s="95"/>
      <c r="J13" s="1" t="s">
        <v>15</v>
      </c>
      <c r="K13" s="13"/>
      <c r="S13"/>
      <c r="T13"/>
    </row>
    <row r="14" spans="1:20" ht="15" customHeight="1">
      <c r="A14" s="23" t="s">
        <v>26</v>
      </c>
      <c r="B14" s="24"/>
      <c r="C14" s="89" t="s">
        <v>27</v>
      </c>
      <c r="D14" s="90" t="s">
        <v>28</v>
      </c>
      <c r="E14" s="91"/>
      <c r="F14" s="92"/>
      <c r="G14" s="93" t="s">
        <v>29</v>
      </c>
      <c r="H14" s="94"/>
      <c r="I14" s="95"/>
      <c r="J14" s="13"/>
      <c r="K14" s="13"/>
      <c r="S14"/>
      <c r="T14"/>
    </row>
    <row r="15" spans="1:20" ht="21.75" customHeight="1">
      <c r="A15" s="28" t="s">
        <v>30</v>
      </c>
      <c r="B15" s="29"/>
      <c r="C15" s="89"/>
      <c r="D15" s="25"/>
      <c r="E15" s="98" t="s">
        <v>31</v>
      </c>
      <c r="F15" s="99"/>
      <c r="G15" s="30">
        <f>IF(Q10=0,107000,107000+Q10*48000)</f>
        <v>107000</v>
      </c>
      <c r="H15" s="17" t="s">
        <v>6</v>
      </c>
      <c r="I15" s="95"/>
      <c r="J15" s="1" t="s">
        <v>15</v>
      </c>
      <c r="K15" s="13"/>
      <c r="S15"/>
      <c r="T15"/>
    </row>
    <row r="16" spans="1:20" ht="15" customHeight="1">
      <c r="A16" s="28"/>
      <c r="B16" s="29"/>
      <c r="C16" s="100" t="s">
        <v>32</v>
      </c>
      <c r="D16" s="101" t="s">
        <v>33</v>
      </c>
      <c r="E16" s="101"/>
      <c r="F16" s="102"/>
      <c r="G16" s="93" t="s">
        <v>34</v>
      </c>
      <c r="H16" s="94"/>
      <c r="I16" s="95"/>
      <c r="J16" s="13"/>
      <c r="K16" s="13"/>
      <c r="S16"/>
      <c r="T16"/>
    </row>
    <row r="17" spans="1:20" ht="21.75" customHeight="1">
      <c r="A17" s="28"/>
      <c r="B17" s="29"/>
      <c r="C17" s="100"/>
      <c r="D17" s="101"/>
      <c r="E17" s="101"/>
      <c r="F17" s="102"/>
      <c r="G17" s="31">
        <f>ROUNDUP((G7-G9-G11-G13-G15)*0.2,-3)</f>
        <v>-22000</v>
      </c>
      <c r="H17" s="32" t="s">
        <v>6</v>
      </c>
      <c r="I17" s="95"/>
      <c r="J17" s="1" t="s">
        <v>15</v>
      </c>
      <c r="K17" s="13"/>
      <c r="S17"/>
      <c r="T17"/>
    </row>
    <row r="18" spans="1:20" ht="15" customHeight="1">
      <c r="A18" s="23"/>
      <c r="B18" s="24"/>
      <c r="C18" s="100"/>
      <c r="D18" s="103" t="s">
        <v>35</v>
      </c>
      <c r="E18" s="104"/>
      <c r="F18" s="105"/>
      <c r="G18" s="109" t="s">
        <v>36</v>
      </c>
      <c r="H18" s="110"/>
      <c r="I18" s="95"/>
    </row>
    <row r="19" spans="1:20" ht="21.75" customHeight="1">
      <c r="A19" s="23"/>
      <c r="B19" s="24"/>
      <c r="C19" s="100"/>
      <c r="D19" s="106"/>
      <c r="E19" s="107"/>
      <c r="F19" s="108"/>
      <c r="G19" s="33">
        <f>G15*2</f>
        <v>214000</v>
      </c>
      <c r="H19" s="34" t="s">
        <v>6</v>
      </c>
      <c r="I19" s="95"/>
      <c r="J19" s="1" t="s">
        <v>15</v>
      </c>
    </row>
    <row r="20" spans="1:20" ht="15" customHeight="1">
      <c r="A20" s="23"/>
      <c r="B20" s="24"/>
      <c r="C20" s="100"/>
      <c r="D20" s="111" t="s">
        <v>37</v>
      </c>
      <c r="E20" s="101"/>
      <c r="F20" s="102"/>
      <c r="G20" s="115" t="s">
        <v>38</v>
      </c>
      <c r="H20" s="116"/>
      <c r="I20" s="95"/>
    </row>
    <row r="21" spans="1:20" ht="21.75" customHeight="1">
      <c r="A21" s="23"/>
      <c r="B21" s="24"/>
      <c r="C21" s="100"/>
      <c r="D21" s="112"/>
      <c r="E21" s="113"/>
      <c r="F21" s="114"/>
      <c r="G21" s="16">
        <f>IF(G17&lt;G19,G17,G19)</f>
        <v>-22000</v>
      </c>
      <c r="H21" s="17" t="s">
        <v>6</v>
      </c>
      <c r="I21" s="95"/>
      <c r="J21" s="1" t="s">
        <v>15</v>
      </c>
    </row>
    <row r="22" spans="1:20" ht="15" customHeight="1">
      <c r="A22" s="28"/>
      <c r="B22" s="29"/>
      <c r="C22" s="117" t="s">
        <v>39</v>
      </c>
      <c r="D22" s="119" t="s">
        <v>40</v>
      </c>
      <c r="E22" s="120"/>
      <c r="F22" s="120"/>
      <c r="G22" s="122" t="s">
        <v>41</v>
      </c>
      <c r="H22" s="94"/>
      <c r="I22" s="95"/>
    </row>
    <row r="23" spans="1:20" ht="21.75" customHeight="1" thickBot="1">
      <c r="A23" s="35"/>
      <c r="B23" s="36"/>
      <c r="C23" s="118"/>
      <c r="D23" s="121"/>
      <c r="E23" s="121"/>
      <c r="F23" s="121"/>
      <c r="G23" s="37">
        <f>G9+G11+G13+G15+G21</f>
        <v>85000</v>
      </c>
      <c r="H23" s="38" t="s">
        <v>6</v>
      </c>
      <c r="I23" s="95"/>
    </row>
    <row r="24" spans="1:20" ht="21.75" customHeight="1" thickTop="1">
      <c r="A24" s="123" t="s">
        <v>42</v>
      </c>
      <c r="B24" s="124"/>
      <c r="C24" s="125"/>
      <c r="D24" s="111" t="s">
        <v>43</v>
      </c>
      <c r="E24" s="101"/>
      <c r="F24" s="101"/>
      <c r="G24" s="39"/>
      <c r="H24" s="40"/>
      <c r="I24" s="18"/>
    </row>
    <row r="25" spans="1:20" ht="21.75" customHeight="1" thickBot="1">
      <c r="A25" s="112"/>
      <c r="B25" s="113"/>
      <c r="C25" s="114"/>
      <c r="D25" s="112"/>
      <c r="E25" s="113"/>
      <c r="F25" s="113"/>
      <c r="G25" s="41">
        <f>G7-G23</f>
        <v>-85000</v>
      </c>
      <c r="H25" s="42" t="s">
        <v>6</v>
      </c>
      <c r="I25" s="18"/>
    </row>
    <row r="26" spans="1:20" ht="37.5" customHeight="1" thickBot="1">
      <c r="A26" s="127" t="s">
        <v>44</v>
      </c>
      <c r="B26" s="128"/>
      <c r="C26" s="128"/>
      <c r="D26" s="128"/>
      <c r="E26" s="128"/>
      <c r="F26" s="129"/>
      <c r="G26" s="43"/>
      <c r="H26" s="44" t="s">
        <v>6</v>
      </c>
      <c r="I26" s="45"/>
    </row>
    <row r="27" spans="1:20" ht="15" customHeight="1">
      <c r="A27" s="130" t="s">
        <v>45</v>
      </c>
      <c r="B27" s="131"/>
      <c r="C27" s="131"/>
      <c r="D27" s="131"/>
      <c r="E27" s="131"/>
      <c r="F27" s="131"/>
      <c r="G27" s="134"/>
      <c r="H27" s="136" t="s">
        <v>6</v>
      </c>
      <c r="J27" s="13"/>
      <c r="K27" s="13"/>
      <c r="L27" s="13"/>
      <c r="M27" s="13"/>
    </row>
    <row r="28" spans="1:20" ht="21.75" customHeight="1" thickBot="1">
      <c r="A28" s="132"/>
      <c r="B28" s="133"/>
      <c r="C28" s="133"/>
      <c r="D28" s="133"/>
      <c r="E28" s="133"/>
      <c r="F28" s="133"/>
      <c r="G28" s="135"/>
      <c r="H28" s="137"/>
      <c r="J28" s="13"/>
      <c r="K28" s="13"/>
      <c r="L28" s="13"/>
      <c r="M28" s="13"/>
    </row>
    <row r="29" spans="1:20" ht="22.5" customHeight="1">
      <c r="A29" s="138" t="s">
        <v>46</v>
      </c>
      <c r="B29" s="138"/>
      <c r="C29" s="138"/>
      <c r="D29" s="138"/>
      <c r="E29" s="138"/>
      <c r="F29" s="138"/>
      <c r="G29" s="138"/>
      <c r="H29" s="138"/>
      <c r="I29" s="138"/>
      <c r="J29" s="13"/>
      <c r="K29" s="13"/>
      <c r="L29" s="13"/>
      <c r="M29" s="13"/>
    </row>
    <row r="30" spans="1:20" ht="22.5" customHeight="1">
      <c r="A30" s="100" t="s">
        <v>47</v>
      </c>
      <c r="B30" s="100"/>
      <c r="C30" s="46" t="s">
        <v>48</v>
      </c>
      <c r="D30" s="46" t="s">
        <v>49</v>
      </c>
      <c r="E30" s="46" t="s">
        <v>50</v>
      </c>
      <c r="F30" s="46" t="s">
        <v>51</v>
      </c>
      <c r="G30" s="47" t="s">
        <v>52</v>
      </c>
      <c r="H30" s="48"/>
      <c r="I30" s="49"/>
    </row>
    <row r="31" spans="1:20" ht="22.5" customHeight="1">
      <c r="A31" s="100" t="s">
        <v>53</v>
      </c>
      <c r="B31" s="100"/>
      <c r="C31" s="46" t="s">
        <v>54</v>
      </c>
      <c r="D31" s="46" t="s">
        <v>55</v>
      </c>
      <c r="E31" s="46" t="s">
        <v>56</v>
      </c>
      <c r="F31" s="46" t="s">
        <v>57</v>
      </c>
      <c r="G31" s="50" t="s">
        <v>58</v>
      </c>
      <c r="H31" s="51"/>
      <c r="I31" s="49"/>
    </row>
    <row r="32" spans="1:20" ht="15" customHeight="1">
      <c r="A32" s="52"/>
      <c r="B32" s="52"/>
      <c r="C32" s="52"/>
      <c r="D32" s="52"/>
      <c r="E32" s="52"/>
      <c r="F32" s="52"/>
      <c r="G32" s="53"/>
      <c r="H32" s="49"/>
      <c r="I32" s="49"/>
    </row>
    <row r="33" spans="1:9" ht="14.25" customHeight="1">
      <c r="A33" s="52" t="s">
        <v>59</v>
      </c>
      <c r="B33" s="54" t="s">
        <v>60</v>
      </c>
      <c r="C33" s="52"/>
      <c r="D33" s="52"/>
      <c r="E33" s="52"/>
      <c r="F33" s="52"/>
      <c r="G33" s="53"/>
      <c r="H33" s="49"/>
      <c r="I33" s="49"/>
    </row>
    <row r="34" spans="1:9" ht="14.25" customHeight="1">
      <c r="A34" s="52"/>
      <c r="B34" s="55" t="s">
        <v>61</v>
      </c>
      <c r="C34" s="52"/>
      <c r="D34" s="52"/>
      <c r="E34" s="52"/>
      <c r="F34" s="52"/>
      <c r="G34" s="53"/>
      <c r="H34" s="49"/>
      <c r="I34" s="49"/>
    </row>
    <row r="35" spans="1:9" ht="14.25" customHeight="1">
      <c r="A35" s="52"/>
      <c r="B35" s="55"/>
      <c r="C35" s="52"/>
      <c r="D35" s="52"/>
      <c r="E35" s="52"/>
      <c r="F35" s="52"/>
      <c r="G35" s="53"/>
      <c r="H35" s="49"/>
      <c r="I35" s="49"/>
    </row>
    <row r="36" spans="1:9" ht="22.5" customHeight="1">
      <c r="A36" s="52"/>
      <c r="B36" s="52"/>
      <c r="C36" s="55"/>
      <c r="D36" s="56"/>
      <c r="E36" s="57"/>
      <c r="F36" s="56"/>
      <c r="G36" s="58" t="s">
        <v>82</v>
      </c>
      <c r="H36" s="49"/>
      <c r="I36" s="49"/>
    </row>
    <row r="37" spans="1:9" ht="19.5" customHeight="1">
      <c r="A37" s="52"/>
      <c r="B37" s="52"/>
      <c r="C37" s="52"/>
      <c r="D37" s="139" t="s">
        <v>63</v>
      </c>
      <c r="E37" s="139"/>
      <c r="F37" s="59"/>
      <c r="G37" s="60" t="s">
        <v>64</v>
      </c>
      <c r="H37" s="49"/>
      <c r="I37" s="49"/>
    </row>
    <row r="38" spans="1:9" ht="24.75" customHeight="1">
      <c r="A38" s="61" t="s">
        <v>65</v>
      </c>
      <c r="B38" s="61"/>
      <c r="C38" s="61"/>
      <c r="D38" s="61"/>
      <c r="E38" s="61"/>
      <c r="F38" s="61"/>
      <c r="G38" s="61"/>
      <c r="H38" s="62"/>
      <c r="I38" s="49"/>
    </row>
    <row r="39" spans="1:9" ht="14.25" customHeight="1">
      <c r="A39" s="63"/>
      <c r="B39" s="63"/>
      <c r="C39" s="63"/>
      <c r="D39" s="63"/>
      <c r="E39" s="63"/>
      <c r="F39" s="63"/>
      <c r="G39" s="63"/>
      <c r="H39" s="62"/>
      <c r="I39" s="49"/>
    </row>
    <row r="40" spans="1:9" ht="18.75" customHeight="1">
      <c r="A40" s="64" t="s">
        <v>66</v>
      </c>
      <c r="F40" s="8" t="s">
        <v>67</v>
      </c>
      <c r="G40" s="77" t="s">
        <v>83</v>
      </c>
    </row>
    <row r="41" spans="1:9" ht="18.75" customHeight="1">
      <c r="A41" s="140" t="s">
        <v>78</v>
      </c>
      <c r="B41" s="140"/>
      <c r="C41" s="140"/>
      <c r="D41" s="140"/>
      <c r="F41" s="66"/>
      <c r="G41" s="67"/>
    </row>
    <row r="42" spans="1:9" ht="18.75" customHeight="1">
      <c r="A42" s="64" t="s">
        <v>68</v>
      </c>
      <c r="B42" s="142" t="s">
        <v>84</v>
      </c>
      <c r="C42" s="140"/>
      <c r="F42" s="68" t="s">
        <v>69</v>
      </c>
      <c r="G42" s="78" t="s">
        <v>84</v>
      </c>
    </row>
    <row r="43" spans="1:9" ht="18.75" customHeight="1">
      <c r="A43" s="64" t="s">
        <v>70</v>
      </c>
      <c r="B43" s="126" t="s">
        <v>76</v>
      </c>
      <c r="C43" s="126"/>
      <c r="F43" s="68" t="s">
        <v>70</v>
      </c>
      <c r="G43" s="79" t="s">
        <v>85</v>
      </c>
    </row>
    <row r="44" spans="1:9" ht="18.75" customHeight="1">
      <c r="A44" s="64" t="s">
        <v>71</v>
      </c>
      <c r="B44" s="126" t="s">
        <v>77</v>
      </c>
      <c r="C44" s="126"/>
      <c r="F44" s="68" t="s">
        <v>72</v>
      </c>
      <c r="G44" s="70" t="s">
        <v>86</v>
      </c>
    </row>
    <row r="45" spans="1:9" ht="14.25" customHeight="1">
      <c r="A45" s="64"/>
      <c r="B45" s="71"/>
      <c r="C45" s="71"/>
      <c r="F45" s="72"/>
      <c r="G45" s="73"/>
    </row>
    <row r="46" spans="1:9" ht="18.75" customHeight="1">
      <c r="A46" s="64"/>
      <c r="B46" s="71"/>
      <c r="C46" s="71"/>
      <c r="E46" s="74"/>
      <c r="F46" s="72"/>
      <c r="G46" s="75" t="s">
        <v>74</v>
      </c>
    </row>
  </sheetData>
  <mergeCells count="44">
    <mergeCell ref="A3:H3"/>
    <mergeCell ref="A6:F7"/>
    <mergeCell ref="G6:H6"/>
    <mergeCell ref="C8:C9"/>
    <mergeCell ref="D8:F8"/>
    <mergeCell ref="G8:H8"/>
    <mergeCell ref="I8:I23"/>
    <mergeCell ref="E9:F9"/>
    <mergeCell ref="C10:C11"/>
    <mergeCell ref="D10:F10"/>
    <mergeCell ref="G10:H10"/>
    <mergeCell ref="E11:F11"/>
    <mergeCell ref="C12:C13"/>
    <mergeCell ref="D12:F12"/>
    <mergeCell ref="G12:H12"/>
    <mergeCell ref="E13:F13"/>
    <mergeCell ref="C14:C15"/>
    <mergeCell ref="D14:F14"/>
    <mergeCell ref="G14:H14"/>
    <mergeCell ref="E15:F15"/>
    <mergeCell ref="C16:C21"/>
    <mergeCell ref="D16:F17"/>
    <mergeCell ref="G16:H16"/>
    <mergeCell ref="D18:F19"/>
    <mergeCell ref="G18:H18"/>
    <mergeCell ref="D20:F21"/>
    <mergeCell ref="G20:H20"/>
    <mergeCell ref="C22:C23"/>
    <mergeCell ref="D22:F23"/>
    <mergeCell ref="G22:H22"/>
    <mergeCell ref="A24:C25"/>
    <mergeCell ref="D24:F25"/>
    <mergeCell ref="B44:C44"/>
    <mergeCell ref="A26:F26"/>
    <mergeCell ref="A27:F28"/>
    <mergeCell ref="G27:G28"/>
    <mergeCell ref="H27:H28"/>
    <mergeCell ref="A29:I29"/>
    <mergeCell ref="A30:B30"/>
    <mergeCell ref="A31:B31"/>
    <mergeCell ref="D37:E37"/>
    <mergeCell ref="A41:D41"/>
    <mergeCell ref="B42:C42"/>
    <mergeCell ref="B43:C43"/>
  </mergeCells>
  <phoneticPr fontId="12"/>
  <printOptions horizontalCentered="1"/>
  <pageMargins left="0.39370078740157483" right="0.39370078740157483" top="0.39370078740157483" bottom="0.39370078740157483" header="0.51181102362204722" footer="0.51181102362204722"/>
  <pageSetup paperSize="9" scale="8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給与計算書 (白紙)</vt:lpstr>
      <vt:lpstr>給与計算書 (例)</vt:lpstr>
      <vt:lpstr>'給与計算書 (白紙)'!Print_Area</vt:lpstr>
      <vt:lpstr>'給与計算書 (例)'!Print_Area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倉田　裕麻</dc:creator>
  <cp:lastModifiedBy>倉田　裕麻</cp:lastModifiedBy>
  <cp:lastPrinted>2026-09-01T01:59:20Z</cp:lastPrinted>
  <dcterms:created xsi:type="dcterms:W3CDTF">2026-08-28T05:20:16Z</dcterms:created>
  <dcterms:modified xsi:type="dcterms:W3CDTF">2026-09-01T08:06:16Z</dcterms:modified>
</cp:coreProperties>
</file>