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8 歴史的緊急事態関係書(新型コロナウイルス)\★★介護職員のPCR検査実施について\令和４年度\交付要綱\様式\"/>
    </mc:Choice>
  </mc:AlternateContent>
  <bookViews>
    <workbookView xWindow="0" yWindow="0" windowWidth="28800" windowHeight="12210" activeTab="1"/>
  </bookViews>
  <sheets>
    <sheet name="Sheet" sheetId="24" r:id="rId1"/>
    <sheet name="Sheet2" sheetId="28" r:id="rId2"/>
    <sheet name="Sheet 3" sheetId="30" r:id="rId3"/>
    <sheet name="Sheet4" sheetId="31" r:id="rId4"/>
    <sheet name="Sheet1" sheetId="27" state="hidden" r:id="rId5"/>
    <sheet name="プルダウン" sheetId="26" state="hidden" r:id="rId6"/>
    <sheet name="計算用" sheetId="21" state="hidden" r:id="rId7"/>
  </sheets>
  <definedNames>
    <definedName name="_xlnm.Print_Area" localSheetId="0">Sheet!$A$1:$G$26</definedName>
    <definedName name="_xlnm.Print_Area" localSheetId="2">'Sheet 3'!$A$1:$G$26</definedName>
    <definedName name="_xlnm.Print_Area" localSheetId="1">Sheet2!$A$1:$G$26</definedName>
    <definedName name="_xlnm.Print_Area" localSheetId="3">Sheet4!$A$1:$G$26</definedName>
    <definedName name="サービス分類" localSheetId="5">Sheet!#REF!+プルダウン!$A$1:$A$3</definedName>
    <definedName name="サービス分類">プルダウン!$A$1:$A$3</definedName>
    <definedName name="その他">プルダウン!$B$3:$P$3</definedName>
    <definedName name="施設系">プルダウン!$B$1:$P$1</definedName>
    <definedName name="通所系">プルダウン!$B$2:$P$2</definedName>
  </definedNames>
  <calcPr calcId="162913"/>
</workbook>
</file>

<file path=xl/calcChain.xml><?xml version="1.0" encoding="utf-8"?>
<calcChain xmlns="http://schemas.openxmlformats.org/spreadsheetml/2006/main">
  <c r="F24" i="31" l="1"/>
  <c r="F24" i="30"/>
  <c r="F24" i="28"/>
  <c r="F24" i="24"/>
  <c r="H23" i="31" l="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4" i="30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4" i="24"/>
  <c r="B39" i="21" l="1"/>
  <c r="D23" i="21" l="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11" i="21"/>
  <c r="D10" i="21"/>
  <c r="G39" i="21" l="1"/>
  <c r="H39" i="21" s="1"/>
  <c r="C12" i="21" l="1"/>
  <c r="C13" i="21"/>
  <c r="C14" i="21"/>
  <c r="C15" i="21"/>
  <c r="C16" i="21"/>
  <c r="C17" i="21"/>
  <c r="C18" i="21"/>
  <c r="C20" i="21"/>
  <c r="C21" i="21"/>
  <c r="B36" i="21" l="1"/>
  <c r="C36" i="21" s="1"/>
  <c r="B35" i="21"/>
  <c r="C35" i="21" s="1"/>
  <c r="B34" i="21"/>
  <c r="C34" i="21" s="1"/>
  <c r="B33" i="21"/>
  <c r="C33" i="21" s="1"/>
  <c r="B32" i="21"/>
  <c r="C32" i="21" s="1"/>
  <c r="B31" i="21"/>
  <c r="C31" i="21" s="1"/>
  <c r="B30" i="21"/>
  <c r="C30" i="21" s="1"/>
  <c r="B29" i="21"/>
  <c r="C29" i="21" s="1"/>
  <c r="B28" i="21"/>
  <c r="C28" i="21" s="1"/>
  <c r="B27" i="21"/>
  <c r="C27" i="21" s="1"/>
  <c r="B26" i="21"/>
  <c r="C26" i="21" s="1"/>
  <c r="B25" i="21"/>
  <c r="C25" i="21" s="1"/>
  <c r="B24" i="21"/>
  <c r="C24" i="21" s="1"/>
  <c r="B23" i="21"/>
  <c r="C23" i="21" s="1"/>
  <c r="B11" i="21"/>
  <c r="C11" i="21" s="1"/>
  <c r="B10" i="21"/>
  <c r="C10" i="21" s="1"/>
  <c r="C9" i="21"/>
  <c r="C8" i="21"/>
  <c r="C7" i="21"/>
  <c r="C6" i="21"/>
  <c r="C5" i="21"/>
  <c r="C4" i="21"/>
  <c r="C3" i="21"/>
  <c r="C2" i="21"/>
</calcChain>
</file>

<file path=xl/sharedStrings.xml><?xml version="1.0" encoding="utf-8"?>
<sst xmlns="http://schemas.openxmlformats.org/spreadsheetml/2006/main" count="160" uniqueCount="94">
  <si>
    <t>認知症対応型通所介護事業所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</si>
  <si>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</si>
  <si>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</si>
  <si>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</si>
  <si>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</si>
  <si>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</si>
  <si>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</si>
  <si>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</si>
  <si>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</si>
  <si>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</si>
  <si>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</si>
  <si>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</si>
  <si>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</si>
  <si>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</si>
  <si>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</si>
  <si>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</si>
  <si>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</si>
  <si>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2"/>
  </si>
  <si>
    <t>短期入所生活介護事業所</t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</si>
  <si>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2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</si>
  <si>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2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</si>
  <si>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2"/>
  </si>
  <si>
    <t>通所リハビリテーション事業所（通常規模型）</t>
    <phoneticPr fontId="2"/>
  </si>
  <si>
    <t>通所リハビリテーション事業所（大規模型（Ⅰ））</t>
    <phoneticPr fontId="2"/>
  </si>
  <si>
    <t>通所リハビリテーション事業所（大規模型（Ⅱ））</t>
    <phoneticPr fontId="2"/>
  </si>
  <si>
    <t>/事業所</t>
    <rPh sb="1" eb="4">
      <t>ジギョウショ</t>
    </rPh>
    <phoneticPr fontId="1"/>
  </si>
  <si>
    <t>/定員</t>
    <rPh sb="1" eb="3">
      <t>テイイン</t>
    </rPh>
    <phoneticPr fontId="1"/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</si>
  <si>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2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</si>
  <si>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2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</si>
  <si>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2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</si>
  <si>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2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</si>
  <si>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2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</si>
  <si>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2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</si>
  <si>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2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</si>
  <si>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2"/>
  </si>
  <si>
    <t>(2)共通</t>
    <rPh sb="3" eb="5">
      <t>キョウツウ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</si>
  <si>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</si>
  <si>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</si>
  <si>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</si>
  <si>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</si>
  <si>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なし</t>
    <phoneticPr fontId="2"/>
  </si>
  <si>
    <t>あり</t>
    <phoneticPr fontId="2"/>
  </si>
  <si>
    <t>単価１</t>
    <rPh sb="0" eb="2">
      <t>タンカ</t>
    </rPh>
    <phoneticPr fontId="2"/>
  </si>
  <si>
    <t>単価2</t>
    <rPh sb="0" eb="2">
      <t>タンカ</t>
    </rPh>
    <phoneticPr fontId="2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</si>
  <si>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2"/>
  </si>
  <si>
    <t>分類</t>
    <rPh sb="0" eb="2">
      <t>ブンルイ</t>
    </rPh>
    <phoneticPr fontId="2"/>
  </si>
  <si>
    <t>No.</t>
    <phoneticPr fontId="2"/>
  </si>
  <si>
    <t>居宅療養管理指導事業所</t>
    <rPh sb="8" eb="11">
      <t>ジギョウショ</t>
    </rPh>
    <phoneticPr fontId="2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</si>
  <si>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2"/>
  </si>
  <si>
    <t>施設系</t>
    <rPh sb="0" eb="2">
      <t>シセツ</t>
    </rPh>
    <rPh sb="2" eb="3">
      <t>ケイ</t>
    </rPh>
    <phoneticPr fontId="2"/>
  </si>
  <si>
    <t>通所系</t>
    <rPh sb="0" eb="2">
      <t>ツウショ</t>
    </rPh>
    <rPh sb="2" eb="3">
      <t>ケイ</t>
    </rPh>
    <phoneticPr fontId="2"/>
  </si>
  <si>
    <t>その他</t>
    <rPh sb="2" eb="3">
      <t>タ</t>
    </rPh>
    <phoneticPr fontId="2"/>
  </si>
  <si>
    <t>介護老人福祉施設</t>
    <phoneticPr fontId="2"/>
  </si>
  <si>
    <t>地域密着型介護老人福祉施設</t>
    <phoneticPr fontId="2"/>
  </si>
  <si>
    <t>短期入所生活介護</t>
    <phoneticPr fontId="2"/>
  </si>
  <si>
    <t>介護老人保健施設</t>
    <phoneticPr fontId="2"/>
  </si>
  <si>
    <t>短期入所療養介護</t>
    <phoneticPr fontId="2"/>
  </si>
  <si>
    <t>介護医療院</t>
    <phoneticPr fontId="2"/>
  </si>
  <si>
    <t>特定施設入居者生活介護</t>
    <phoneticPr fontId="2"/>
  </si>
  <si>
    <t>サービス付き高齢者向け住宅</t>
    <phoneticPr fontId="2"/>
  </si>
  <si>
    <t>養護老人ホーム</t>
  </si>
  <si>
    <t>軽費老人ホーム</t>
  </si>
  <si>
    <t>認知症対応型共同生活介護</t>
    <phoneticPr fontId="2"/>
  </si>
  <si>
    <t>地域密着型特定施設入居者生活介護</t>
    <phoneticPr fontId="2"/>
  </si>
  <si>
    <t>住宅型有料老人ホーム</t>
    <phoneticPr fontId="2"/>
  </si>
  <si>
    <t>看護小規模多機能型居宅介護</t>
  </si>
  <si>
    <t>小規模多機能型居宅介護</t>
  </si>
  <si>
    <t>通所介護</t>
  </si>
  <si>
    <t>地域密着型通所介護</t>
  </si>
  <si>
    <t>認知症対応型通所介護</t>
  </si>
  <si>
    <t>通所リハビリテーション</t>
  </si>
  <si>
    <t>訪問介護</t>
  </si>
  <si>
    <t>訪問看護</t>
  </si>
  <si>
    <t>訪問入浴介護</t>
  </si>
  <si>
    <t>訪問リハビリテーション</t>
  </si>
  <si>
    <t>定期巡回・随時対応型訪問介護看護</t>
  </si>
  <si>
    <t>夜間対応型訪問介護</t>
  </si>
  <si>
    <t>居宅介護支援</t>
  </si>
  <si>
    <t>福祉用具貸与・販売</t>
  </si>
  <si>
    <t>地域包括支援センター</t>
  </si>
  <si>
    <t>従事者氏名</t>
    <rPh sb="0" eb="3">
      <t>ジュウジシャ</t>
    </rPh>
    <rPh sb="3" eb="5">
      <t>シメイ</t>
    </rPh>
    <phoneticPr fontId="2"/>
  </si>
  <si>
    <t>助成額</t>
    <rPh sb="0" eb="3">
      <t>ジョセイガク</t>
    </rPh>
    <phoneticPr fontId="2"/>
  </si>
  <si>
    <t>検査結果</t>
    <rPh sb="0" eb="2">
      <t>ケンサ</t>
    </rPh>
    <rPh sb="2" eb="4">
      <t>ケッカ</t>
    </rPh>
    <phoneticPr fontId="2"/>
  </si>
  <si>
    <t>※</t>
    <phoneticPr fontId="2"/>
  </si>
  <si>
    <t>必要に応じて行を追加してください。</t>
    <rPh sb="0" eb="2">
      <t>ヒツヨウ</t>
    </rPh>
    <rPh sb="3" eb="4">
      <t>オウ</t>
    </rPh>
    <rPh sb="6" eb="7">
      <t>ギョウ</t>
    </rPh>
    <rPh sb="8" eb="10">
      <t>ツイカ</t>
    </rPh>
    <phoneticPr fontId="2"/>
  </si>
  <si>
    <t>検査実施日：　　　年　　　月　　日</t>
    <rPh sb="0" eb="2">
      <t>ケンサ</t>
    </rPh>
    <rPh sb="2" eb="4">
      <t>ジッシ</t>
    </rPh>
    <rPh sb="4" eb="5">
      <t>ビ</t>
    </rPh>
    <rPh sb="9" eb="10">
      <t>ネン</t>
    </rPh>
    <rPh sb="13" eb="14">
      <t>ガツ</t>
    </rPh>
    <rPh sb="16" eb="17">
      <t>ニチ</t>
    </rPh>
    <phoneticPr fontId="2"/>
  </si>
  <si>
    <t>陽性</t>
    <rPh sb="0" eb="2">
      <t>ヨウセイ</t>
    </rPh>
    <phoneticPr fontId="2"/>
  </si>
  <si>
    <t>陰性</t>
    <rPh sb="0" eb="2">
      <t>インセイ</t>
    </rPh>
    <phoneticPr fontId="2"/>
  </si>
  <si>
    <t>実支出額（税抜）</t>
    <rPh sb="5" eb="6">
      <t>ゼイ</t>
    </rPh>
    <rPh sb="6" eb="7">
      <t>バツ</t>
    </rPh>
    <phoneticPr fontId="2"/>
  </si>
  <si>
    <t>合計金額</t>
    <rPh sb="0" eb="2">
      <t>ゴウケイ</t>
    </rPh>
    <rPh sb="2" eb="4">
      <t>キンガク</t>
    </rPh>
    <phoneticPr fontId="2"/>
  </si>
  <si>
    <t>判定</t>
    <rPh sb="0" eb="2">
      <t>ハンテイ</t>
    </rPh>
    <phoneticPr fontId="2"/>
  </si>
  <si>
    <t>この欄が○でない場合、助成額が要件を満たしていません。</t>
    <rPh sb="11" eb="14">
      <t>ジョセイガク</t>
    </rPh>
    <phoneticPr fontId="2"/>
  </si>
  <si>
    <t>円</t>
    <rPh sb="0" eb="1">
      <t>エン</t>
    </rPh>
    <phoneticPr fontId="2"/>
  </si>
  <si>
    <t>（別紙）実績報告内訳</t>
    <rPh sb="1" eb="3">
      <t>ベッシ</t>
    </rPh>
    <rPh sb="4" eb="6">
      <t>ジッセキ</t>
    </rPh>
    <rPh sb="6" eb="8">
      <t>ホウコク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</si>
</sst>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\-#,##0;&quot;&quot;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4" xfId="0" applyFont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/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Fill="1" applyAlignment="1">
      <alignment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6" fillId="2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6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Protection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177" fontId="6" fillId="0" borderId="0" xfId="0" applyNumberFormat="1" applyFont="1">
      <alignment vertical="center"/>
    </xf>
  </cellXfs>
  <cellStyles count="4">
    <cellStyle name="パーセント 2" xfId="2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view="pageBreakPreview" topLeftCell="A10" zoomScale="110" zoomScaleNormal="110" zoomScaleSheetLayoutView="110" workbookViewId="0">
      <selection activeCell="E30" sqref="E30"/>
    </sheetView>
  </sheetViews>
  <sheetFormatPr defaultColWidth="2.25" defaultRowHeight="13.5" x14ac:dyDescent="0.15"/>
  <cols>
    <col min="1" max="1" width="2.25" style="8"/>
    <col min="2" max="2" width="3.125" style="8" customWidth="1"/>
    <col min="3" max="3" width="27.875" style="8" customWidth="1"/>
    <col min="4" max="4" width="12.75" style="8" customWidth="1"/>
    <col min="5" max="6" width="26.25" style="8" customWidth="1"/>
    <col min="7" max="7" width="8.625" style="8" customWidth="1"/>
    <col min="8" max="9" width="4.375" style="8" customWidth="1"/>
    <col min="10" max="16384" width="2.25" style="8"/>
  </cols>
  <sheetData>
    <row r="1" spans="1:9" x14ac:dyDescent="0.15">
      <c r="A1" s="8" t="s">
        <v>93</v>
      </c>
    </row>
    <row r="2" spans="1:9" ht="18" customHeight="1" x14ac:dyDescent="0.15">
      <c r="B2" s="3"/>
      <c r="F2" s="24" t="s">
        <v>85</v>
      </c>
    </row>
    <row r="3" spans="1:9" ht="23.25" customHeight="1" x14ac:dyDescent="0.15">
      <c r="B3" s="17" t="s">
        <v>46</v>
      </c>
      <c r="C3" s="18" t="s">
        <v>80</v>
      </c>
      <c r="D3" s="19" t="s">
        <v>82</v>
      </c>
      <c r="E3" s="26" t="s">
        <v>88</v>
      </c>
      <c r="F3" s="20" t="s">
        <v>81</v>
      </c>
      <c r="H3" s="28" t="s">
        <v>90</v>
      </c>
      <c r="I3" s="27" t="s">
        <v>91</v>
      </c>
    </row>
    <row r="4" spans="1:9" ht="22.5" customHeight="1" x14ac:dyDescent="0.15">
      <c r="B4" s="12">
        <v>1</v>
      </c>
      <c r="C4" s="11"/>
      <c r="D4" s="11"/>
      <c r="E4" s="11"/>
      <c r="F4" s="12"/>
      <c r="H4" s="8" t="str">
        <f>IF(F4="","",IF(F4&lt;=1500,"〇","×"))</f>
        <v/>
      </c>
    </row>
    <row r="5" spans="1:9" ht="22.5" customHeight="1" x14ac:dyDescent="0.15">
      <c r="B5" s="12">
        <v>2</v>
      </c>
      <c r="C5" s="11"/>
      <c r="D5" s="11"/>
      <c r="E5" s="11"/>
      <c r="F5" s="12"/>
      <c r="H5" s="8" t="str">
        <f t="shared" ref="H5:H23" si="0">IF(F5="","",IF(F5&lt;=1500,"〇","×"))</f>
        <v/>
      </c>
    </row>
    <row r="6" spans="1:9" ht="22.5" customHeight="1" x14ac:dyDescent="0.15">
      <c r="B6" s="12">
        <v>3</v>
      </c>
      <c r="C6" s="11"/>
      <c r="D6" s="11"/>
      <c r="E6" s="11"/>
      <c r="F6" s="12"/>
      <c r="H6" s="8" t="str">
        <f t="shared" si="0"/>
        <v/>
      </c>
    </row>
    <row r="7" spans="1:9" ht="22.5" customHeight="1" x14ac:dyDescent="0.15">
      <c r="B7" s="12">
        <v>4</v>
      </c>
      <c r="C7" s="11"/>
      <c r="D7" s="11"/>
      <c r="E7" s="11"/>
      <c r="F7" s="12"/>
      <c r="H7" s="8" t="str">
        <f t="shared" si="0"/>
        <v/>
      </c>
    </row>
    <row r="8" spans="1:9" ht="22.5" customHeight="1" x14ac:dyDescent="0.15">
      <c r="B8" s="12">
        <v>5</v>
      </c>
      <c r="C8" s="11"/>
      <c r="D8" s="11"/>
      <c r="E8" s="11"/>
      <c r="F8" s="12"/>
      <c r="H8" s="8" t="str">
        <f t="shared" si="0"/>
        <v/>
      </c>
    </row>
    <row r="9" spans="1:9" ht="22.5" customHeight="1" x14ac:dyDescent="0.15">
      <c r="B9" s="12">
        <v>6</v>
      </c>
      <c r="C9" s="11"/>
      <c r="D9" s="11"/>
      <c r="E9" s="11"/>
      <c r="F9" s="12"/>
      <c r="H9" s="8" t="str">
        <f t="shared" si="0"/>
        <v/>
      </c>
    </row>
    <row r="10" spans="1:9" ht="22.5" customHeight="1" x14ac:dyDescent="0.15">
      <c r="B10" s="12">
        <v>7</v>
      </c>
      <c r="C10" s="11"/>
      <c r="D10" s="11"/>
      <c r="E10" s="11"/>
      <c r="F10" s="12"/>
      <c r="H10" s="8" t="str">
        <f t="shared" si="0"/>
        <v/>
      </c>
    </row>
    <row r="11" spans="1:9" ht="22.5" customHeight="1" x14ac:dyDescent="0.15">
      <c r="B11" s="12">
        <v>8</v>
      </c>
      <c r="C11" s="11"/>
      <c r="D11" s="11"/>
      <c r="E11" s="11"/>
      <c r="F11" s="12"/>
      <c r="H11" s="8" t="str">
        <f t="shared" si="0"/>
        <v/>
      </c>
    </row>
    <row r="12" spans="1:9" ht="22.5" customHeight="1" x14ac:dyDescent="0.15">
      <c r="B12" s="12">
        <v>9</v>
      </c>
      <c r="C12" s="11"/>
      <c r="D12" s="11"/>
      <c r="E12" s="11"/>
      <c r="F12" s="12"/>
      <c r="H12" s="8" t="str">
        <f t="shared" si="0"/>
        <v/>
      </c>
    </row>
    <row r="13" spans="1:9" ht="22.5" customHeight="1" x14ac:dyDescent="0.15">
      <c r="B13" s="12">
        <v>10</v>
      </c>
      <c r="C13" s="11"/>
      <c r="D13" s="11"/>
      <c r="E13" s="11"/>
      <c r="F13" s="12"/>
      <c r="H13" s="8" t="str">
        <f t="shared" si="0"/>
        <v/>
      </c>
    </row>
    <row r="14" spans="1:9" ht="22.5" customHeight="1" x14ac:dyDescent="0.15">
      <c r="B14" s="12">
        <v>11</v>
      </c>
      <c r="C14" s="11"/>
      <c r="D14" s="11"/>
      <c r="E14" s="11"/>
      <c r="F14" s="12"/>
      <c r="H14" s="8" t="str">
        <f t="shared" si="0"/>
        <v/>
      </c>
    </row>
    <row r="15" spans="1:9" ht="22.5" customHeight="1" x14ac:dyDescent="0.15">
      <c r="B15" s="12">
        <v>12</v>
      </c>
      <c r="C15" s="11"/>
      <c r="D15" s="11"/>
      <c r="E15" s="11"/>
      <c r="F15" s="12"/>
      <c r="H15" s="8" t="str">
        <f t="shared" si="0"/>
        <v/>
      </c>
    </row>
    <row r="16" spans="1:9" ht="22.5" customHeight="1" x14ac:dyDescent="0.15">
      <c r="B16" s="12">
        <v>13</v>
      </c>
      <c r="C16" s="11"/>
      <c r="D16" s="11"/>
      <c r="E16" s="11"/>
      <c r="F16" s="12"/>
      <c r="H16" s="8" t="str">
        <f t="shared" si="0"/>
        <v/>
      </c>
    </row>
    <row r="17" spans="1:8" ht="22.5" customHeight="1" x14ac:dyDescent="0.15">
      <c r="B17" s="12">
        <v>14</v>
      </c>
      <c r="C17" s="11"/>
      <c r="D17" s="11"/>
      <c r="E17" s="11"/>
      <c r="F17" s="12"/>
      <c r="H17" s="8" t="str">
        <f t="shared" si="0"/>
        <v/>
      </c>
    </row>
    <row r="18" spans="1:8" ht="22.5" customHeight="1" x14ac:dyDescent="0.15">
      <c r="B18" s="12">
        <v>15</v>
      </c>
      <c r="C18" s="11"/>
      <c r="D18" s="11"/>
      <c r="E18" s="23"/>
      <c r="F18" s="12"/>
      <c r="H18" s="8" t="str">
        <f t="shared" si="0"/>
        <v/>
      </c>
    </row>
    <row r="19" spans="1:8" ht="22.5" customHeight="1" x14ac:dyDescent="0.15">
      <c r="B19" s="12">
        <v>16</v>
      </c>
      <c r="C19" s="11"/>
      <c r="D19" s="11"/>
      <c r="E19" s="11"/>
      <c r="F19" s="12"/>
      <c r="H19" s="8" t="str">
        <f t="shared" si="0"/>
        <v/>
      </c>
    </row>
    <row r="20" spans="1:8" ht="22.5" customHeight="1" x14ac:dyDescent="0.15">
      <c r="B20" s="12">
        <v>17</v>
      </c>
      <c r="C20" s="11"/>
      <c r="D20" s="11"/>
      <c r="E20" s="11"/>
      <c r="F20" s="12"/>
      <c r="H20" s="8" t="str">
        <f t="shared" si="0"/>
        <v/>
      </c>
    </row>
    <row r="21" spans="1:8" ht="22.5" customHeight="1" x14ac:dyDescent="0.15">
      <c r="B21" s="12">
        <v>18</v>
      </c>
      <c r="C21" s="11"/>
      <c r="D21" s="11"/>
      <c r="E21" s="11"/>
      <c r="F21" s="12"/>
      <c r="H21" s="8" t="str">
        <f t="shared" si="0"/>
        <v/>
      </c>
    </row>
    <row r="22" spans="1:8" ht="22.5" customHeight="1" x14ac:dyDescent="0.15">
      <c r="B22" s="12">
        <v>19</v>
      </c>
      <c r="C22" s="11"/>
      <c r="D22" s="11"/>
      <c r="E22" s="23"/>
      <c r="F22" s="12"/>
      <c r="H22" s="8" t="str">
        <f t="shared" si="0"/>
        <v/>
      </c>
    </row>
    <row r="23" spans="1:8" ht="22.5" customHeight="1" x14ac:dyDescent="0.15">
      <c r="B23" s="12">
        <v>20</v>
      </c>
      <c r="C23" s="11"/>
      <c r="D23" s="11"/>
      <c r="E23" s="11"/>
      <c r="F23" s="12"/>
      <c r="H23" s="8" t="str">
        <f t="shared" si="0"/>
        <v/>
      </c>
    </row>
    <row r="24" spans="1:8" ht="19.5" customHeight="1" x14ac:dyDescent="0.15">
      <c r="E24" s="24" t="s">
        <v>89</v>
      </c>
      <c r="F24" s="29">
        <f>SUM(F4:F23)</f>
        <v>0</v>
      </c>
      <c r="G24" s="8" t="s">
        <v>92</v>
      </c>
    </row>
    <row r="25" spans="1:8" customFormat="1" ht="16.5" customHeight="1" x14ac:dyDescent="0.15">
      <c r="A25" s="8"/>
      <c r="B25" s="13" t="s">
        <v>83</v>
      </c>
      <c r="C25" s="14" t="s">
        <v>84</v>
      </c>
      <c r="D25" s="8"/>
      <c r="E25" s="24"/>
      <c r="F25" s="29"/>
    </row>
    <row r="26" spans="1:8" customFormat="1" ht="16.5" customHeight="1" x14ac:dyDescent="0.15">
      <c r="A26" s="8"/>
      <c r="B26" s="13"/>
      <c r="C26" s="14"/>
      <c r="D26" s="8"/>
      <c r="E26" s="8"/>
    </row>
    <row r="27" spans="1:8" customFormat="1" ht="22.5" customHeight="1" x14ac:dyDescent="0.15"/>
    <row r="28" spans="1:8" customFormat="1" ht="22.5" customHeight="1" x14ac:dyDescent="0.15"/>
    <row r="29" spans="1:8" customFormat="1" ht="22.5" customHeight="1" x14ac:dyDescent="0.15"/>
    <row r="30" spans="1:8" customFormat="1" ht="22.5" customHeight="1" x14ac:dyDescent="0.15"/>
    <row r="31" spans="1:8" customFormat="1" ht="22.5" customHeight="1" x14ac:dyDescent="0.15"/>
    <row r="32" spans="1:8" customFormat="1" ht="22.5" customHeight="1" x14ac:dyDescent="0.15"/>
    <row r="33" customFormat="1" ht="22.5" customHeight="1" x14ac:dyDescent="0.15"/>
    <row r="34" customFormat="1" ht="22.5" customHeight="1" x14ac:dyDescent="0.15"/>
    <row r="35" customFormat="1" ht="22.5" customHeight="1" x14ac:dyDescent="0.15"/>
    <row r="36" customFormat="1" ht="22.5" customHeight="1" x14ac:dyDescent="0.15"/>
    <row r="37" customFormat="1" ht="22.5" customHeight="1" x14ac:dyDescent="0.15"/>
  </sheetData>
  <phoneticPr fontId="2"/>
  <dataValidations count="1">
    <dataValidation errorStyle="warning" allowBlank="1" showDropDown="1" showInputMessage="1" showErrorMessage="1" sqref="F4:F23"/>
  </dataValidations>
  <pageMargins left="0.19685039370078741" right="0.19685039370078741" top="0.39370078740157483" bottom="0.39370078740157483" header="0" footer="0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Sheet1!$B$3:$B$4</xm:f>
          </x14:formula1>
          <xm:sqref>D4:D23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7"/>
  <sheetViews>
    <sheetView tabSelected="1" view="pageBreakPreview" zoomScale="110" zoomScaleNormal="110" zoomScaleSheetLayoutView="110" workbookViewId="0"/>
  </sheetViews>
  <sheetFormatPr defaultColWidth="2.25" defaultRowHeight="13.5" x14ac:dyDescent="0.15"/>
  <cols>
    <col min="1" max="1" width="2.25" style="8"/>
    <col min="2" max="2" width="3.125" style="8" customWidth="1"/>
    <col min="3" max="3" width="27.875" style="8" customWidth="1"/>
    <col min="4" max="4" width="12.75" style="8" customWidth="1"/>
    <col min="5" max="6" width="26.25" style="8" customWidth="1"/>
    <col min="7" max="7" width="8.625" style="8" customWidth="1"/>
    <col min="8" max="9" width="4.375" style="8" customWidth="1"/>
    <col min="10" max="16384" width="2.25" style="8"/>
  </cols>
  <sheetData>
    <row r="1" spans="1:8" x14ac:dyDescent="0.15">
      <c r="A1" s="8" t="s">
        <v>93</v>
      </c>
    </row>
    <row r="2" spans="1:8" ht="18" customHeight="1" x14ac:dyDescent="0.15">
      <c r="B2" s="3"/>
      <c r="F2" s="24" t="s">
        <v>85</v>
      </c>
    </row>
    <row r="3" spans="1:8" ht="23.25" customHeight="1" x14ac:dyDescent="0.15">
      <c r="B3" s="17" t="s">
        <v>46</v>
      </c>
      <c r="C3" s="18" t="s">
        <v>80</v>
      </c>
      <c r="D3" s="19" t="s">
        <v>82</v>
      </c>
      <c r="E3" s="26" t="s">
        <v>88</v>
      </c>
      <c r="F3" s="20" t="s">
        <v>81</v>
      </c>
    </row>
    <row r="4" spans="1:8" ht="22.5" customHeight="1" x14ac:dyDescent="0.15">
      <c r="B4" s="12">
        <v>1</v>
      </c>
      <c r="C4" s="11"/>
      <c r="D4" s="11"/>
      <c r="E4" s="11"/>
      <c r="F4" s="12"/>
      <c r="H4" s="8" t="str">
        <f>IF(F4="","",IF(F4&lt;=1500,"〇","×"))</f>
        <v/>
      </c>
    </row>
    <row r="5" spans="1:8" ht="22.5" customHeight="1" x14ac:dyDescent="0.15">
      <c r="B5" s="12">
        <v>2</v>
      </c>
      <c r="C5" s="11"/>
      <c r="D5" s="11"/>
      <c r="E5" s="11"/>
      <c r="F5" s="12"/>
      <c r="H5" s="8" t="str">
        <f t="shared" ref="H5:H23" si="0">IF(F5="","",IF(F5&lt;=1500,"〇","×"))</f>
        <v/>
      </c>
    </row>
    <row r="6" spans="1:8" ht="22.5" customHeight="1" x14ac:dyDescent="0.15">
      <c r="B6" s="12">
        <v>3</v>
      </c>
      <c r="C6" s="11"/>
      <c r="D6" s="11"/>
      <c r="E6" s="11"/>
      <c r="F6" s="12"/>
      <c r="H6" s="8" t="str">
        <f t="shared" si="0"/>
        <v/>
      </c>
    </row>
    <row r="7" spans="1:8" ht="22.5" customHeight="1" x14ac:dyDescent="0.15">
      <c r="B7" s="12">
        <v>4</v>
      </c>
      <c r="C7" s="11"/>
      <c r="D7" s="11"/>
      <c r="E7" s="11"/>
      <c r="F7" s="12"/>
      <c r="H7" s="8" t="str">
        <f t="shared" si="0"/>
        <v/>
      </c>
    </row>
    <row r="8" spans="1:8" ht="22.5" customHeight="1" x14ac:dyDescent="0.15">
      <c r="B8" s="12">
        <v>5</v>
      </c>
      <c r="C8" s="11"/>
      <c r="D8" s="11"/>
      <c r="E8" s="11"/>
      <c r="F8" s="12"/>
      <c r="H8" s="8" t="str">
        <f t="shared" si="0"/>
        <v/>
      </c>
    </row>
    <row r="9" spans="1:8" ht="22.5" customHeight="1" x14ac:dyDescent="0.15">
      <c r="B9" s="12">
        <v>6</v>
      </c>
      <c r="C9" s="11"/>
      <c r="D9" s="11"/>
      <c r="E9" s="11"/>
      <c r="F9" s="12"/>
      <c r="H9" s="8" t="str">
        <f t="shared" si="0"/>
        <v/>
      </c>
    </row>
    <row r="10" spans="1:8" ht="22.5" customHeight="1" x14ac:dyDescent="0.15">
      <c r="B10" s="12">
        <v>7</v>
      </c>
      <c r="C10" s="11"/>
      <c r="D10" s="11"/>
      <c r="E10" s="11"/>
      <c r="F10" s="12"/>
      <c r="H10" s="8" t="str">
        <f t="shared" si="0"/>
        <v/>
      </c>
    </row>
    <row r="11" spans="1:8" ht="22.5" customHeight="1" x14ac:dyDescent="0.15">
      <c r="B11" s="12">
        <v>8</v>
      </c>
      <c r="C11" s="11"/>
      <c r="D11" s="11"/>
      <c r="E11" s="11"/>
      <c r="F11" s="12"/>
      <c r="H11" s="8" t="str">
        <f t="shared" si="0"/>
        <v/>
      </c>
    </row>
    <row r="12" spans="1:8" ht="22.5" customHeight="1" x14ac:dyDescent="0.15">
      <c r="B12" s="12">
        <v>9</v>
      </c>
      <c r="C12" s="11"/>
      <c r="D12" s="11"/>
      <c r="E12" s="11"/>
      <c r="F12" s="12"/>
      <c r="H12" s="8" t="str">
        <f t="shared" si="0"/>
        <v/>
      </c>
    </row>
    <row r="13" spans="1:8" ht="22.5" customHeight="1" x14ac:dyDescent="0.15">
      <c r="B13" s="12">
        <v>10</v>
      </c>
      <c r="C13" s="11"/>
      <c r="D13" s="11"/>
      <c r="E13" s="11"/>
      <c r="F13" s="12"/>
      <c r="H13" s="8" t="str">
        <f t="shared" si="0"/>
        <v/>
      </c>
    </row>
    <row r="14" spans="1:8" ht="22.5" customHeight="1" x14ac:dyDescent="0.15">
      <c r="B14" s="12">
        <v>11</v>
      </c>
      <c r="C14" s="11"/>
      <c r="D14" s="11"/>
      <c r="E14" s="11"/>
      <c r="F14" s="12"/>
      <c r="H14" s="8" t="str">
        <f t="shared" si="0"/>
        <v/>
      </c>
    </row>
    <row r="15" spans="1:8" ht="22.5" customHeight="1" x14ac:dyDescent="0.15">
      <c r="B15" s="12">
        <v>12</v>
      </c>
      <c r="C15" s="11"/>
      <c r="D15" s="11"/>
      <c r="E15" s="11"/>
      <c r="F15" s="12"/>
      <c r="H15" s="8" t="str">
        <f t="shared" si="0"/>
        <v/>
      </c>
    </row>
    <row r="16" spans="1:8" ht="22.5" customHeight="1" x14ac:dyDescent="0.15">
      <c r="B16" s="12">
        <v>13</v>
      </c>
      <c r="C16" s="11"/>
      <c r="D16" s="11"/>
      <c r="E16" s="11"/>
      <c r="F16" s="12"/>
      <c r="H16" s="8" t="str">
        <f t="shared" si="0"/>
        <v/>
      </c>
    </row>
    <row r="17" spans="1:8" ht="22.5" customHeight="1" x14ac:dyDescent="0.15">
      <c r="B17" s="12">
        <v>14</v>
      </c>
      <c r="C17" s="11"/>
      <c r="D17" s="11"/>
      <c r="E17" s="11"/>
      <c r="F17" s="12"/>
      <c r="H17" s="8" t="str">
        <f t="shared" si="0"/>
        <v/>
      </c>
    </row>
    <row r="18" spans="1:8" ht="22.5" customHeight="1" x14ac:dyDescent="0.15">
      <c r="B18" s="12">
        <v>15</v>
      </c>
      <c r="C18" s="11"/>
      <c r="D18" s="11"/>
      <c r="E18" s="23"/>
      <c r="F18" s="12"/>
      <c r="H18" s="8" t="str">
        <f t="shared" si="0"/>
        <v/>
      </c>
    </row>
    <row r="19" spans="1:8" ht="22.5" customHeight="1" x14ac:dyDescent="0.15">
      <c r="B19" s="12">
        <v>16</v>
      </c>
      <c r="C19" s="11"/>
      <c r="D19" s="11"/>
      <c r="E19" s="11"/>
      <c r="F19" s="12"/>
      <c r="H19" s="8" t="str">
        <f t="shared" si="0"/>
        <v/>
      </c>
    </row>
    <row r="20" spans="1:8" ht="22.5" customHeight="1" x14ac:dyDescent="0.15">
      <c r="B20" s="12">
        <v>17</v>
      </c>
      <c r="C20" s="11"/>
      <c r="D20" s="11"/>
      <c r="E20" s="11"/>
      <c r="F20" s="12"/>
      <c r="H20" s="8" t="str">
        <f t="shared" si="0"/>
        <v/>
      </c>
    </row>
    <row r="21" spans="1:8" ht="22.5" customHeight="1" x14ac:dyDescent="0.15">
      <c r="B21" s="12">
        <v>18</v>
      </c>
      <c r="C21" s="11"/>
      <c r="D21" s="11"/>
      <c r="E21" s="11"/>
      <c r="F21" s="12"/>
      <c r="H21" s="8" t="str">
        <f t="shared" si="0"/>
        <v/>
      </c>
    </row>
    <row r="22" spans="1:8" ht="22.5" customHeight="1" x14ac:dyDescent="0.15">
      <c r="B22" s="12">
        <v>19</v>
      </c>
      <c r="C22" s="11"/>
      <c r="D22" s="11"/>
      <c r="E22" s="23"/>
      <c r="F22" s="12"/>
      <c r="H22" s="8" t="str">
        <f t="shared" si="0"/>
        <v/>
      </c>
    </row>
    <row r="23" spans="1:8" ht="22.5" customHeight="1" x14ac:dyDescent="0.15">
      <c r="B23" s="12">
        <v>20</v>
      </c>
      <c r="C23" s="11"/>
      <c r="D23" s="11"/>
      <c r="E23" s="11"/>
      <c r="F23" s="12"/>
      <c r="H23" s="8" t="str">
        <f t="shared" si="0"/>
        <v/>
      </c>
    </row>
    <row r="24" spans="1:8" ht="19.5" customHeight="1" x14ac:dyDescent="0.15">
      <c r="E24" s="24" t="s">
        <v>89</v>
      </c>
      <c r="F24" s="29">
        <f>SUM(F4:F23)</f>
        <v>0</v>
      </c>
      <c r="G24" s="8" t="s">
        <v>92</v>
      </c>
    </row>
    <row r="25" spans="1:8" customFormat="1" ht="16.5" customHeight="1" x14ac:dyDescent="0.15">
      <c r="A25" s="8"/>
      <c r="B25" s="13" t="s">
        <v>83</v>
      </c>
      <c r="C25" s="14" t="s">
        <v>84</v>
      </c>
      <c r="D25" s="8"/>
      <c r="E25" s="8"/>
    </row>
    <row r="26" spans="1:8" customFormat="1" ht="16.5" customHeight="1" x14ac:dyDescent="0.15">
      <c r="A26" s="8"/>
      <c r="B26" s="13"/>
      <c r="C26" s="14"/>
      <c r="D26" s="8"/>
      <c r="E26" s="8"/>
    </row>
    <row r="27" spans="1:8" customFormat="1" ht="22.5" customHeight="1" x14ac:dyDescent="0.15"/>
    <row r="28" spans="1:8" customFormat="1" ht="22.5" customHeight="1" x14ac:dyDescent="0.15"/>
    <row r="29" spans="1:8" customFormat="1" ht="22.5" customHeight="1" x14ac:dyDescent="0.15"/>
    <row r="30" spans="1:8" customFormat="1" ht="22.5" customHeight="1" x14ac:dyDescent="0.15"/>
    <row r="31" spans="1:8" customFormat="1" ht="22.5" customHeight="1" x14ac:dyDescent="0.15"/>
    <row r="32" spans="1:8" customFormat="1" ht="22.5" customHeight="1" x14ac:dyDescent="0.15"/>
    <row r="33" customFormat="1" ht="22.5" customHeight="1" x14ac:dyDescent="0.15"/>
    <row r="34" customFormat="1" ht="22.5" customHeight="1" x14ac:dyDescent="0.15"/>
    <row r="35" customFormat="1" ht="22.5" customHeight="1" x14ac:dyDescent="0.15"/>
    <row r="36" customFormat="1" ht="22.5" customHeight="1" x14ac:dyDescent="0.15"/>
    <row r="37" customFormat="1" ht="22.5" customHeight="1" x14ac:dyDescent="0.15"/>
  </sheetData>
  <phoneticPr fontId="2"/>
  <dataValidations count="1">
    <dataValidation errorStyle="warning" allowBlank="1" showDropDown="1" showInputMessage="1" showErrorMessage="1" sqref="F4:F23"/>
  </dataValidations>
  <pageMargins left="0.19685039370078741" right="0.19685039370078741" top="0.39370078740157483" bottom="0.39370078740157483" header="0" footer="0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Sheet1!$B$3:$B$4</xm:f>
          </x14:formula1>
          <xm:sqref>D4:D23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37"/>
  <sheetViews>
    <sheetView view="pageBreakPreview" zoomScale="110" zoomScaleNormal="110" zoomScaleSheetLayoutView="110" workbookViewId="0"/>
  </sheetViews>
  <sheetFormatPr defaultColWidth="2.25" defaultRowHeight="13.5" x14ac:dyDescent="0.15"/>
  <cols>
    <col min="1" max="1" width="2.25" style="8"/>
    <col min="2" max="2" width="3.125" style="8" customWidth="1"/>
    <col min="3" max="3" width="27.875" style="8" customWidth="1"/>
    <col min="4" max="4" width="12.75" style="8" customWidth="1"/>
    <col min="5" max="6" width="26.25" style="8" customWidth="1"/>
    <col min="7" max="7" width="8.625" style="8" customWidth="1"/>
    <col min="8" max="9" width="4.375" style="8" customWidth="1"/>
    <col min="10" max="16384" width="2.25" style="8"/>
  </cols>
  <sheetData>
    <row r="1" spans="1:8" x14ac:dyDescent="0.15">
      <c r="A1" s="8" t="s">
        <v>93</v>
      </c>
    </row>
    <row r="2" spans="1:8" ht="18" customHeight="1" x14ac:dyDescent="0.15">
      <c r="B2" s="3"/>
      <c r="F2" s="24" t="s">
        <v>85</v>
      </c>
    </row>
    <row r="3" spans="1:8" ht="23.25" customHeight="1" x14ac:dyDescent="0.15">
      <c r="B3" s="17" t="s">
        <v>46</v>
      </c>
      <c r="C3" s="18" t="s">
        <v>80</v>
      </c>
      <c r="D3" s="19" t="s">
        <v>82</v>
      </c>
      <c r="E3" s="26" t="s">
        <v>88</v>
      </c>
      <c r="F3" s="20" t="s">
        <v>81</v>
      </c>
    </row>
    <row r="4" spans="1:8" ht="22.5" customHeight="1" x14ac:dyDescent="0.15">
      <c r="B4" s="12">
        <v>1</v>
      </c>
      <c r="C4" s="11"/>
      <c r="D4" s="11"/>
      <c r="E4" s="11"/>
      <c r="F4" s="12"/>
      <c r="H4" s="8" t="str">
        <f>IF(F4="","",IF(F4&lt;=1500,"〇","×"))</f>
        <v/>
      </c>
    </row>
    <row r="5" spans="1:8" ht="22.5" customHeight="1" x14ac:dyDescent="0.15">
      <c r="B5" s="12">
        <v>2</v>
      </c>
      <c r="C5" s="11"/>
      <c r="D5" s="11"/>
      <c r="E5" s="11"/>
      <c r="F5" s="12"/>
      <c r="H5" s="8" t="str">
        <f t="shared" ref="H5:H23" si="0">IF(F5="","",IF(F5&lt;=1500,"〇","×"))</f>
        <v/>
      </c>
    </row>
    <row r="6" spans="1:8" ht="22.5" customHeight="1" x14ac:dyDescent="0.15">
      <c r="B6" s="12">
        <v>3</v>
      </c>
      <c r="C6" s="11"/>
      <c r="D6" s="11"/>
      <c r="E6" s="11"/>
      <c r="F6" s="12"/>
      <c r="H6" s="8" t="str">
        <f t="shared" si="0"/>
        <v/>
      </c>
    </row>
    <row r="7" spans="1:8" ht="22.5" customHeight="1" x14ac:dyDescent="0.15">
      <c r="B7" s="12">
        <v>4</v>
      </c>
      <c r="C7" s="11"/>
      <c r="D7" s="11"/>
      <c r="E7" s="11"/>
      <c r="F7" s="12"/>
      <c r="H7" s="8" t="str">
        <f t="shared" si="0"/>
        <v/>
      </c>
    </row>
    <row r="8" spans="1:8" ht="22.5" customHeight="1" x14ac:dyDescent="0.15">
      <c r="B8" s="12">
        <v>5</v>
      </c>
      <c r="C8" s="11"/>
      <c r="D8" s="11"/>
      <c r="E8" s="11"/>
      <c r="F8" s="12"/>
      <c r="H8" s="8" t="str">
        <f t="shared" si="0"/>
        <v/>
      </c>
    </row>
    <row r="9" spans="1:8" ht="22.5" customHeight="1" x14ac:dyDescent="0.15">
      <c r="B9" s="12">
        <v>6</v>
      </c>
      <c r="C9" s="11"/>
      <c r="D9" s="11"/>
      <c r="E9" s="11"/>
      <c r="F9" s="12"/>
      <c r="H9" s="8" t="str">
        <f t="shared" si="0"/>
        <v/>
      </c>
    </row>
    <row r="10" spans="1:8" ht="22.5" customHeight="1" x14ac:dyDescent="0.15">
      <c r="B10" s="12">
        <v>7</v>
      </c>
      <c r="C10" s="11"/>
      <c r="D10" s="11"/>
      <c r="E10" s="11"/>
      <c r="F10" s="12"/>
      <c r="H10" s="8" t="str">
        <f t="shared" si="0"/>
        <v/>
      </c>
    </row>
    <row r="11" spans="1:8" ht="22.5" customHeight="1" x14ac:dyDescent="0.15">
      <c r="B11" s="12">
        <v>8</v>
      </c>
      <c r="C11" s="11"/>
      <c r="D11" s="11"/>
      <c r="E11" s="11"/>
      <c r="F11" s="12"/>
      <c r="H11" s="8" t="str">
        <f t="shared" si="0"/>
        <v/>
      </c>
    </row>
    <row r="12" spans="1:8" ht="22.5" customHeight="1" x14ac:dyDescent="0.15">
      <c r="B12" s="12">
        <v>9</v>
      </c>
      <c r="C12" s="11"/>
      <c r="D12" s="11"/>
      <c r="E12" s="11"/>
      <c r="F12" s="12"/>
      <c r="H12" s="8" t="str">
        <f t="shared" si="0"/>
        <v/>
      </c>
    </row>
    <row r="13" spans="1:8" ht="22.5" customHeight="1" x14ac:dyDescent="0.15">
      <c r="B13" s="12">
        <v>10</v>
      </c>
      <c r="C13" s="11"/>
      <c r="D13" s="11"/>
      <c r="E13" s="11"/>
      <c r="F13" s="12"/>
      <c r="H13" s="8" t="str">
        <f t="shared" si="0"/>
        <v/>
      </c>
    </row>
    <row r="14" spans="1:8" ht="22.5" customHeight="1" x14ac:dyDescent="0.15">
      <c r="B14" s="12">
        <v>11</v>
      </c>
      <c r="C14" s="11"/>
      <c r="D14" s="11"/>
      <c r="E14" s="11"/>
      <c r="F14" s="12"/>
      <c r="H14" s="8" t="str">
        <f t="shared" si="0"/>
        <v/>
      </c>
    </row>
    <row r="15" spans="1:8" ht="22.5" customHeight="1" x14ac:dyDescent="0.15">
      <c r="B15" s="12">
        <v>12</v>
      </c>
      <c r="C15" s="11"/>
      <c r="D15" s="11"/>
      <c r="E15" s="11"/>
      <c r="F15" s="12"/>
      <c r="H15" s="8" t="str">
        <f t="shared" si="0"/>
        <v/>
      </c>
    </row>
    <row r="16" spans="1:8" ht="22.5" customHeight="1" x14ac:dyDescent="0.15">
      <c r="B16" s="12">
        <v>13</v>
      </c>
      <c r="C16" s="11"/>
      <c r="D16" s="11"/>
      <c r="E16" s="11"/>
      <c r="F16" s="12"/>
      <c r="H16" s="8" t="str">
        <f t="shared" si="0"/>
        <v/>
      </c>
    </row>
    <row r="17" spans="1:8" ht="22.5" customHeight="1" x14ac:dyDescent="0.15">
      <c r="B17" s="12">
        <v>14</v>
      </c>
      <c r="C17" s="11"/>
      <c r="D17" s="11"/>
      <c r="E17" s="11"/>
      <c r="F17" s="12"/>
      <c r="H17" s="8" t="str">
        <f t="shared" si="0"/>
        <v/>
      </c>
    </row>
    <row r="18" spans="1:8" ht="22.5" customHeight="1" x14ac:dyDescent="0.15">
      <c r="B18" s="12">
        <v>15</v>
      </c>
      <c r="C18" s="11"/>
      <c r="D18" s="11"/>
      <c r="E18" s="23"/>
      <c r="F18" s="12"/>
      <c r="H18" s="8" t="str">
        <f t="shared" si="0"/>
        <v/>
      </c>
    </row>
    <row r="19" spans="1:8" ht="22.5" customHeight="1" x14ac:dyDescent="0.15">
      <c r="B19" s="12">
        <v>16</v>
      </c>
      <c r="C19" s="11"/>
      <c r="D19" s="11"/>
      <c r="E19" s="11"/>
      <c r="F19" s="12"/>
      <c r="H19" s="8" t="str">
        <f t="shared" si="0"/>
        <v/>
      </c>
    </row>
    <row r="20" spans="1:8" ht="22.5" customHeight="1" x14ac:dyDescent="0.15">
      <c r="B20" s="12">
        <v>17</v>
      </c>
      <c r="C20" s="11"/>
      <c r="D20" s="11"/>
      <c r="E20" s="11"/>
      <c r="F20" s="12"/>
      <c r="H20" s="8" t="str">
        <f t="shared" si="0"/>
        <v/>
      </c>
    </row>
    <row r="21" spans="1:8" ht="22.5" customHeight="1" x14ac:dyDescent="0.15">
      <c r="B21" s="12">
        <v>18</v>
      </c>
      <c r="C21" s="11"/>
      <c r="D21" s="11"/>
      <c r="E21" s="11"/>
      <c r="F21" s="12"/>
      <c r="H21" s="8" t="str">
        <f t="shared" si="0"/>
        <v/>
      </c>
    </row>
    <row r="22" spans="1:8" ht="22.5" customHeight="1" x14ac:dyDescent="0.15">
      <c r="B22" s="12">
        <v>19</v>
      </c>
      <c r="C22" s="11"/>
      <c r="D22" s="11"/>
      <c r="E22" s="23"/>
      <c r="F22" s="12"/>
      <c r="H22" s="8" t="str">
        <f t="shared" si="0"/>
        <v/>
      </c>
    </row>
    <row r="23" spans="1:8" ht="22.5" customHeight="1" x14ac:dyDescent="0.15">
      <c r="B23" s="12">
        <v>20</v>
      </c>
      <c r="C23" s="11"/>
      <c r="D23" s="11"/>
      <c r="E23" s="11"/>
      <c r="F23" s="12"/>
      <c r="H23" s="8" t="str">
        <f t="shared" si="0"/>
        <v/>
      </c>
    </row>
    <row r="24" spans="1:8" ht="19.5" customHeight="1" x14ac:dyDescent="0.15">
      <c r="E24" s="24" t="s">
        <v>89</v>
      </c>
      <c r="F24" s="29">
        <f>SUM(F4:F23)</f>
        <v>0</v>
      </c>
      <c r="G24" s="8" t="s">
        <v>92</v>
      </c>
    </row>
    <row r="25" spans="1:8" customFormat="1" ht="16.5" customHeight="1" x14ac:dyDescent="0.15">
      <c r="A25" s="8"/>
      <c r="B25" s="13" t="s">
        <v>83</v>
      </c>
      <c r="C25" s="14" t="s">
        <v>84</v>
      </c>
      <c r="D25" s="8"/>
      <c r="E25" s="8"/>
    </row>
    <row r="26" spans="1:8" customFormat="1" ht="16.5" customHeight="1" x14ac:dyDescent="0.15">
      <c r="A26" s="8"/>
      <c r="B26" s="13"/>
      <c r="C26" s="14"/>
      <c r="D26" s="8"/>
      <c r="E26" s="8"/>
    </row>
    <row r="27" spans="1:8" customFormat="1" ht="22.5" customHeight="1" x14ac:dyDescent="0.15"/>
    <row r="28" spans="1:8" customFormat="1" ht="22.5" customHeight="1" x14ac:dyDescent="0.15"/>
    <row r="29" spans="1:8" customFormat="1" ht="22.5" customHeight="1" x14ac:dyDescent="0.15"/>
    <row r="30" spans="1:8" customFormat="1" ht="22.5" customHeight="1" x14ac:dyDescent="0.15"/>
    <row r="31" spans="1:8" customFormat="1" ht="22.5" customHeight="1" x14ac:dyDescent="0.15"/>
    <row r="32" spans="1:8" customFormat="1" ht="22.5" customHeight="1" x14ac:dyDescent="0.15"/>
    <row r="33" customFormat="1" ht="22.5" customHeight="1" x14ac:dyDescent="0.15"/>
    <row r="34" customFormat="1" ht="22.5" customHeight="1" x14ac:dyDescent="0.15"/>
    <row r="35" customFormat="1" ht="22.5" customHeight="1" x14ac:dyDescent="0.15"/>
    <row r="36" customFormat="1" ht="22.5" customHeight="1" x14ac:dyDescent="0.15"/>
    <row r="37" customFormat="1" ht="22.5" customHeight="1" x14ac:dyDescent="0.15"/>
  </sheetData>
  <phoneticPr fontId="2"/>
  <dataValidations count="1">
    <dataValidation errorStyle="warning" allowBlank="1" showDropDown="1" showInputMessage="1" showErrorMessage="1" sqref="F4:F23"/>
  </dataValidations>
  <pageMargins left="0.19685039370078741" right="0.19685039370078741" top="0.39370078740157483" bottom="0.39370078740157483" header="0" footer="0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Sheet1!$B$3:$B$4</xm:f>
          </x14:formula1>
          <xm:sqref>D4:D23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37"/>
  <sheetViews>
    <sheetView view="pageBreakPreview" zoomScale="110" zoomScaleNormal="110" zoomScaleSheetLayoutView="110" workbookViewId="0">
      <selection activeCell="C15" sqref="C15"/>
    </sheetView>
  </sheetViews>
  <sheetFormatPr defaultColWidth="2.25" defaultRowHeight="13.5" x14ac:dyDescent="0.15"/>
  <cols>
    <col min="1" max="1" width="2.25" style="8"/>
    <col min="2" max="2" width="3.125" style="8" customWidth="1"/>
    <col min="3" max="3" width="27.875" style="8" customWidth="1"/>
    <col min="4" max="4" width="12.75" style="8" customWidth="1"/>
    <col min="5" max="6" width="26.25" style="8" customWidth="1"/>
    <col min="7" max="7" width="8.625" style="8" customWidth="1"/>
    <col min="8" max="9" width="4.375" style="8" customWidth="1"/>
    <col min="10" max="16384" width="2.25" style="8"/>
  </cols>
  <sheetData>
    <row r="1" spans="1:8" x14ac:dyDescent="0.15">
      <c r="A1" s="8" t="s">
        <v>93</v>
      </c>
    </row>
    <row r="2" spans="1:8" ht="18" customHeight="1" x14ac:dyDescent="0.15">
      <c r="B2" s="3"/>
      <c r="F2" s="24" t="s">
        <v>85</v>
      </c>
    </row>
    <row r="3" spans="1:8" ht="23.25" customHeight="1" x14ac:dyDescent="0.15">
      <c r="B3" s="17" t="s">
        <v>46</v>
      </c>
      <c r="C3" s="18" t="s">
        <v>80</v>
      </c>
      <c r="D3" s="19" t="s">
        <v>82</v>
      </c>
      <c r="E3" s="26" t="s">
        <v>88</v>
      </c>
      <c r="F3" s="20" t="s">
        <v>81</v>
      </c>
    </row>
    <row r="4" spans="1:8" ht="22.5" customHeight="1" x14ac:dyDescent="0.15">
      <c r="B4" s="12">
        <v>1</v>
      </c>
      <c r="C4" s="11"/>
      <c r="D4" s="11"/>
      <c r="E4" s="11"/>
      <c r="F4" s="12"/>
      <c r="H4" s="8" t="str">
        <f>IF(F4="","",IF(F4&lt;=1500,"〇","×"))</f>
        <v/>
      </c>
    </row>
    <row r="5" spans="1:8" ht="22.5" customHeight="1" x14ac:dyDescent="0.15">
      <c r="B5" s="12">
        <v>2</v>
      </c>
      <c r="C5" s="11"/>
      <c r="D5" s="11"/>
      <c r="E5" s="11"/>
      <c r="F5" s="12"/>
      <c r="H5" s="8" t="str">
        <f t="shared" ref="H5:H23" si="0">IF(F5="","",IF(F5&lt;=1500,"〇","×"))</f>
        <v/>
      </c>
    </row>
    <row r="6" spans="1:8" ht="22.5" customHeight="1" x14ac:dyDescent="0.15">
      <c r="B6" s="12">
        <v>3</v>
      </c>
      <c r="C6" s="11"/>
      <c r="D6" s="11"/>
      <c r="E6" s="11"/>
      <c r="F6" s="12"/>
      <c r="H6" s="8" t="str">
        <f t="shared" si="0"/>
        <v/>
      </c>
    </row>
    <row r="7" spans="1:8" ht="22.5" customHeight="1" x14ac:dyDescent="0.15">
      <c r="B7" s="12">
        <v>4</v>
      </c>
      <c r="C7" s="11"/>
      <c r="D7" s="11"/>
      <c r="E7" s="11"/>
      <c r="F7" s="12"/>
      <c r="H7" s="8" t="str">
        <f t="shared" si="0"/>
        <v/>
      </c>
    </row>
    <row r="8" spans="1:8" ht="22.5" customHeight="1" x14ac:dyDescent="0.15">
      <c r="B8" s="12">
        <v>5</v>
      </c>
      <c r="C8" s="11"/>
      <c r="D8" s="11"/>
      <c r="E8" s="11"/>
      <c r="F8" s="12"/>
      <c r="H8" s="8" t="str">
        <f t="shared" si="0"/>
        <v/>
      </c>
    </row>
    <row r="9" spans="1:8" ht="22.5" customHeight="1" x14ac:dyDescent="0.15">
      <c r="B9" s="12">
        <v>6</v>
      </c>
      <c r="C9" s="11"/>
      <c r="D9" s="11"/>
      <c r="E9" s="11"/>
      <c r="F9" s="12"/>
      <c r="H9" s="8" t="str">
        <f t="shared" si="0"/>
        <v/>
      </c>
    </row>
    <row r="10" spans="1:8" ht="22.5" customHeight="1" x14ac:dyDescent="0.15">
      <c r="B10" s="12">
        <v>7</v>
      </c>
      <c r="C10" s="11"/>
      <c r="D10" s="11"/>
      <c r="E10" s="11"/>
      <c r="F10" s="12"/>
      <c r="H10" s="8" t="str">
        <f t="shared" si="0"/>
        <v/>
      </c>
    </row>
    <row r="11" spans="1:8" ht="22.5" customHeight="1" x14ac:dyDescent="0.15">
      <c r="B11" s="12">
        <v>8</v>
      </c>
      <c r="C11" s="11"/>
      <c r="D11" s="11"/>
      <c r="E11" s="11"/>
      <c r="F11" s="12"/>
      <c r="H11" s="8" t="str">
        <f t="shared" si="0"/>
        <v/>
      </c>
    </row>
    <row r="12" spans="1:8" ht="22.5" customHeight="1" x14ac:dyDescent="0.15">
      <c r="B12" s="12">
        <v>9</v>
      </c>
      <c r="C12" s="11"/>
      <c r="D12" s="11"/>
      <c r="E12" s="11"/>
      <c r="F12" s="12"/>
      <c r="H12" s="8" t="str">
        <f t="shared" si="0"/>
        <v/>
      </c>
    </row>
    <row r="13" spans="1:8" ht="22.5" customHeight="1" x14ac:dyDescent="0.15">
      <c r="B13" s="12">
        <v>10</v>
      </c>
      <c r="C13" s="11"/>
      <c r="D13" s="11"/>
      <c r="E13" s="11"/>
      <c r="F13" s="12"/>
      <c r="H13" s="8" t="str">
        <f t="shared" si="0"/>
        <v/>
      </c>
    </row>
    <row r="14" spans="1:8" ht="22.5" customHeight="1" x14ac:dyDescent="0.15">
      <c r="B14" s="12">
        <v>11</v>
      </c>
      <c r="C14" s="11"/>
      <c r="D14" s="11"/>
      <c r="E14" s="11"/>
      <c r="F14" s="12"/>
      <c r="H14" s="8" t="str">
        <f t="shared" si="0"/>
        <v/>
      </c>
    </row>
    <row r="15" spans="1:8" ht="22.5" customHeight="1" x14ac:dyDescent="0.15">
      <c r="B15" s="12">
        <v>12</v>
      </c>
      <c r="C15" s="11"/>
      <c r="D15" s="11"/>
      <c r="E15" s="11"/>
      <c r="F15" s="12"/>
      <c r="H15" s="8" t="str">
        <f t="shared" si="0"/>
        <v/>
      </c>
    </row>
    <row r="16" spans="1:8" ht="22.5" customHeight="1" x14ac:dyDescent="0.15">
      <c r="B16" s="12">
        <v>13</v>
      </c>
      <c r="C16" s="11"/>
      <c r="D16" s="11"/>
      <c r="E16" s="11"/>
      <c r="F16" s="12"/>
      <c r="H16" s="8" t="str">
        <f t="shared" si="0"/>
        <v/>
      </c>
    </row>
    <row r="17" spans="1:8" ht="22.5" customHeight="1" x14ac:dyDescent="0.15">
      <c r="B17" s="12">
        <v>14</v>
      </c>
      <c r="C17" s="11"/>
      <c r="D17" s="11"/>
      <c r="E17" s="11"/>
      <c r="F17" s="12"/>
      <c r="H17" s="8" t="str">
        <f t="shared" si="0"/>
        <v/>
      </c>
    </row>
    <row r="18" spans="1:8" ht="22.5" customHeight="1" x14ac:dyDescent="0.15">
      <c r="B18" s="12">
        <v>15</v>
      </c>
      <c r="C18" s="11"/>
      <c r="D18" s="11"/>
      <c r="E18" s="23"/>
      <c r="F18" s="12"/>
      <c r="H18" s="8" t="str">
        <f t="shared" si="0"/>
        <v/>
      </c>
    </row>
    <row r="19" spans="1:8" ht="22.5" customHeight="1" x14ac:dyDescent="0.15">
      <c r="B19" s="12">
        <v>16</v>
      </c>
      <c r="C19" s="11"/>
      <c r="D19" s="11"/>
      <c r="E19" s="11"/>
      <c r="F19" s="12"/>
      <c r="H19" s="8" t="str">
        <f t="shared" si="0"/>
        <v/>
      </c>
    </row>
    <row r="20" spans="1:8" ht="22.5" customHeight="1" x14ac:dyDescent="0.15">
      <c r="B20" s="12">
        <v>17</v>
      </c>
      <c r="C20" s="11"/>
      <c r="D20" s="11"/>
      <c r="E20" s="11"/>
      <c r="F20" s="12"/>
      <c r="H20" s="8" t="str">
        <f t="shared" si="0"/>
        <v/>
      </c>
    </row>
    <row r="21" spans="1:8" ht="22.5" customHeight="1" x14ac:dyDescent="0.15">
      <c r="B21" s="12">
        <v>18</v>
      </c>
      <c r="C21" s="11"/>
      <c r="D21" s="11"/>
      <c r="E21" s="11"/>
      <c r="F21" s="12"/>
      <c r="H21" s="8" t="str">
        <f t="shared" si="0"/>
        <v/>
      </c>
    </row>
    <row r="22" spans="1:8" ht="22.5" customHeight="1" x14ac:dyDescent="0.15">
      <c r="B22" s="12">
        <v>19</v>
      </c>
      <c r="C22" s="11"/>
      <c r="D22" s="11"/>
      <c r="E22" s="23"/>
      <c r="F22" s="12"/>
      <c r="H22" s="8" t="str">
        <f t="shared" si="0"/>
        <v/>
      </c>
    </row>
    <row r="23" spans="1:8" ht="22.5" customHeight="1" x14ac:dyDescent="0.15">
      <c r="B23" s="12">
        <v>20</v>
      </c>
      <c r="C23" s="11"/>
      <c r="D23" s="11"/>
      <c r="E23" s="11"/>
      <c r="F23" s="12"/>
      <c r="H23" s="8" t="str">
        <f t="shared" si="0"/>
        <v/>
      </c>
    </row>
    <row r="24" spans="1:8" ht="19.5" customHeight="1" x14ac:dyDescent="0.15">
      <c r="E24" s="24" t="s">
        <v>89</v>
      </c>
      <c r="F24" s="29">
        <f>SUM(F4:F23)</f>
        <v>0</v>
      </c>
      <c r="G24" s="8" t="s">
        <v>92</v>
      </c>
    </row>
    <row r="25" spans="1:8" customFormat="1" ht="16.5" customHeight="1" x14ac:dyDescent="0.15">
      <c r="A25" s="8"/>
      <c r="B25" s="13" t="s">
        <v>83</v>
      </c>
      <c r="C25" s="14" t="s">
        <v>84</v>
      </c>
      <c r="D25" s="8"/>
      <c r="E25" s="8"/>
    </row>
    <row r="26" spans="1:8" customFormat="1" ht="16.5" customHeight="1" x14ac:dyDescent="0.15">
      <c r="A26" s="8"/>
      <c r="B26" s="13"/>
      <c r="C26" s="14"/>
      <c r="D26" s="8"/>
      <c r="E26" s="8"/>
    </row>
    <row r="27" spans="1:8" customFormat="1" ht="22.5" customHeight="1" x14ac:dyDescent="0.15"/>
    <row r="28" spans="1:8" customFormat="1" ht="22.5" customHeight="1" x14ac:dyDescent="0.15"/>
    <row r="29" spans="1:8" customFormat="1" ht="22.5" customHeight="1" x14ac:dyDescent="0.15"/>
    <row r="30" spans="1:8" customFormat="1" ht="22.5" customHeight="1" x14ac:dyDescent="0.15"/>
    <row r="31" spans="1:8" customFormat="1" ht="22.5" customHeight="1" x14ac:dyDescent="0.15"/>
    <row r="32" spans="1:8" customFormat="1" ht="22.5" customHeight="1" x14ac:dyDescent="0.15"/>
    <row r="33" customFormat="1" ht="22.5" customHeight="1" x14ac:dyDescent="0.15"/>
    <row r="34" customFormat="1" ht="22.5" customHeight="1" x14ac:dyDescent="0.15"/>
    <row r="35" customFormat="1" ht="22.5" customHeight="1" x14ac:dyDescent="0.15"/>
    <row r="36" customFormat="1" ht="22.5" customHeight="1" x14ac:dyDescent="0.15"/>
    <row r="37" customFormat="1" ht="22.5" customHeight="1" x14ac:dyDescent="0.15"/>
  </sheetData>
  <phoneticPr fontId="2"/>
  <dataValidations count="1">
    <dataValidation errorStyle="warning" allowBlank="1" showDropDown="1" showInputMessage="1" showErrorMessage="1" sqref="F4:F23"/>
  </dataValidations>
  <pageMargins left="0.19685039370078741" right="0.19685039370078741" top="0.39370078740157483" bottom="0.39370078740157483" header="0" footer="0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Sheet1!$B$3:$B$4</xm:f>
          </x14:formula1>
          <xm:sqref>D4:D23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25"/>
  <sheetViews>
    <sheetView workbookViewId="0">
      <selection activeCell="C25" sqref="C25"/>
    </sheetView>
  </sheetViews>
  <sheetFormatPr defaultRowHeight="13.5" x14ac:dyDescent="0.15"/>
  <sheetData>
    <row r="3" spans="2:2" x14ac:dyDescent="0.15">
      <c r="B3" t="s">
        <v>86</v>
      </c>
    </row>
    <row r="4" spans="2:2" x14ac:dyDescent="0.15">
      <c r="B4" t="s">
        <v>87</v>
      </c>
    </row>
    <row r="25" spans="3:3" x14ac:dyDescent="0.15">
      <c r="C25" s="25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3"/>
  <sheetViews>
    <sheetView workbookViewId="0">
      <selection activeCell="J3" sqref="J3"/>
    </sheetView>
  </sheetViews>
  <sheetFormatPr defaultRowHeight="13.5" x14ac:dyDescent="0.15"/>
  <cols>
    <col min="2" max="2" width="8.5" customWidth="1"/>
  </cols>
  <sheetData>
    <row r="1" spans="1:16" x14ac:dyDescent="0.15">
      <c r="A1" t="s">
        <v>49</v>
      </c>
      <c r="B1" s="21" t="s">
        <v>52</v>
      </c>
      <c r="C1" s="21" t="s">
        <v>53</v>
      </c>
      <c r="D1" s="21" t="s">
        <v>54</v>
      </c>
      <c r="E1" s="21" t="s">
        <v>55</v>
      </c>
      <c r="F1" s="21" t="s">
        <v>56</v>
      </c>
      <c r="G1" s="21" t="s">
        <v>57</v>
      </c>
      <c r="H1" s="22" t="s">
        <v>58</v>
      </c>
      <c r="I1" s="21" t="s">
        <v>63</v>
      </c>
      <c r="J1" s="22" t="s">
        <v>62</v>
      </c>
      <c r="K1" t="s">
        <v>65</v>
      </c>
      <c r="L1" t="s">
        <v>66</v>
      </c>
      <c r="M1" s="22" t="s">
        <v>59</v>
      </c>
      <c r="N1" s="21" t="s">
        <v>64</v>
      </c>
      <c r="O1" s="21" t="s">
        <v>60</v>
      </c>
      <c r="P1" s="21" t="s">
        <v>61</v>
      </c>
    </row>
    <row r="2" spans="1:16" x14ac:dyDescent="0.15">
      <c r="A2" t="s">
        <v>50</v>
      </c>
      <c r="B2" t="s">
        <v>67</v>
      </c>
      <c r="C2" t="s">
        <v>68</v>
      </c>
      <c r="D2" t="s">
        <v>69</v>
      </c>
      <c r="E2" t="s">
        <v>70</v>
      </c>
    </row>
    <row r="3" spans="1:16" x14ac:dyDescent="0.15">
      <c r="A3" t="s">
        <v>51</v>
      </c>
      <c r="B3" t="s">
        <v>71</v>
      </c>
      <c r="C3" t="s">
        <v>72</v>
      </c>
      <c r="D3" t="s">
        <v>73</v>
      </c>
      <c r="E3" t="s">
        <v>74</v>
      </c>
      <c r="F3" t="s">
        <v>75</v>
      </c>
      <c r="G3" t="s">
        <v>76</v>
      </c>
      <c r="H3" t="s">
        <v>77</v>
      </c>
      <c r="I3" t="s">
        <v>78</v>
      </c>
      <c r="J3" t="s">
        <v>79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3"/>
  <sheetViews>
    <sheetView topLeftCell="A37" zoomScale="140" zoomScaleNormal="140" workbookViewId="0">
      <selection activeCell="E5" sqref="E5"/>
    </sheetView>
  </sheetViews>
  <sheetFormatPr defaultRowHeight="13.5" x14ac:dyDescent="0.15"/>
  <cols>
    <col min="1" max="1" width="49.125" bestFit="1" customWidth="1"/>
    <col min="2" max="2" width="9.125" customWidth="1"/>
  </cols>
  <sheetData>
    <row r="1" spans="1:8" x14ac:dyDescent="0.15">
      <c r="B1" s="6" t="s">
        <v>40</v>
      </c>
      <c r="C1" s="6" t="s">
        <v>41</v>
      </c>
      <c r="D1" s="6" t="s">
        <v>35</v>
      </c>
      <c r="E1" s="6" t="s">
        <v>42</v>
      </c>
      <c r="F1" s="6" t="s">
        <v>43</v>
      </c>
    </row>
    <row r="2" spans="1:8" x14ac:dyDescent="0.15">
      <c r="A2" t="s">
        <v>19</v>
      </c>
      <c r="B2" s="5">
        <v>537</v>
      </c>
      <c r="C2" s="5">
        <f t="shared" ref="C2:C9" si="0">E2*2</f>
        <v>1074</v>
      </c>
      <c r="D2" s="5">
        <v>268</v>
      </c>
      <c r="E2" s="5">
        <v>537</v>
      </c>
      <c r="F2" s="5">
        <v>268</v>
      </c>
      <c r="G2" t="s">
        <v>25</v>
      </c>
      <c r="H2" s="5"/>
    </row>
    <row r="3" spans="1:8" x14ac:dyDescent="0.15">
      <c r="A3" t="s">
        <v>20</v>
      </c>
      <c r="B3" s="5">
        <v>684</v>
      </c>
      <c r="C3" s="5">
        <f t="shared" si="0"/>
        <v>1368</v>
      </c>
      <c r="D3" s="5">
        <v>342</v>
      </c>
      <c r="E3" s="5">
        <v>684</v>
      </c>
      <c r="F3" s="5">
        <v>342</v>
      </c>
      <c r="G3" t="s">
        <v>25</v>
      </c>
      <c r="H3" s="5"/>
    </row>
    <row r="4" spans="1:8" x14ac:dyDescent="0.15">
      <c r="A4" t="s">
        <v>21</v>
      </c>
      <c r="B4" s="5">
        <v>889</v>
      </c>
      <c r="C4" s="5">
        <f t="shared" si="0"/>
        <v>1778</v>
      </c>
      <c r="D4" s="5">
        <v>445</v>
      </c>
      <c r="E4" s="5">
        <v>889</v>
      </c>
      <c r="F4" s="5">
        <v>445</v>
      </c>
      <c r="G4" t="s">
        <v>25</v>
      </c>
      <c r="H4" s="5"/>
    </row>
    <row r="5" spans="1:8" x14ac:dyDescent="0.15">
      <c r="A5" s="1" t="s">
        <v>44</v>
      </c>
      <c r="B5" s="5">
        <v>231</v>
      </c>
      <c r="C5" s="5">
        <f t="shared" si="0"/>
        <v>462</v>
      </c>
      <c r="D5" s="5">
        <v>115</v>
      </c>
      <c r="E5" s="5">
        <v>231</v>
      </c>
      <c r="F5" s="5">
        <v>115</v>
      </c>
      <c r="G5" t="s">
        <v>25</v>
      </c>
      <c r="H5" s="5"/>
    </row>
    <row r="6" spans="1:8" x14ac:dyDescent="0.15">
      <c r="A6" t="s">
        <v>0</v>
      </c>
      <c r="B6" s="5">
        <v>226</v>
      </c>
      <c r="C6" s="5">
        <f t="shared" si="0"/>
        <v>452</v>
      </c>
      <c r="D6" s="5">
        <v>113</v>
      </c>
      <c r="E6" s="5">
        <v>226</v>
      </c>
      <c r="F6" s="5">
        <v>113</v>
      </c>
      <c r="G6" t="s">
        <v>25</v>
      </c>
      <c r="H6" s="5"/>
    </row>
    <row r="7" spans="1:8" x14ac:dyDescent="0.15">
      <c r="A7" t="s">
        <v>22</v>
      </c>
      <c r="B7" s="5">
        <v>564</v>
      </c>
      <c r="C7" s="5">
        <f t="shared" si="0"/>
        <v>1128</v>
      </c>
      <c r="D7" s="5">
        <v>282</v>
      </c>
      <c r="E7" s="5">
        <v>564</v>
      </c>
      <c r="F7" s="5">
        <v>282</v>
      </c>
      <c r="G7" t="s">
        <v>25</v>
      </c>
      <c r="H7" s="5"/>
    </row>
    <row r="8" spans="1:8" x14ac:dyDescent="0.15">
      <c r="A8" t="s">
        <v>23</v>
      </c>
      <c r="B8" s="5">
        <v>710</v>
      </c>
      <c r="C8" s="5">
        <f t="shared" si="0"/>
        <v>1420</v>
      </c>
      <c r="D8" s="5">
        <v>355</v>
      </c>
      <c r="E8" s="5">
        <v>710</v>
      </c>
      <c r="F8" s="5">
        <v>355</v>
      </c>
      <c r="G8" t="s">
        <v>25</v>
      </c>
      <c r="H8" s="5"/>
    </row>
    <row r="9" spans="1:8" x14ac:dyDescent="0.15">
      <c r="A9" t="s">
        <v>24</v>
      </c>
      <c r="B9" s="5">
        <v>1133</v>
      </c>
      <c r="C9" s="5">
        <f t="shared" si="0"/>
        <v>2266</v>
      </c>
      <c r="D9" s="5">
        <v>567</v>
      </c>
      <c r="E9" s="5">
        <v>1133</v>
      </c>
      <c r="F9" s="5">
        <v>567</v>
      </c>
      <c r="G9" t="s">
        <v>25</v>
      </c>
      <c r="H9" s="5"/>
    </row>
    <row r="10" spans="1:8" x14ac:dyDescent="0.15">
      <c r="A10" t="s">
        <v>18</v>
      </c>
      <c r="B10" s="5" t="e">
        <f>E10*#REF!</f>
        <v>#REF!</v>
      </c>
      <c r="C10" s="5" t="e">
        <f t="shared" ref="C10:C18" si="1">B10</f>
        <v>#REF!</v>
      </c>
      <c r="D10" s="5" t="e">
        <f>F10*#REF!</f>
        <v>#REF!</v>
      </c>
      <c r="E10" s="5">
        <v>27</v>
      </c>
      <c r="F10" s="5">
        <v>13</v>
      </c>
      <c r="G10" t="s">
        <v>26</v>
      </c>
      <c r="H10" s="5"/>
    </row>
    <row r="11" spans="1:8" x14ac:dyDescent="0.15">
      <c r="A11" t="s">
        <v>17</v>
      </c>
      <c r="B11" s="5" t="e">
        <f>E11*#REF!</f>
        <v>#REF!</v>
      </c>
      <c r="C11" s="5" t="e">
        <f t="shared" si="1"/>
        <v>#REF!</v>
      </c>
      <c r="D11" s="5" t="e">
        <f>F11*#REF!</f>
        <v>#REF!</v>
      </c>
      <c r="E11" s="5">
        <v>27</v>
      </c>
      <c r="F11" s="5">
        <v>13</v>
      </c>
      <c r="G11" t="s">
        <v>26</v>
      </c>
      <c r="H11" s="5"/>
    </row>
    <row r="12" spans="1:8" x14ac:dyDescent="0.15">
      <c r="A12" t="s">
        <v>1</v>
      </c>
      <c r="B12" s="5">
        <v>320</v>
      </c>
      <c r="C12" s="5">
        <f t="shared" si="1"/>
        <v>320</v>
      </c>
      <c r="D12" s="5">
        <v>160</v>
      </c>
      <c r="E12" s="5">
        <v>320</v>
      </c>
      <c r="F12" s="5">
        <v>160</v>
      </c>
      <c r="G12" t="s">
        <v>25</v>
      </c>
      <c r="H12" s="5"/>
    </row>
    <row r="13" spans="1:8" x14ac:dyDescent="0.15">
      <c r="A13" t="s">
        <v>2</v>
      </c>
      <c r="B13" s="5">
        <v>339</v>
      </c>
      <c r="C13" s="5">
        <f t="shared" si="1"/>
        <v>339</v>
      </c>
      <c r="D13" s="5">
        <v>169</v>
      </c>
      <c r="E13" s="5">
        <v>339</v>
      </c>
      <c r="F13" s="5">
        <v>169</v>
      </c>
      <c r="G13" t="s">
        <v>25</v>
      </c>
      <c r="H13" s="5"/>
    </row>
    <row r="14" spans="1:8" x14ac:dyDescent="0.15">
      <c r="A14" t="s">
        <v>3</v>
      </c>
      <c r="B14" s="5">
        <v>311</v>
      </c>
      <c r="C14" s="5">
        <f t="shared" si="1"/>
        <v>311</v>
      </c>
      <c r="D14" s="5">
        <v>156</v>
      </c>
      <c r="E14" s="5">
        <v>311</v>
      </c>
      <c r="F14" s="5">
        <v>156</v>
      </c>
      <c r="G14" t="s">
        <v>25</v>
      </c>
      <c r="H14" s="5"/>
    </row>
    <row r="15" spans="1:8" x14ac:dyDescent="0.15">
      <c r="A15" t="s">
        <v>4</v>
      </c>
      <c r="B15" s="5">
        <v>137</v>
      </c>
      <c r="C15" s="5">
        <f t="shared" si="1"/>
        <v>137</v>
      </c>
      <c r="D15" s="5">
        <v>68</v>
      </c>
      <c r="E15" s="5">
        <v>137</v>
      </c>
      <c r="F15" s="5">
        <v>68</v>
      </c>
      <c r="G15" t="s">
        <v>25</v>
      </c>
      <c r="H15" s="5"/>
    </row>
    <row r="16" spans="1:8" x14ac:dyDescent="0.15">
      <c r="A16" t="s">
        <v>5</v>
      </c>
      <c r="B16" s="5">
        <v>508</v>
      </c>
      <c r="C16" s="5">
        <f t="shared" si="1"/>
        <v>508</v>
      </c>
      <c r="D16" s="5">
        <v>254</v>
      </c>
      <c r="E16" s="5">
        <v>508</v>
      </c>
      <c r="F16" s="5">
        <v>254</v>
      </c>
      <c r="G16" t="s">
        <v>25</v>
      </c>
      <c r="H16" s="5"/>
    </row>
    <row r="17" spans="1:8" x14ac:dyDescent="0.15">
      <c r="A17" t="s">
        <v>6</v>
      </c>
      <c r="B17" s="5">
        <v>204</v>
      </c>
      <c r="C17" s="5">
        <f t="shared" si="1"/>
        <v>204</v>
      </c>
      <c r="D17" s="5">
        <v>102</v>
      </c>
      <c r="E17" s="5">
        <v>204</v>
      </c>
      <c r="F17" s="5">
        <v>102</v>
      </c>
      <c r="G17" t="s">
        <v>25</v>
      </c>
      <c r="H17" s="5"/>
    </row>
    <row r="18" spans="1:8" x14ac:dyDescent="0.15">
      <c r="A18" t="s">
        <v>7</v>
      </c>
      <c r="B18" s="5">
        <v>148</v>
      </c>
      <c r="C18" s="5">
        <f t="shared" si="1"/>
        <v>148</v>
      </c>
      <c r="D18" s="5">
        <v>74</v>
      </c>
      <c r="E18" s="5">
        <v>148</v>
      </c>
      <c r="F18" s="5">
        <v>74</v>
      </c>
      <c r="G18" t="s">
        <v>25</v>
      </c>
      <c r="H18" s="5"/>
    </row>
    <row r="19" spans="1:8" x14ac:dyDescent="0.15">
      <c r="A19" t="s">
        <v>8</v>
      </c>
      <c r="B19" s="5"/>
      <c r="C19" s="5"/>
      <c r="D19" s="5">
        <v>282</v>
      </c>
      <c r="E19" s="5"/>
      <c r="F19" s="5">
        <v>282</v>
      </c>
      <c r="G19" t="s">
        <v>25</v>
      </c>
      <c r="H19" s="5"/>
    </row>
    <row r="20" spans="1:8" x14ac:dyDescent="0.15">
      <c r="A20" s="15" t="s">
        <v>47</v>
      </c>
      <c r="B20" s="5">
        <v>33</v>
      </c>
      <c r="C20" s="5">
        <f t="shared" ref="C20:C36" si="2">B20</f>
        <v>33</v>
      </c>
      <c r="D20" s="5">
        <v>16</v>
      </c>
      <c r="E20" s="5">
        <v>33</v>
      </c>
      <c r="F20" s="5">
        <v>16</v>
      </c>
      <c r="G20" t="s">
        <v>25</v>
      </c>
      <c r="H20" s="5"/>
    </row>
    <row r="21" spans="1:8" x14ac:dyDescent="0.15">
      <c r="A21" t="s">
        <v>9</v>
      </c>
      <c r="B21" s="5">
        <v>475</v>
      </c>
      <c r="C21" s="5">
        <f t="shared" si="2"/>
        <v>475</v>
      </c>
      <c r="D21" s="5">
        <v>237</v>
      </c>
      <c r="E21" s="5">
        <v>475</v>
      </c>
      <c r="F21" s="5">
        <v>237</v>
      </c>
      <c r="G21" t="s">
        <v>25</v>
      </c>
      <c r="H21" s="5"/>
    </row>
    <row r="22" spans="1:8" x14ac:dyDescent="0.15">
      <c r="A22" t="s">
        <v>10</v>
      </c>
      <c r="B22" s="5">
        <v>638</v>
      </c>
      <c r="C22" s="5">
        <v>638</v>
      </c>
      <c r="D22" s="5">
        <v>319</v>
      </c>
      <c r="E22" s="5">
        <v>638</v>
      </c>
      <c r="F22" s="5">
        <v>319</v>
      </c>
      <c r="G22" t="s">
        <v>25</v>
      </c>
      <c r="H22" s="5"/>
    </row>
    <row r="23" spans="1:8" x14ac:dyDescent="0.15">
      <c r="A23" t="s">
        <v>11</v>
      </c>
      <c r="B23" s="5" t="e">
        <f>E23*#REF!</f>
        <v>#REF!</v>
      </c>
      <c r="C23" s="5" t="e">
        <f t="shared" si="2"/>
        <v>#REF!</v>
      </c>
      <c r="D23" s="5" t="e">
        <f>F23*#REF!</f>
        <v>#REF!</v>
      </c>
      <c r="E23" s="5">
        <v>38</v>
      </c>
      <c r="F23" s="5">
        <v>19</v>
      </c>
      <c r="G23" t="s">
        <v>26</v>
      </c>
      <c r="H23" s="5"/>
    </row>
    <row r="24" spans="1:8" x14ac:dyDescent="0.15">
      <c r="A24" t="s">
        <v>12</v>
      </c>
      <c r="B24" s="5" t="e">
        <f>E24*#REF!</f>
        <v>#REF!</v>
      </c>
      <c r="C24" s="5" t="e">
        <f t="shared" si="2"/>
        <v>#REF!</v>
      </c>
      <c r="D24" s="5" t="e">
        <f>F24*#REF!</f>
        <v>#REF!</v>
      </c>
      <c r="E24" s="5">
        <v>40</v>
      </c>
      <c r="F24" s="5">
        <v>20</v>
      </c>
      <c r="G24" t="s">
        <v>26</v>
      </c>
      <c r="H24" s="5"/>
    </row>
    <row r="25" spans="1:8" x14ac:dyDescent="0.15">
      <c r="A25" t="s">
        <v>13</v>
      </c>
      <c r="B25" s="5" t="e">
        <f>E25*#REF!</f>
        <v>#REF!</v>
      </c>
      <c r="C25" s="5" t="e">
        <f t="shared" si="2"/>
        <v>#REF!</v>
      </c>
      <c r="D25" s="5" t="e">
        <f>F25*#REF!</f>
        <v>#REF!</v>
      </c>
      <c r="E25" s="5">
        <v>38</v>
      </c>
      <c r="F25" s="5">
        <v>19</v>
      </c>
      <c r="G25" t="s">
        <v>26</v>
      </c>
      <c r="H25" s="5"/>
    </row>
    <row r="26" spans="1:8" x14ac:dyDescent="0.15">
      <c r="A26" t="s">
        <v>14</v>
      </c>
      <c r="B26" s="5" t="e">
        <f>E26*#REF!</f>
        <v>#REF!</v>
      </c>
      <c r="C26" s="5" t="e">
        <f t="shared" si="2"/>
        <v>#REF!</v>
      </c>
      <c r="D26" s="5" t="e">
        <f>F26*#REF!</f>
        <v>#REF!</v>
      </c>
      <c r="E26" s="5">
        <v>48</v>
      </c>
      <c r="F26" s="5">
        <v>24</v>
      </c>
      <c r="G26" t="s">
        <v>26</v>
      </c>
      <c r="H26" s="5"/>
    </row>
    <row r="27" spans="1:8" x14ac:dyDescent="0.15">
      <c r="A27" t="s">
        <v>15</v>
      </c>
      <c r="B27" s="5" t="e">
        <f>E27*#REF!</f>
        <v>#REF!</v>
      </c>
      <c r="C27" s="5" t="e">
        <f t="shared" si="2"/>
        <v>#REF!</v>
      </c>
      <c r="D27" s="5" t="e">
        <f>F27*#REF!</f>
        <v>#REF!</v>
      </c>
      <c r="E27" s="5">
        <v>43</v>
      </c>
      <c r="F27" s="5">
        <v>21</v>
      </c>
      <c r="G27" t="s">
        <v>26</v>
      </c>
      <c r="H27" s="5"/>
    </row>
    <row r="28" spans="1:8" x14ac:dyDescent="0.15">
      <c r="A28" t="s">
        <v>16</v>
      </c>
      <c r="B28" s="5" t="e">
        <f>E28*#REF!</f>
        <v>#REF!</v>
      </c>
      <c r="C28" s="5" t="e">
        <f t="shared" si="2"/>
        <v>#REF!</v>
      </c>
      <c r="D28" s="5" t="e">
        <f>F28*#REF!</f>
        <v>#REF!</v>
      </c>
      <c r="E28" s="5">
        <v>36</v>
      </c>
      <c r="F28" s="5">
        <v>18</v>
      </c>
      <c r="G28" t="s">
        <v>26</v>
      </c>
      <c r="H28" s="5"/>
    </row>
    <row r="29" spans="1:8" x14ac:dyDescent="0.15">
      <c r="A29" t="s">
        <v>27</v>
      </c>
      <c r="B29" s="5" t="e">
        <f>E29*#REF!</f>
        <v>#REF!</v>
      </c>
      <c r="C29" s="5" t="e">
        <f t="shared" si="2"/>
        <v>#REF!</v>
      </c>
      <c r="D29" s="5" t="e">
        <f>F29*#REF!</f>
        <v>#REF!</v>
      </c>
      <c r="E29" s="5">
        <v>37</v>
      </c>
      <c r="F29" s="5">
        <v>19</v>
      </c>
      <c r="G29" t="s">
        <v>26</v>
      </c>
      <c r="H29" s="5"/>
    </row>
    <row r="30" spans="1:8" x14ac:dyDescent="0.15">
      <c r="A30" t="s">
        <v>28</v>
      </c>
      <c r="B30" s="5" t="e">
        <f>E30*#REF!</f>
        <v>#REF!</v>
      </c>
      <c r="C30" s="5" t="e">
        <f t="shared" si="2"/>
        <v>#REF!</v>
      </c>
      <c r="D30" s="5" t="e">
        <f>F30*#REF!</f>
        <v>#REF!</v>
      </c>
      <c r="E30" s="5">
        <v>35</v>
      </c>
      <c r="F30" s="5">
        <v>18</v>
      </c>
      <c r="G30" t="s">
        <v>26</v>
      </c>
      <c r="H30" s="5"/>
    </row>
    <row r="31" spans="1:8" x14ac:dyDescent="0.15">
      <c r="A31" t="s">
        <v>29</v>
      </c>
      <c r="B31" s="5" t="e">
        <f>E31*#REF!</f>
        <v>#REF!</v>
      </c>
      <c r="C31" s="5" t="e">
        <f t="shared" si="2"/>
        <v>#REF!</v>
      </c>
      <c r="D31" s="5" t="e">
        <f>F31*#REF!</f>
        <v>#REF!</v>
      </c>
      <c r="E31" s="5">
        <v>37</v>
      </c>
      <c r="F31" s="5">
        <v>19</v>
      </c>
      <c r="G31" t="s">
        <v>26</v>
      </c>
      <c r="H31" s="5"/>
    </row>
    <row r="32" spans="1:8" x14ac:dyDescent="0.15">
      <c r="A32" t="s">
        <v>30</v>
      </c>
      <c r="B32" s="5" t="e">
        <f>E32*#REF!</f>
        <v>#REF!</v>
      </c>
      <c r="C32" s="5" t="e">
        <f t="shared" si="2"/>
        <v>#REF!</v>
      </c>
      <c r="D32" s="5" t="e">
        <f>F32*#REF!</f>
        <v>#REF!</v>
      </c>
      <c r="E32" s="5">
        <v>35</v>
      </c>
      <c r="F32" s="5">
        <v>18</v>
      </c>
      <c r="G32" t="s">
        <v>26</v>
      </c>
      <c r="H32" s="5"/>
    </row>
    <row r="33" spans="1:12" x14ac:dyDescent="0.15">
      <c r="A33" t="s">
        <v>31</v>
      </c>
      <c r="B33" s="5" t="e">
        <f>E33*#REF!</f>
        <v>#REF!</v>
      </c>
      <c r="C33" s="5" t="e">
        <f t="shared" si="2"/>
        <v>#REF!</v>
      </c>
      <c r="D33" s="5" t="e">
        <f>F33*#REF!</f>
        <v>#REF!</v>
      </c>
      <c r="E33" s="5">
        <v>37</v>
      </c>
      <c r="F33" s="5">
        <v>19</v>
      </c>
      <c r="G33" t="s">
        <v>26</v>
      </c>
      <c r="H33" s="5"/>
    </row>
    <row r="34" spans="1:12" x14ac:dyDescent="0.15">
      <c r="A34" t="s">
        <v>32</v>
      </c>
      <c r="B34" s="5" t="e">
        <f>E34*#REF!</f>
        <v>#REF!</v>
      </c>
      <c r="C34" s="5" t="e">
        <f t="shared" si="2"/>
        <v>#REF!</v>
      </c>
      <c r="D34" s="5" t="e">
        <f>F34*#REF!</f>
        <v>#REF!</v>
      </c>
      <c r="E34" s="5">
        <v>35</v>
      </c>
      <c r="F34" s="5">
        <v>18</v>
      </c>
      <c r="G34" t="s">
        <v>26</v>
      </c>
      <c r="H34" s="5"/>
    </row>
    <row r="35" spans="1:12" x14ac:dyDescent="0.15">
      <c r="A35" t="s">
        <v>33</v>
      </c>
      <c r="B35" s="5" t="e">
        <f>E35*#REF!</f>
        <v>#REF!</v>
      </c>
      <c r="C35" s="5" t="e">
        <f t="shared" si="2"/>
        <v>#REF!</v>
      </c>
      <c r="D35" s="5" t="e">
        <f>F35*#REF!</f>
        <v>#REF!</v>
      </c>
      <c r="E35" s="5">
        <v>37</v>
      </c>
      <c r="F35" s="5">
        <v>19</v>
      </c>
      <c r="G35" t="s">
        <v>26</v>
      </c>
      <c r="H35" s="5"/>
    </row>
    <row r="36" spans="1:12" x14ac:dyDescent="0.15">
      <c r="A36" t="s">
        <v>34</v>
      </c>
      <c r="B36" s="5" t="e">
        <f>E36*#REF!</f>
        <v>#REF!</v>
      </c>
      <c r="C36" s="5" t="e">
        <f t="shared" si="2"/>
        <v>#REF!</v>
      </c>
      <c r="D36" s="5" t="e">
        <f>F36*#REF!</f>
        <v>#REF!</v>
      </c>
      <c r="E36" s="5">
        <v>35</v>
      </c>
      <c r="F36" s="5">
        <v>18</v>
      </c>
      <c r="G36" t="s">
        <v>26</v>
      </c>
      <c r="H36" s="5"/>
    </row>
    <row r="38" spans="1:12" x14ac:dyDescent="0.15">
      <c r="A38" t="s">
        <v>36</v>
      </c>
      <c r="B38" s="7" t="s">
        <v>45</v>
      </c>
      <c r="C38" s="7"/>
      <c r="D38" s="7"/>
      <c r="E38" s="4"/>
      <c r="F38" s="4"/>
      <c r="G38" s="4"/>
      <c r="H38" s="9"/>
      <c r="L38" s="2"/>
    </row>
    <row r="39" spans="1:12" x14ac:dyDescent="0.15">
      <c r="A39" t="s">
        <v>37</v>
      </c>
      <c r="B39" s="10" t="e">
        <f>IF(#REF!="④",4,)</f>
        <v>#REF!</v>
      </c>
      <c r="C39" s="10" t="b">
        <v>0</v>
      </c>
      <c r="D39" s="10" t="b">
        <v>0</v>
      </c>
      <c r="E39" s="10" t="b">
        <v>0</v>
      </c>
      <c r="F39" s="10" t="b">
        <v>0</v>
      </c>
      <c r="G39" s="4">
        <f>COUNTIF(C39:F39,TRUE)</f>
        <v>0</v>
      </c>
      <c r="H39" s="9" t="e">
        <f>G39-B39</f>
        <v>#REF!</v>
      </c>
    </row>
    <row r="40" spans="1:12" x14ac:dyDescent="0.15">
      <c r="A40" t="s">
        <v>38</v>
      </c>
    </row>
    <row r="41" spans="1:12" x14ac:dyDescent="0.15">
      <c r="A41" t="s">
        <v>39</v>
      </c>
    </row>
    <row r="43" spans="1:12" x14ac:dyDescent="0.15">
      <c r="A43" s="16" t="s">
        <v>48</v>
      </c>
    </row>
  </sheetData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Sheet</vt:lpstr>
      <vt:lpstr>Sheet2</vt:lpstr>
      <vt:lpstr>Sheet 3</vt:lpstr>
      <vt:lpstr>Sheet4</vt:lpstr>
      <vt:lpstr>Sheet1</vt:lpstr>
      <vt:lpstr>プルダウン</vt:lpstr>
      <vt:lpstr>計算用</vt:lpstr>
      <vt:lpstr>Sheet!Print_Area</vt:lpstr>
      <vt:lpstr>'Sheet 3'!Print_Area</vt:lpstr>
      <vt:lpstr>Sheet2!Print_Area</vt:lpstr>
      <vt:lpstr>Sheet4!Print_Area</vt:lpstr>
      <vt:lpstr>サービス分類</vt:lpstr>
      <vt:lpstr>その他</vt:lpstr>
      <vt:lpstr>施設系</vt:lpstr>
      <vt:lpstr>通所系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Windows ユーザー</cp:lastModifiedBy>
  <cp:lastPrinted>2022-07-28T11:02:47Z</cp:lastPrinted>
  <dcterms:created xsi:type="dcterms:W3CDTF">2018-06-19T01:27:02Z</dcterms:created>
  <dcterms:modified xsi:type="dcterms:W3CDTF">2022-08-04T01:22:40Z</dcterms:modified>
</cp:coreProperties>
</file>