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lg-fs01\01_070_060_000\700施設係\600　ホームページ、体制一覧\HP掲載様式\R08申請書\訪問系\厚生労働省　標準様式\体制\"/>
    </mc:Choice>
  </mc:AlternateContent>
  <xr:revisionPtr revIDLastSave="0" documentId="13_ncr:1_{89ADBDC7-F436-4D42-A8B0-373B58F32116}" xr6:coauthVersionLast="36" xr6:coauthVersionMax="36" xr10:uidLastSave="{00000000-0000-0000-0000-000000000000}"/>
  <bookViews>
    <workbookView xWindow="0" yWindow="0" windowWidth="20490" windowHeight="7635" tabRatio="939" xr2:uid="{00000000-000D-0000-FFFF-FFFF00000000}"/>
  </bookViews>
  <sheets>
    <sheet name="必要書類一覧" sheetId="14" r:id="rId1"/>
    <sheet name="届出書" sheetId="22" r:id="rId2"/>
    <sheet name="別紙１-１" sheetId="25" r:id="rId3"/>
    <sheet name="勤務形態一覧表（居宅介護）" sheetId="36" r:id="rId4"/>
    <sheet name="勤務形態一覧表（重度訪問介護）" sheetId="37" r:id="rId5"/>
    <sheet name="勤務形態一覧表（同行援護）" sheetId="38" r:id="rId6"/>
    <sheet name="勤務形態一覧表（行動援護）" sheetId="39" r:id="rId7"/>
    <sheet name="別紙２-１" sheetId="26" r:id="rId8"/>
    <sheet name="別紙２-２" sheetId="27" r:id="rId9"/>
    <sheet name="別紙２-３" sheetId="28" r:id="rId10"/>
    <sheet name="別紙２-４" sheetId="29" r:id="rId11"/>
    <sheet name="別紙47" sheetId="30" r:id="rId12"/>
    <sheet name="体制届資料" sheetId="12" r:id="rId13"/>
  </sheets>
  <externalReferences>
    <externalReference r:id="rId14"/>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3">'勤務形態一覧表（居宅介護）'!$A$1:$AN$55</definedName>
    <definedName name="_xlnm.Print_Area" localSheetId="6">'勤務形態一覧表（行動援護）'!$A$1:$AN$51</definedName>
    <definedName name="_xlnm.Print_Area" localSheetId="4">'勤務形態一覧表（重度訪問介護）'!$A$1:$AN$52</definedName>
    <definedName name="_xlnm.Print_Area" localSheetId="5">'勤務形態一覧表（同行援護）'!$A$1:$AN$51</definedName>
    <definedName name="_xlnm.Print_Area" localSheetId="12">体制届資料!$A$1:$O$36</definedName>
    <definedName name="_xlnm.Print_Area" localSheetId="0">必要書類一覧!$A$1:$D$16</definedName>
    <definedName name="_xlnm.Print_Area" localSheetId="2">'別紙１-１'!$A$1:$BH$72</definedName>
    <definedName name="_xlnm.Print_Area" localSheetId="8">'別紙２-２'!$A$1:$Z$54</definedName>
    <definedName name="_xlnm.Print_Area" localSheetId="11">別紙47!$A$1:$AC$30</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6" i="39" l="1"/>
  <c r="I50" i="39" s="1"/>
  <c r="E46" i="39"/>
  <c r="F49" i="39" s="1"/>
  <c r="C46" i="39"/>
  <c r="D48" i="39" s="1"/>
  <c r="I42" i="39"/>
  <c r="AH42" i="39" s="1"/>
  <c r="AK42" i="39" s="1"/>
  <c r="AK41" i="39"/>
  <c r="AH41" i="39"/>
  <c r="AK40" i="39"/>
  <c r="AH40" i="39"/>
  <c r="I40" i="39"/>
  <c r="F39" i="39"/>
  <c r="E39" i="39"/>
  <c r="D39" i="39"/>
  <c r="U38"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I31" i="39"/>
  <c r="AK31" i="39" s="1"/>
  <c r="AL31" i="39" s="1"/>
  <c r="H31" i="39"/>
  <c r="G31" i="39"/>
  <c r="F31" i="39"/>
  <c r="AL30" i="39"/>
  <c r="AK30" i="39"/>
  <c r="AL29" i="39"/>
  <c r="AK29" i="39"/>
  <c r="AL28" i="39"/>
  <c r="AK28" i="39"/>
  <c r="AL27" i="39"/>
  <c r="AK27" i="39"/>
  <c r="AL26" i="39"/>
  <c r="AK26" i="39"/>
  <c r="AL25" i="39"/>
  <c r="AK25" i="39"/>
  <c r="AL24" i="39"/>
  <c r="AK24" i="39"/>
  <c r="AL23" i="39"/>
  <c r="AK23" i="39"/>
  <c r="AL22" i="39"/>
  <c r="AK22" i="39"/>
  <c r="AL21" i="39"/>
  <c r="AK21" i="39"/>
  <c r="AL20" i="39"/>
  <c r="AK20" i="39"/>
  <c r="AL19" i="39"/>
  <c r="AK19" i="39"/>
  <c r="AL18" i="39"/>
  <c r="AK18" i="39"/>
  <c r="AL17" i="39"/>
  <c r="AK17" i="39"/>
  <c r="AL16" i="39"/>
  <c r="AK16" i="39"/>
  <c r="AL15" i="39"/>
  <c r="AK15" i="39"/>
  <c r="AL14" i="39"/>
  <c r="AK14" i="39"/>
  <c r="AL13" i="39"/>
  <c r="AK13" i="39"/>
  <c r="AL12" i="39"/>
  <c r="AK12" i="39"/>
  <c r="AG10" i="39"/>
  <c r="AF10" i="39"/>
  <c r="AE10" i="39"/>
  <c r="AD10" i="39"/>
  <c r="AC10" i="39"/>
  <c r="AB10" i="39"/>
  <c r="AA10" i="39"/>
  <c r="Z10" i="39"/>
  <c r="Y10" i="39"/>
  <c r="X10" i="39"/>
  <c r="W10" i="39"/>
  <c r="V10" i="39"/>
  <c r="U10" i="39"/>
  <c r="T10" i="39"/>
  <c r="S10" i="39"/>
  <c r="R10" i="39"/>
  <c r="Q10" i="39"/>
  <c r="P10" i="39"/>
  <c r="O10" i="39"/>
  <c r="N10" i="39"/>
  <c r="M10" i="39"/>
  <c r="L10" i="39"/>
  <c r="K10" i="39"/>
  <c r="J10" i="39"/>
  <c r="I10" i="39"/>
  <c r="H10" i="39"/>
  <c r="G10" i="39"/>
  <c r="F10" i="39"/>
  <c r="AH10" i="39" s="1"/>
  <c r="AG9" i="39"/>
  <c r="AF9" i="39"/>
  <c r="AE9" i="39"/>
  <c r="AD9" i="39"/>
  <c r="AC9" i="39"/>
  <c r="AB9" i="39"/>
  <c r="AA9" i="39"/>
  <c r="Z9" i="39"/>
  <c r="Y9" i="39"/>
  <c r="X9" i="39"/>
  <c r="W9" i="39"/>
  <c r="V9" i="39"/>
  <c r="U9" i="39"/>
  <c r="T9" i="39"/>
  <c r="S9" i="39"/>
  <c r="R9" i="39"/>
  <c r="Q9" i="39"/>
  <c r="P9" i="39"/>
  <c r="O9" i="39"/>
  <c r="N9" i="39"/>
  <c r="M9" i="39"/>
  <c r="L9" i="39"/>
  <c r="K9" i="39"/>
  <c r="J9" i="39"/>
  <c r="I9" i="39"/>
  <c r="H9" i="39"/>
  <c r="G9" i="39"/>
  <c r="F9" i="39"/>
  <c r="AI9" i="39" s="1"/>
  <c r="I46" i="38"/>
  <c r="I50" i="38" s="1"/>
  <c r="E46" i="38"/>
  <c r="F48" i="38" s="1"/>
  <c r="C46" i="38"/>
  <c r="D48" i="38" s="1"/>
  <c r="AK42" i="38"/>
  <c r="AH42" i="38"/>
  <c r="I42" i="38"/>
  <c r="AK41" i="38"/>
  <c r="AH41" i="38"/>
  <c r="AH40" i="38"/>
  <c r="I40" i="38"/>
  <c r="F39" i="38"/>
  <c r="E39" i="38"/>
  <c r="D39" i="38"/>
  <c r="U38" i="38"/>
  <c r="AJ31" i="38"/>
  <c r="AI31" i="38"/>
  <c r="AH31" i="38"/>
  <c r="AG31" i="38"/>
  <c r="AF31" i="38"/>
  <c r="AE31" i="38"/>
  <c r="AD31" i="38"/>
  <c r="AC31" i="38"/>
  <c r="AB31" i="38"/>
  <c r="AA31" i="38"/>
  <c r="Z31" i="38"/>
  <c r="Y31" i="38"/>
  <c r="X31" i="38"/>
  <c r="W31" i="38"/>
  <c r="V31" i="38"/>
  <c r="U31" i="38"/>
  <c r="T31" i="38"/>
  <c r="S31" i="38"/>
  <c r="R31" i="38"/>
  <c r="Q31" i="38"/>
  <c r="P31" i="38"/>
  <c r="O31" i="38"/>
  <c r="N31" i="38"/>
  <c r="M31" i="38"/>
  <c r="L31" i="38"/>
  <c r="K31" i="38"/>
  <c r="J31" i="38"/>
  <c r="I31" i="38"/>
  <c r="H31" i="38"/>
  <c r="AK31" i="38" s="1"/>
  <c r="AL31" i="38" s="1"/>
  <c r="G31" i="38"/>
  <c r="F31" i="38"/>
  <c r="AK30" i="38"/>
  <c r="AL30" i="38" s="1"/>
  <c r="AL29" i="38"/>
  <c r="AK29" i="38"/>
  <c r="AK28" i="38"/>
  <c r="AL28" i="38" s="1"/>
  <c r="AL27" i="38"/>
  <c r="AK27" i="38"/>
  <c r="AK26" i="38"/>
  <c r="AL26" i="38" s="1"/>
  <c r="AL25" i="38"/>
  <c r="AK25" i="38"/>
  <c r="AK24" i="38"/>
  <c r="AL24" i="38" s="1"/>
  <c r="AL23" i="38"/>
  <c r="AK23" i="38"/>
  <c r="AK22" i="38"/>
  <c r="AL22" i="38" s="1"/>
  <c r="AL21" i="38"/>
  <c r="AK21" i="38"/>
  <c r="AK20" i="38"/>
  <c r="AL20" i="38" s="1"/>
  <c r="AL19" i="38"/>
  <c r="AK19" i="38"/>
  <c r="AK18" i="38"/>
  <c r="AL18" i="38" s="1"/>
  <c r="AL17" i="38"/>
  <c r="AK17" i="38"/>
  <c r="AK16" i="38"/>
  <c r="AL16" i="38" s="1"/>
  <c r="AL15" i="38"/>
  <c r="AK15" i="38"/>
  <c r="AK14" i="38"/>
  <c r="AL14" i="38" s="1"/>
  <c r="AL13" i="38"/>
  <c r="AK13" i="38"/>
  <c r="AK12" i="38"/>
  <c r="AG10" i="38"/>
  <c r="AF10" i="38"/>
  <c r="AE10" i="38"/>
  <c r="AD10" i="38"/>
  <c r="AC10" i="38"/>
  <c r="AB10" i="38"/>
  <c r="AA10" i="38"/>
  <c r="Z10" i="38"/>
  <c r="Y10" i="38"/>
  <c r="X10" i="38"/>
  <c r="W10" i="38"/>
  <c r="V10" i="38"/>
  <c r="U10" i="38"/>
  <c r="T10" i="38"/>
  <c r="S10" i="38"/>
  <c r="R10" i="38"/>
  <c r="Q10" i="38"/>
  <c r="P10" i="38"/>
  <c r="O10" i="38"/>
  <c r="N10" i="38"/>
  <c r="M10" i="38"/>
  <c r="L10" i="38"/>
  <c r="K10" i="38"/>
  <c r="J10" i="38"/>
  <c r="I10" i="38"/>
  <c r="H10" i="38"/>
  <c r="G10" i="38"/>
  <c r="F10" i="38"/>
  <c r="AH10" i="38" s="1"/>
  <c r="AG9" i="38"/>
  <c r="AF9" i="38"/>
  <c r="AE9" i="38"/>
  <c r="AD9" i="38"/>
  <c r="AC9" i="38"/>
  <c r="AB9" i="38"/>
  <c r="AA9" i="38"/>
  <c r="Z9" i="38"/>
  <c r="Y9" i="38"/>
  <c r="X9" i="38"/>
  <c r="W9" i="38"/>
  <c r="V9" i="38"/>
  <c r="U9" i="38"/>
  <c r="T9" i="38"/>
  <c r="S9" i="38"/>
  <c r="R9" i="38"/>
  <c r="Q9" i="38"/>
  <c r="P9" i="38"/>
  <c r="O9" i="38"/>
  <c r="N9" i="38"/>
  <c r="M9" i="38"/>
  <c r="L9" i="38"/>
  <c r="K9" i="38"/>
  <c r="J9" i="38"/>
  <c r="I9" i="38"/>
  <c r="H9" i="38"/>
  <c r="G9" i="38"/>
  <c r="F9" i="38"/>
  <c r="AJ9" i="38" s="1"/>
  <c r="I47" i="37"/>
  <c r="I49" i="37" s="1"/>
  <c r="E47" i="37"/>
  <c r="E51" i="37" s="1"/>
  <c r="C47" i="37"/>
  <c r="D49" i="37" s="1"/>
  <c r="AH41" i="37"/>
  <c r="AK40" i="37"/>
  <c r="AH40" i="37"/>
  <c r="I40" i="37"/>
  <c r="I42" i="37" s="1"/>
  <c r="AH42" i="37" s="1"/>
  <c r="AK42" i="37" s="1"/>
  <c r="F39" i="37"/>
  <c r="E39" i="37"/>
  <c r="D39" i="37"/>
  <c r="U38" i="37"/>
  <c r="AJ31" i="37"/>
  <c r="AI31" i="37"/>
  <c r="AH31" i="37"/>
  <c r="AG31" i="37"/>
  <c r="AF31" i="37"/>
  <c r="AE31" i="37"/>
  <c r="AD31" i="37"/>
  <c r="AC31" i="37"/>
  <c r="AB31" i="37"/>
  <c r="AA31" i="37"/>
  <c r="Z31" i="37"/>
  <c r="Y31" i="37"/>
  <c r="X31" i="37"/>
  <c r="W31" i="37"/>
  <c r="V31" i="37"/>
  <c r="U31" i="37"/>
  <c r="T31" i="37"/>
  <c r="S31" i="37"/>
  <c r="R31" i="37"/>
  <c r="Q31" i="37"/>
  <c r="P31" i="37"/>
  <c r="O31" i="37"/>
  <c r="N31" i="37"/>
  <c r="M31" i="37"/>
  <c r="L31" i="37"/>
  <c r="K31" i="37"/>
  <c r="J31" i="37"/>
  <c r="I31" i="37"/>
  <c r="H31" i="37"/>
  <c r="G31" i="37"/>
  <c r="AK31" i="37" s="1"/>
  <c r="AL31" i="37" s="1"/>
  <c r="F31" i="37"/>
  <c r="AL30" i="37"/>
  <c r="AK30" i="37"/>
  <c r="AL29" i="37"/>
  <c r="AK29" i="37"/>
  <c r="AL28" i="37"/>
  <c r="AK28" i="37"/>
  <c r="AL27" i="37"/>
  <c r="AK27" i="37"/>
  <c r="AL26" i="37"/>
  <c r="AK26" i="37"/>
  <c r="AL25" i="37"/>
  <c r="AK25" i="37"/>
  <c r="AL24" i="37"/>
  <c r="AK24" i="37"/>
  <c r="AL23" i="37"/>
  <c r="AK23" i="37"/>
  <c r="AL22" i="37"/>
  <c r="AK22" i="37"/>
  <c r="AL21" i="37"/>
  <c r="AK21" i="37"/>
  <c r="AL20" i="37"/>
  <c r="AK20" i="37"/>
  <c r="AL19" i="37"/>
  <c r="AK19" i="37"/>
  <c r="AL18" i="37"/>
  <c r="AK18" i="37"/>
  <c r="AL17" i="37"/>
  <c r="AK17" i="37"/>
  <c r="AL16" i="37"/>
  <c r="AK16" i="37"/>
  <c r="AL15" i="37"/>
  <c r="AK15" i="37"/>
  <c r="AL14" i="37"/>
  <c r="AK14" i="37"/>
  <c r="AL13" i="37"/>
  <c r="AK13" i="37"/>
  <c r="AL12" i="37"/>
  <c r="AK12" i="37"/>
  <c r="AG10" i="37"/>
  <c r="AF10" i="37"/>
  <c r="AE10" i="37"/>
  <c r="AD10" i="37"/>
  <c r="AC10" i="37"/>
  <c r="AB10" i="37"/>
  <c r="AA10" i="37"/>
  <c r="Z10" i="37"/>
  <c r="Y10" i="37"/>
  <c r="X10" i="37"/>
  <c r="W10" i="37"/>
  <c r="V10" i="37"/>
  <c r="U10" i="37"/>
  <c r="T10" i="37"/>
  <c r="S10" i="37"/>
  <c r="R10" i="37"/>
  <c r="Q10" i="37"/>
  <c r="P10" i="37"/>
  <c r="O10" i="37"/>
  <c r="N10" i="37"/>
  <c r="M10" i="37"/>
  <c r="L10" i="37"/>
  <c r="K10" i="37"/>
  <c r="J10" i="37"/>
  <c r="I10" i="37"/>
  <c r="H10" i="37"/>
  <c r="G10" i="37"/>
  <c r="F10" i="37"/>
  <c r="AH10" i="37" s="1"/>
  <c r="AG9" i="37"/>
  <c r="AF9" i="37"/>
  <c r="AE9" i="37"/>
  <c r="AD9" i="37"/>
  <c r="AC9" i="37"/>
  <c r="AB9" i="37"/>
  <c r="AA9" i="37"/>
  <c r="Z9" i="37"/>
  <c r="Y9" i="37"/>
  <c r="X9" i="37"/>
  <c r="W9" i="37"/>
  <c r="V9" i="37"/>
  <c r="U9" i="37"/>
  <c r="T9" i="37"/>
  <c r="S9" i="37"/>
  <c r="R9" i="37"/>
  <c r="Q9" i="37"/>
  <c r="P9" i="37"/>
  <c r="O9" i="37"/>
  <c r="N9" i="37"/>
  <c r="M9" i="37"/>
  <c r="L9" i="37"/>
  <c r="K9" i="37"/>
  <c r="J9" i="37"/>
  <c r="I9" i="37"/>
  <c r="H9" i="37"/>
  <c r="G9" i="37"/>
  <c r="F9" i="37"/>
  <c r="AJ9" i="37" s="1"/>
  <c r="D52" i="36"/>
  <c r="C52" i="36"/>
  <c r="I50" i="36"/>
  <c r="I53" i="36" s="1"/>
  <c r="E50" i="36"/>
  <c r="E54" i="36" s="1"/>
  <c r="F42" i="36"/>
  <c r="E42" i="36"/>
  <c r="D42" i="36"/>
  <c r="I42" i="36" s="1"/>
  <c r="I44" i="36" s="1"/>
  <c r="AH42" i="36" s="1"/>
  <c r="AK41" i="36"/>
  <c r="AH41" i="36"/>
  <c r="I41" i="36"/>
  <c r="AK40" i="36"/>
  <c r="AH40" i="36"/>
  <c r="I40" i="36"/>
  <c r="F39" i="36"/>
  <c r="E39" i="36"/>
  <c r="D39" i="36"/>
  <c r="U38" i="36"/>
  <c r="AJ31" i="36"/>
  <c r="AI31" i="36"/>
  <c r="AH31" i="36"/>
  <c r="AG31" i="36"/>
  <c r="AF31" i="36"/>
  <c r="AE31" i="36"/>
  <c r="AD31" i="36"/>
  <c r="AC31" i="36"/>
  <c r="AB31" i="36"/>
  <c r="AA31" i="36"/>
  <c r="Z31" i="36"/>
  <c r="Y31" i="36"/>
  <c r="X31" i="36"/>
  <c r="W31" i="36"/>
  <c r="V31" i="36"/>
  <c r="U31" i="36"/>
  <c r="T31" i="36"/>
  <c r="S31" i="36"/>
  <c r="R31" i="36"/>
  <c r="Q31" i="36"/>
  <c r="P31" i="36"/>
  <c r="O31" i="36"/>
  <c r="N31" i="36"/>
  <c r="M31" i="36"/>
  <c r="L31" i="36"/>
  <c r="K31" i="36"/>
  <c r="J31" i="36"/>
  <c r="I31" i="36"/>
  <c r="H31" i="36"/>
  <c r="G31" i="36"/>
  <c r="F31" i="36"/>
  <c r="AK31" i="36" s="1"/>
  <c r="AL31" i="36" s="1"/>
  <c r="AL30" i="36"/>
  <c r="AK30" i="36"/>
  <c r="AK29" i="36"/>
  <c r="AL29" i="36" s="1"/>
  <c r="AL28" i="36"/>
  <c r="AK28" i="36"/>
  <c r="AK27" i="36"/>
  <c r="AL27" i="36" s="1"/>
  <c r="AL26" i="36"/>
  <c r="AK26" i="36"/>
  <c r="AK25" i="36"/>
  <c r="AL25" i="36" s="1"/>
  <c r="AL24" i="36"/>
  <c r="AK24" i="36"/>
  <c r="AK23" i="36"/>
  <c r="AL23" i="36" s="1"/>
  <c r="AL22" i="36"/>
  <c r="AK22" i="36"/>
  <c r="AK21" i="36"/>
  <c r="AL21" i="36" s="1"/>
  <c r="AL20" i="36"/>
  <c r="AK20" i="36"/>
  <c r="AK19" i="36"/>
  <c r="AL19" i="36" s="1"/>
  <c r="AL18" i="36"/>
  <c r="AK18" i="36"/>
  <c r="AK17" i="36"/>
  <c r="AL17" i="36" s="1"/>
  <c r="AL16" i="36"/>
  <c r="AK16" i="36"/>
  <c r="AK15" i="36"/>
  <c r="I54" i="36" s="1"/>
  <c r="AL14" i="36"/>
  <c r="AK14" i="36"/>
  <c r="AK13" i="36"/>
  <c r="AL13" i="36" s="1"/>
  <c r="AL12" i="36"/>
  <c r="AK12" i="36"/>
  <c r="AG10" i="36"/>
  <c r="AF10" i="36"/>
  <c r="AE10" i="36"/>
  <c r="AD10" i="36"/>
  <c r="AC10" i="36"/>
  <c r="AB10" i="36"/>
  <c r="AA10" i="36"/>
  <c r="Z10" i="36"/>
  <c r="Y10" i="36"/>
  <c r="X10" i="36"/>
  <c r="W10" i="36"/>
  <c r="V10" i="36"/>
  <c r="U10" i="36"/>
  <c r="T10" i="36"/>
  <c r="S10" i="36"/>
  <c r="R10" i="36"/>
  <c r="Q10" i="36"/>
  <c r="P10" i="36"/>
  <c r="O10" i="36"/>
  <c r="N10" i="36"/>
  <c r="M10" i="36"/>
  <c r="L10" i="36"/>
  <c r="K10" i="36"/>
  <c r="J10" i="36"/>
  <c r="I10" i="36"/>
  <c r="H10" i="36"/>
  <c r="G10" i="36"/>
  <c r="F10" i="36"/>
  <c r="AH10" i="36" s="1"/>
  <c r="AG9" i="36"/>
  <c r="AF9" i="36"/>
  <c r="AE9" i="36"/>
  <c r="AD9" i="36"/>
  <c r="AC9" i="36"/>
  <c r="AB9" i="36"/>
  <c r="AA9" i="36"/>
  <c r="Z9" i="36"/>
  <c r="Y9" i="36"/>
  <c r="X9" i="36"/>
  <c r="W9" i="36"/>
  <c r="V9" i="36"/>
  <c r="U9" i="36"/>
  <c r="T9" i="36"/>
  <c r="S9" i="36"/>
  <c r="R9" i="36"/>
  <c r="Q9" i="36"/>
  <c r="P9" i="36"/>
  <c r="O9" i="36"/>
  <c r="N9" i="36"/>
  <c r="M9" i="36"/>
  <c r="L9" i="36"/>
  <c r="K9" i="36"/>
  <c r="J9" i="36"/>
  <c r="I9" i="36"/>
  <c r="H9" i="36"/>
  <c r="G9" i="36"/>
  <c r="F9" i="36"/>
  <c r="AH9" i="36" s="1"/>
  <c r="E50" i="38" l="1"/>
  <c r="C48" i="38"/>
  <c r="C48" i="39"/>
  <c r="E49" i="38"/>
  <c r="I48" i="39"/>
  <c r="I49" i="39"/>
  <c r="I52" i="36"/>
  <c r="L53" i="36"/>
  <c r="L49" i="37"/>
  <c r="L52" i="36"/>
  <c r="I51" i="37"/>
  <c r="C49" i="37"/>
  <c r="I50" i="37"/>
  <c r="F49" i="38"/>
  <c r="L48" i="39"/>
  <c r="L49" i="39"/>
  <c r="F53" i="36"/>
  <c r="L50" i="37"/>
  <c r="E48" i="38"/>
  <c r="E48" i="39"/>
  <c r="E49" i="39"/>
  <c r="E50" i="39"/>
  <c r="F52" i="36"/>
  <c r="F48" i="39"/>
  <c r="AJ9" i="39"/>
  <c r="AH9" i="39"/>
  <c r="AH9" i="38"/>
  <c r="AI10" i="38"/>
  <c r="AI9" i="38"/>
  <c r="AJ10" i="38"/>
  <c r="AI9" i="37"/>
  <c r="AH9" i="37"/>
  <c r="AI10" i="37"/>
  <c r="AJ10" i="37"/>
  <c r="AI10" i="36"/>
  <c r="AJ10" i="36"/>
  <c r="AK42" i="36"/>
  <c r="AM40" i="36"/>
  <c r="AM43" i="36" s="1" a="1"/>
  <c r="AM43" i="36" s="1"/>
  <c r="AM40" i="39"/>
  <c r="AM43" i="39" s="1" a="1"/>
  <c r="AM43" i="39" s="1"/>
  <c r="AI9" i="36"/>
  <c r="AL15" i="36"/>
  <c r="E52" i="36"/>
  <c r="E53" i="36"/>
  <c r="AK41" i="37"/>
  <c r="AM40" i="37" s="1"/>
  <c r="AM43" i="37" s="1" a="1"/>
  <c r="AM43" i="37" s="1"/>
  <c r="F49" i="37"/>
  <c r="F50" i="37"/>
  <c r="AL12" i="38"/>
  <c r="AK40" i="38"/>
  <c r="AM40" i="38" s="1"/>
  <c r="AM43" i="38" s="1" a="1"/>
  <c r="AM43" i="38" s="1"/>
  <c r="I48" i="38"/>
  <c r="I49" i="38"/>
  <c r="AI10" i="39"/>
  <c r="AJ9" i="36"/>
  <c r="L48" i="38"/>
  <c r="L49" i="38"/>
  <c r="AJ10" i="39"/>
  <c r="E49" i="37"/>
  <c r="E50" i="37"/>
</calcChain>
</file>

<file path=xl/sharedStrings.xml><?xml version="1.0" encoding="utf-8"?>
<sst xmlns="http://schemas.openxmlformats.org/spreadsheetml/2006/main" count="1350" uniqueCount="506">
  <si>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</si>
  <si>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</si>
  <si>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</si>
  <si>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</si>
  <si>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</si>
  <si>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</si>
  <si>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介護給付費</t>
    <rPh sb="0" eb="2">
      <t>カイゴ</t>
    </rPh>
    <rPh sb="2" eb="4">
      <t>キュウフ</t>
    </rPh>
    <rPh sb="4" eb="5">
      <t>ヒ</t>
    </rPh>
    <phoneticPr fontId="5"/>
  </si>
  <si>
    <t>居宅介護</t>
    <rPh sb="0" eb="2">
      <t>キョタク</t>
    </rPh>
    <rPh sb="2" eb="4">
      <t>カイゴ</t>
    </rPh>
    <phoneticPr fontId="5"/>
  </si>
  <si>
    <t>特定事業所</t>
    <rPh sb="0" eb="2">
      <t>トクテイ</t>
    </rPh>
    <rPh sb="2" eb="5">
      <t>ジギョウショ</t>
    </rPh>
    <phoneticPr fontId="5"/>
  </si>
  <si>
    <t>　１．なし　　２．Ⅰ　　３．Ⅱ　　４．Ⅲ　　５．Ⅳ</t>
    <phoneticPr fontId="5"/>
  </si>
  <si>
    <t>　１．なし　　２．あり</t>
    <phoneticPr fontId="5"/>
  </si>
  <si>
    <t>　</t>
    <phoneticPr fontId="5"/>
  </si>
  <si>
    <t>共生型サービス対象区分</t>
    <rPh sb="0" eb="3">
      <t>キョウセイガタ</t>
    </rPh>
    <rPh sb="7" eb="9">
      <t>タイショウ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</si>
  <si>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</si>
  <si>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</si>
  <si>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重度訪問介護</t>
    <rPh sb="0" eb="2">
      <t>ジュウド</t>
    </rPh>
    <rPh sb="2" eb="4">
      <t>ホウモン</t>
    </rPh>
    <rPh sb="4" eb="6">
      <t>カイゴ</t>
    </rPh>
    <phoneticPr fontId="5"/>
  </si>
  <si>
    <t>　１．なし　　２．Ⅰ　　３．Ⅱ　　４．Ⅲ</t>
    <phoneticPr fontId="5"/>
  </si>
  <si>
    <t>同行援護</t>
    <rPh sb="0" eb="2">
      <t>ドウコウ</t>
    </rPh>
    <rPh sb="2" eb="4">
      <t>エンゴ</t>
    </rPh>
    <phoneticPr fontId="5"/>
  </si>
  <si>
    <t>行動援護</t>
    <rPh sb="0" eb="2">
      <t>コウドウ</t>
    </rPh>
    <rPh sb="2" eb="4">
      <t>エンゴ</t>
    </rPh>
    <phoneticPr fontId="5"/>
  </si>
  <si>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</si>
  <si>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届出者</t>
    <rPh sb="0" eb="2">
      <t>トドケデ</t>
    </rPh>
    <rPh sb="2" eb="3">
      <t>シャ</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</si>
  <si>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</si>
  <si>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事業所番号</t>
    <rPh sb="0" eb="3">
      <t>ジギョウショ</t>
    </rPh>
    <rPh sb="3" eb="5">
      <t>バンゴウ</t>
    </rPh>
    <phoneticPr fontId="5"/>
  </si>
  <si>
    <t>代表者の職・氏名</t>
    <rPh sb="0" eb="3">
      <t>ダイヒョウシャ</t>
    </rPh>
    <rPh sb="4" eb="5">
      <t>ショク</t>
    </rPh>
    <rPh sb="6" eb="8">
      <t>シメイ</t>
    </rPh>
    <phoneticPr fontId="5"/>
  </si>
  <si>
    <t>異動等の区分</t>
    <rPh sb="0" eb="2">
      <t>イドウ</t>
    </rPh>
    <rPh sb="2" eb="3">
      <t>トウ</t>
    </rPh>
    <rPh sb="4" eb="6">
      <t>クブン</t>
    </rPh>
    <phoneticPr fontId="5"/>
  </si>
  <si>
    <t>異動年月日</t>
    <rPh sb="0" eb="2">
      <t>イドウ</t>
    </rPh>
    <rPh sb="2" eb="5">
      <t>ネンガッピ</t>
    </rPh>
    <phoneticPr fontId="5"/>
  </si>
  <si>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5"/>
  </si>
  <si>
    <t>事 業 所 名</t>
    <rPh sb="0" eb="1">
      <t>コト</t>
    </rPh>
    <rPh sb="2" eb="3">
      <t>ギョウ</t>
    </rPh>
    <rPh sb="4" eb="5">
      <t>ショ</t>
    </rPh>
    <rPh sb="6" eb="7">
      <t>メイ</t>
    </rPh>
    <phoneticPr fontId="5"/>
  </si>
  <si>
    <t>異動区分</t>
    <phoneticPr fontId="5"/>
  </si>
  <si>
    <t>　①　新規　　②　変更　　③　終了</t>
    <phoneticPr fontId="5"/>
  </si>
  <si>
    <t>届 出 項 目</t>
    <phoneticPr fontId="5"/>
  </si>
  <si>
    <t>①－ア</t>
    <phoneticPr fontId="5"/>
  </si>
  <si>
    <t>①－イ</t>
    <phoneticPr fontId="5"/>
  </si>
  <si>
    <t>③</t>
    <phoneticPr fontId="5"/>
  </si>
  <si>
    <t>④　</t>
    <phoneticPr fontId="5"/>
  </si>
  <si>
    <t>⑤　</t>
    <phoneticPr fontId="5"/>
  </si>
  <si>
    <t>⑥　</t>
    <phoneticPr fontId="5"/>
  </si>
  <si>
    <t>常勤換算
職員数</t>
    <rPh sb="0" eb="2">
      <t>ジョウキン</t>
    </rPh>
    <rPh sb="2" eb="4">
      <t>カンサン</t>
    </rPh>
    <rPh sb="5" eb="7">
      <t>ショクイン</t>
    </rPh>
    <rPh sb="7" eb="8">
      <t>スウ</t>
    </rPh>
    <phoneticPr fontId="5"/>
  </si>
  <si>
    <t>サービス
提供時間</t>
    <rPh sb="5" eb="7">
      <t>テイキョウ</t>
    </rPh>
    <rPh sb="7" eb="9">
      <t>ジカン</t>
    </rPh>
    <phoneticPr fontId="5"/>
  </si>
  <si>
    <t>(1)</t>
    <phoneticPr fontId="5"/>
  </si>
  <si>
    <t>居宅介護従業者の総数</t>
    <rPh sb="0" eb="2">
      <t>キョタク</t>
    </rPh>
    <rPh sb="2" eb="4">
      <t>カイゴ</t>
    </rPh>
    <rPh sb="4" eb="7">
      <t>ジュウギョウシャ</t>
    </rPh>
    <rPh sb="8" eb="10">
      <t>ソウスウ</t>
    </rPh>
    <phoneticPr fontId="5"/>
  </si>
  <si>
    <t>人</t>
    <rPh sb="0" eb="1">
      <t>ニン</t>
    </rPh>
    <phoneticPr fontId="5"/>
  </si>
  <si>
    <t>時間</t>
    <rPh sb="0" eb="2">
      <t>ジカン</t>
    </rPh>
    <phoneticPr fontId="5"/>
  </si>
  <si>
    <t>(2)</t>
  </si>
  <si>
    <t>(3)</t>
  </si>
  <si>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5"/>
  </si>
  <si>
    <t>月延べサービス提供時間</t>
    <rPh sb="0" eb="1">
      <t>ツキ</t>
    </rPh>
    <rPh sb="1" eb="2">
      <t>ノ</t>
    </rPh>
    <rPh sb="7" eb="9">
      <t>テイキョウ</t>
    </rPh>
    <rPh sb="9" eb="11">
      <t>ジカン</t>
    </rPh>
    <phoneticPr fontId="5"/>
  </si>
  <si>
    <t>居宅介護従業者の数</t>
    <rPh sb="0" eb="2">
      <t>キョタク</t>
    </rPh>
    <rPh sb="2" eb="4">
      <t>カイゴ</t>
    </rPh>
    <rPh sb="4" eb="7">
      <t>ジュウギョウシャ</t>
    </rPh>
    <rPh sb="8" eb="9">
      <t>スウ</t>
    </rPh>
    <phoneticPr fontId="5"/>
  </si>
  <si>
    <t>職員数</t>
    <rPh sb="0" eb="3">
      <t>ショクインスウ</t>
    </rPh>
    <phoneticPr fontId="5"/>
  </si>
  <si>
    <t>常勤換算職員数</t>
    <rPh sb="0" eb="2">
      <t>ジョウキン</t>
    </rPh>
    <rPh sb="2" eb="4">
      <t>カンサン</t>
    </rPh>
    <rPh sb="4" eb="7">
      <t>ショクインスウ</t>
    </rPh>
    <phoneticPr fontId="5"/>
  </si>
  <si>
    <t>サービス提供責任者</t>
    <rPh sb="4" eb="6">
      <t>テイキョウ</t>
    </rPh>
    <rPh sb="6" eb="9">
      <t>セキニンシャ</t>
    </rPh>
    <phoneticPr fontId="5"/>
  </si>
  <si>
    <t>常勤</t>
    <rPh sb="0" eb="2">
      <t>ジョウキン</t>
    </rPh>
    <phoneticPr fontId="5"/>
  </si>
  <si>
    <t>非常勤</t>
    <rPh sb="0" eb="3">
      <t>ヒジョウキン</t>
    </rPh>
    <phoneticPr fontId="5"/>
  </si>
  <si>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5"/>
  </si>
  <si>
    <t>重度訪問介護従業者の総数</t>
    <rPh sb="0" eb="2">
      <t>ジュウド</t>
    </rPh>
    <rPh sb="2" eb="4">
      <t>ホウモン</t>
    </rPh>
    <rPh sb="4" eb="6">
      <t>カイゴ</t>
    </rPh>
    <rPh sb="6" eb="9">
      <t>ジュウギョウシャ</t>
    </rPh>
    <rPh sb="10" eb="12">
      <t>ソウスウ</t>
    </rPh>
    <phoneticPr fontId="5"/>
  </si>
  <si>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5"/>
  </si>
  <si>
    <t>重度訪問介護従業者の数</t>
    <rPh sb="0" eb="2">
      <t>ジュウド</t>
    </rPh>
    <rPh sb="2" eb="4">
      <t>ホウモン</t>
    </rPh>
    <rPh sb="4" eb="6">
      <t>カイゴ</t>
    </rPh>
    <rPh sb="6" eb="9">
      <t>ジュウギョウシャ</t>
    </rPh>
    <rPh sb="10" eb="11">
      <t>スウ</t>
    </rPh>
    <phoneticPr fontId="5"/>
  </si>
  <si>
    <t>サービス
提供責任者</t>
    <rPh sb="5" eb="6">
      <t>ツツミ</t>
    </rPh>
    <rPh sb="6" eb="7">
      <t>トモ</t>
    </rPh>
    <rPh sb="7" eb="10">
      <t>セキニンシャ</t>
    </rPh>
    <phoneticPr fontId="5"/>
  </si>
  <si>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5"/>
  </si>
  <si>
    <t>同行援護従業者の総数</t>
    <rPh sb="0" eb="2">
      <t>ドウコウ</t>
    </rPh>
    <rPh sb="2" eb="4">
      <t>エンゴ</t>
    </rPh>
    <rPh sb="4" eb="7">
      <t>ジュウギョウシャ</t>
    </rPh>
    <rPh sb="8" eb="10">
      <t>ソウスウ</t>
    </rPh>
    <phoneticPr fontId="5"/>
  </si>
  <si>
    <t>体制届資料</t>
    <rPh sb="0" eb="2">
      <t>タイセイ</t>
    </rPh>
    <rPh sb="2" eb="3">
      <t>トドケ</t>
    </rPh>
    <rPh sb="3" eb="5">
      <t>シリョウ</t>
    </rPh>
    <phoneticPr fontId="5"/>
  </si>
  <si>
    <t>サービス</t>
    <phoneticPr fontId="5"/>
  </si>
  <si>
    <t>平均</t>
    <rPh sb="0" eb="2">
      <t>ヘイキン</t>
    </rPh>
    <phoneticPr fontId="5"/>
  </si>
  <si>
    <t>種類</t>
    <rPh sb="0" eb="2">
      <t>シュルイ</t>
    </rPh>
    <phoneticPr fontId="5"/>
  </si>
  <si>
    <t>4月</t>
    <rPh sb="1" eb="2">
      <t>ガツ</t>
    </rPh>
    <phoneticPr fontId="5"/>
  </si>
  <si>
    <t>5月</t>
    <rPh sb="1" eb="2">
      <t>ガツ</t>
    </rPh>
    <phoneticPr fontId="5"/>
  </si>
  <si>
    <t>6月</t>
  </si>
  <si>
    <t>7月</t>
  </si>
  <si>
    <t>8月</t>
  </si>
  <si>
    <t>9月</t>
  </si>
  <si>
    <t>10月</t>
  </si>
  <si>
    <t>11月</t>
  </si>
  <si>
    <t>12月</t>
  </si>
  <si>
    <t>1月</t>
  </si>
  <si>
    <t>2月</t>
  </si>
  <si>
    <t>3月</t>
  </si>
  <si>
    <t>うち常勤換算介護福祉士数</t>
    <rPh sb="2" eb="4">
      <t>ジョウキン</t>
    </rPh>
    <rPh sb="4" eb="6">
      <t>カンサン</t>
    </rPh>
    <rPh sb="6" eb="8">
      <t>カイゴ</t>
    </rPh>
    <rPh sb="8" eb="11">
      <t>フクシシ</t>
    </rPh>
    <rPh sb="11" eb="12">
      <t>スウ</t>
    </rPh>
    <phoneticPr fontId="5"/>
  </si>
  <si>
    <t>うち常勤換算介護福祉士数+基礎+1級数</t>
    <rPh sb="2" eb="4">
      <t>ジョウキン</t>
    </rPh>
    <rPh sb="4" eb="6">
      <t>カンサン</t>
    </rPh>
    <rPh sb="6" eb="8">
      <t>カイゴ</t>
    </rPh>
    <rPh sb="8" eb="11">
      <t>フクシシ</t>
    </rPh>
    <rPh sb="11" eb="12">
      <t>スウ</t>
    </rPh>
    <rPh sb="13" eb="15">
      <t>キソ</t>
    </rPh>
    <rPh sb="17" eb="18">
      <t>キュウ</t>
    </rPh>
    <rPh sb="18" eb="19">
      <t>スウ</t>
    </rPh>
    <phoneticPr fontId="5"/>
  </si>
  <si>
    <t>サービス提供時間数</t>
    <rPh sb="4" eb="6">
      <t>テイキョウ</t>
    </rPh>
    <rPh sb="6" eb="8">
      <t>ジカン</t>
    </rPh>
    <rPh sb="8" eb="9">
      <t>スウ</t>
    </rPh>
    <phoneticPr fontId="5"/>
  </si>
  <si>
    <t>うち常勤職員のサービス提供時間数</t>
    <rPh sb="2" eb="4">
      <t>ジョウキン</t>
    </rPh>
    <rPh sb="4" eb="6">
      <t>ショクイン</t>
    </rPh>
    <rPh sb="11" eb="13">
      <t>テイキョウ</t>
    </rPh>
    <rPh sb="13" eb="15">
      <t>ジカン</t>
    </rPh>
    <rPh sb="15" eb="16">
      <t>スウ</t>
    </rPh>
    <phoneticPr fontId="5"/>
  </si>
  <si>
    <t>区分１～３の利用実人数</t>
    <rPh sb="0" eb="2">
      <t>クブン</t>
    </rPh>
    <rPh sb="6" eb="8">
      <t>リヨウ</t>
    </rPh>
    <rPh sb="8" eb="9">
      <t>ジツ</t>
    </rPh>
    <rPh sb="9" eb="11">
      <t>ニンズウ</t>
    </rPh>
    <phoneticPr fontId="5"/>
  </si>
  <si>
    <t>区分４以上及びたんの吸引を必要とする者の利用実人数</t>
    <rPh sb="0" eb="2">
      <t>クブン</t>
    </rPh>
    <rPh sb="3" eb="5">
      <t>イジョウ</t>
    </rPh>
    <rPh sb="5" eb="6">
      <t>オヨ</t>
    </rPh>
    <rPh sb="10" eb="12">
      <t>キュウイン</t>
    </rPh>
    <rPh sb="13" eb="15">
      <t>ヒツヨウ</t>
    </rPh>
    <rPh sb="18" eb="19">
      <t>モノ</t>
    </rPh>
    <rPh sb="20" eb="22">
      <t>リヨウ</t>
    </rPh>
    <rPh sb="22" eb="23">
      <t>ジツ</t>
    </rPh>
    <rPh sb="23" eb="25">
      <t>ニンズウ</t>
    </rPh>
    <phoneticPr fontId="5"/>
  </si>
  <si>
    <t>区分５以上及びたんの吸引等を必要とする者の利用実人数</t>
    <rPh sb="0" eb="2">
      <t>クブン</t>
    </rPh>
    <rPh sb="3" eb="5">
      <t>イジョウ</t>
    </rPh>
    <rPh sb="5" eb="6">
      <t>オヨ</t>
    </rPh>
    <rPh sb="10" eb="12">
      <t>キュウイン</t>
    </rPh>
    <rPh sb="12" eb="13">
      <t>トウ</t>
    </rPh>
    <rPh sb="14" eb="16">
      <t>ヒツヨウ</t>
    </rPh>
    <rPh sb="19" eb="20">
      <t>モノ</t>
    </rPh>
    <rPh sb="21" eb="23">
      <t>リヨウ</t>
    </rPh>
    <rPh sb="23" eb="24">
      <t>ジツ</t>
    </rPh>
    <rPh sb="24" eb="26">
      <t>ニンズウ</t>
    </rPh>
    <phoneticPr fontId="5"/>
  </si>
  <si>
    <t>区分４以下の利用実人数</t>
    <rPh sb="0" eb="2">
      <t>クブン</t>
    </rPh>
    <rPh sb="3" eb="5">
      <t>イカ</t>
    </rPh>
    <rPh sb="6" eb="8">
      <t>リヨウ</t>
    </rPh>
    <rPh sb="8" eb="9">
      <t>ジツ</t>
    </rPh>
    <rPh sb="9" eb="11">
      <t>ニンズウ</t>
    </rPh>
    <phoneticPr fontId="5"/>
  </si>
  <si>
    <t>同行援護従業者養成研修応用課程を修了した者及び国立障害者リハビリテーションセンター学院視覚障害学科修了者等</t>
    <rPh sb="0" eb="2">
      <t>ドウコウ</t>
    </rPh>
    <rPh sb="2" eb="4">
      <t>エンゴ</t>
    </rPh>
    <rPh sb="4" eb="7">
      <t>ジュウギョウシャ</t>
    </rPh>
    <rPh sb="7" eb="9">
      <t>ヨウセイ</t>
    </rPh>
    <rPh sb="9" eb="11">
      <t>ケンシュウ</t>
    </rPh>
    <rPh sb="11" eb="13">
      <t>オウヨウ</t>
    </rPh>
    <rPh sb="13" eb="15">
      <t>カテイ</t>
    </rPh>
    <rPh sb="16" eb="18">
      <t>シュウリョウ</t>
    </rPh>
    <rPh sb="20" eb="21">
      <t>モノ</t>
    </rPh>
    <rPh sb="21" eb="22">
      <t>オヨ</t>
    </rPh>
    <rPh sb="23" eb="25">
      <t>コクリツ</t>
    </rPh>
    <rPh sb="25" eb="28">
      <t>ショウガイシャ</t>
    </rPh>
    <rPh sb="41" eb="43">
      <t>ガクイン</t>
    </rPh>
    <rPh sb="43" eb="45">
      <t>シカク</t>
    </rPh>
    <rPh sb="45" eb="47">
      <t>ショウガイ</t>
    </rPh>
    <rPh sb="47" eb="49">
      <t>ガッカ</t>
    </rPh>
    <rPh sb="49" eb="52">
      <t>シュウリョウシャ</t>
    </rPh>
    <rPh sb="52" eb="53">
      <t>ナド</t>
    </rPh>
    <phoneticPr fontId="5"/>
  </si>
  <si>
    <t>令和　年</t>
    <rPh sb="0" eb="2">
      <t>レイワ</t>
    </rPh>
    <rPh sb="3" eb="4">
      <t>ネン</t>
    </rPh>
    <phoneticPr fontId="11"/>
  </si>
  <si>
    <t>※「申請者確認欄」で、添付書類等に漏れがないよう確認してください。</t>
    <rPh sb="2" eb="5">
      <t>シンセイシャ</t>
    </rPh>
    <rPh sb="5" eb="7">
      <t>カクニン</t>
    </rPh>
    <rPh sb="7" eb="8">
      <t>ラン</t>
    </rPh>
    <rPh sb="11" eb="13">
      <t>テンプ</t>
    </rPh>
    <rPh sb="13" eb="15">
      <t>ショルイ</t>
    </rPh>
    <rPh sb="15" eb="16">
      <t>トウ</t>
    </rPh>
    <rPh sb="17" eb="18">
      <t>モ</t>
    </rPh>
    <rPh sb="24" eb="26">
      <t>カクニン</t>
    </rPh>
    <phoneticPr fontId="5"/>
  </si>
  <si>
    <t>様式番号</t>
    <rPh sb="0" eb="2">
      <t>ヨウシキ</t>
    </rPh>
    <rPh sb="2" eb="4">
      <t>バンゴウ</t>
    </rPh>
    <phoneticPr fontId="5"/>
  </si>
  <si>
    <t>書類名</t>
    <rPh sb="0" eb="2">
      <t>ショルイ</t>
    </rPh>
    <rPh sb="2" eb="3">
      <t>メイ</t>
    </rPh>
    <phoneticPr fontId="5"/>
  </si>
  <si>
    <t>備考</t>
    <rPh sb="0" eb="2">
      <t>ビコウ</t>
    </rPh>
    <phoneticPr fontId="5"/>
  </si>
  <si>
    <t>　居宅介護等事業所　体制届の提出書類一覧</t>
    <rPh sb="1" eb="3">
      <t>キョタク</t>
    </rPh>
    <rPh sb="3" eb="5">
      <t>カイゴ</t>
    </rPh>
    <rPh sb="5" eb="6">
      <t>トウ</t>
    </rPh>
    <rPh sb="6" eb="9">
      <t>ジギョウショ</t>
    </rPh>
    <rPh sb="10" eb="12">
      <t>タイセイ</t>
    </rPh>
    <rPh sb="12" eb="13">
      <t>トドケ</t>
    </rPh>
    <rPh sb="14" eb="16">
      <t>テイシュツ</t>
    </rPh>
    <rPh sb="16" eb="18">
      <t>ショルイ</t>
    </rPh>
    <rPh sb="18" eb="20">
      <t>イチラン</t>
    </rPh>
    <phoneticPr fontId="5"/>
  </si>
  <si>
    <t>①介護給付費等算定に係る体制等に関する届出書</t>
    <rPh sb="1" eb="3">
      <t>カイゴ</t>
    </rPh>
    <rPh sb="3" eb="5">
      <t>キュウフ</t>
    </rPh>
    <rPh sb="5" eb="6">
      <t>ヒ</t>
    </rPh>
    <rPh sb="6" eb="7">
      <t>トウ</t>
    </rPh>
    <rPh sb="7" eb="9">
      <t>サンテイ</t>
    </rPh>
    <rPh sb="10" eb="11">
      <t>カカ</t>
    </rPh>
    <rPh sb="12" eb="14">
      <t>タイセイ</t>
    </rPh>
    <rPh sb="14" eb="15">
      <t>トウ</t>
    </rPh>
    <rPh sb="16" eb="17">
      <t>カン</t>
    </rPh>
    <rPh sb="19" eb="22">
      <t>トドケデショ</t>
    </rPh>
    <phoneticPr fontId="5"/>
  </si>
  <si>
    <t>別紙２－２</t>
    <rPh sb="0" eb="2">
      <t>ベッシ</t>
    </rPh>
    <phoneticPr fontId="5"/>
  </si>
  <si>
    <t>別紙２－３</t>
    <rPh sb="0" eb="2">
      <t>ベッシ</t>
    </rPh>
    <phoneticPr fontId="11"/>
  </si>
  <si>
    <t>別紙２－４</t>
    <rPh sb="0" eb="2">
      <t>ベッシ</t>
    </rPh>
    <phoneticPr fontId="11"/>
  </si>
  <si>
    <t xml:space="preserve">別紙２－１
</t>
    <rPh sb="0" eb="2">
      <t>ベッシ</t>
    </rPh>
    <phoneticPr fontId="5"/>
  </si>
  <si>
    <t>②介護給付費等の算定に係る体制等状況一覧表</t>
    <rPh sb="1" eb="3">
      <t>カイゴ</t>
    </rPh>
    <rPh sb="3" eb="5">
      <t>キュウフ</t>
    </rPh>
    <rPh sb="5" eb="6">
      <t>ヒ</t>
    </rPh>
    <rPh sb="6" eb="7">
      <t>トウ</t>
    </rPh>
    <rPh sb="8" eb="10">
      <t>サンテイ</t>
    </rPh>
    <rPh sb="11" eb="12">
      <t>カカ</t>
    </rPh>
    <rPh sb="13" eb="15">
      <t>タイセイ</t>
    </rPh>
    <rPh sb="15" eb="16">
      <t>トウ</t>
    </rPh>
    <rPh sb="16" eb="18">
      <t>ジョウキョウ</t>
    </rPh>
    <rPh sb="18" eb="21">
      <t>イチランヒョウ</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</si>
  <si>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</si>
  <si>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</si>
  <si>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</si>
  <si>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</si>
  <si>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※このチェックリストも添付して送付してください。</t>
    <rPh sb="11" eb="13">
      <t>テンプ</t>
    </rPh>
    <rPh sb="15" eb="17">
      <t>ソウフ</t>
    </rPh>
    <phoneticPr fontId="11"/>
  </si>
  <si>
    <t>③従業者の勤務の体制及び勤務形態一覧表</t>
    <phoneticPr fontId="11"/>
  </si>
  <si>
    <t>④特定事業所加算に係る届出書
（居宅介護事業所）</t>
    <phoneticPr fontId="5"/>
  </si>
  <si>
    <t>⑤特定事業所加算に係る届出書
（重度訪問介護事業所）</t>
    <rPh sb="16" eb="18">
      <t>ジュウド</t>
    </rPh>
    <rPh sb="18" eb="20">
      <t>ホウモン</t>
    </rPh>
    <rPh sb="20" eb="22">
      <t>カイゴ</t>
    </rPh>
    <rPh sb="22" eb="25">
      <t>ジギョウショ</t>
    </rPh>
    <phoneticPr fontId="5"/>
  </si>
  <si>
    <t>⑥特定事業所加算に係る届出書
（同行援護事業所）</t>
    <rPh sb="16" eb="18">
      <t>ドウコウ</t>
    </rPh>
    <rPh sb="18" eb="20">
      <t>エンゴ</t>
    </rPh>
    <rPh sb="20" eb="23">
      <t>ジギョウショ</t>
    </rPh>
    <phoneticPr fontId="11"/>
  </si>
  <si>
    <t>⑦特定事業所加算に係る届出書
（行動援護事業所）</t>
    <rPh sb="16" eb="18">
      <t>コウドウ</t>
    </rPh>
    <rPh sb="18" eb="20">
      <t>エンゴ</t>
    </rPh>
    <rPh sb="20" eb="23">
      <t>ジギョウショ</t>
    </rPh>
    <phoneticPr fontId="11"/>
  </si>
  <si>
    <t>⑧体制届資料</t>
    <rPh sb="1" eb="3">
      <t>タイセイ</t>
    </rPh>
    <rPh sb="3" eb="4">
      <t>トドケ</t>
    </rPh>
    <rPh sb="4" eb="6">
      <t>シリョウ</t>
    </rPh>
    <phoneticPr fontId="11"/>
  </si>
  <si>
    <t>申請者
確認欄</t>
    <rPh sb="0" eb="3">
      <t>シンセイシャ</t>
    </rPh>
    <rPh sb="4" eb="6">
      <t>カクニン</t>
    </rPh>
    <rPh sb="6" eb="7">
      <t>ラン</t>
    </rPh>
    <phoneticPr fontId="5"/>
  </si>
  <si>
    <t>(4)</t>
    <phoneticPr fontId="5"/>
  </si>
  <si>
    <t>異動等区分</t>
    <rPh sb="2" eb="3">
      <t>ナド</t>
    </rPh>
    <phoneticPr fontId="5"/>
  </si>
  <si>
    <t>　１　新規　　　　　２　変更　　　　　３　終了</t>
    <phoneticPr fontId="5"/>
  </si>
  <si>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5"/>
  </si>
  <si>
    <t>　〔　体　制　要　件　〕</t>
    <rPh sb="3" eb="4">
      <t>カラダ</t>
    </rPh>
    <rPh sb="5" eb="6">
      <t>セイ</t>
    </rPh>
    <rPh sb="7" eb="8">
      <t>ヨウ</t>
    </rPh>
    <rPh sb="9" eb="10">
      <t>ケン</t>
    </rPh>
    <phoneticPr fontId="5"/>
  </si>
  <si>
    <r>
      <t xml:space="preserve"> 有 </t>
    </r>
    <r>
      <rPr>
        <b/>
        <sz val="14"/>
        <rFont val="HGSｺﾞｼｯｸM"/>
        <family val="3"/>
        <charset val="128"/>
      </rPr>
      <t>・</t>
    </r>
    <r>
      <rPr>
        <b/>
        <sz val="11"/>
        <rFont val="HGSｺﾞｼｯｸM"/>
        <family val="3"/>
        <charset val="128"/>
      </rPr>
      <t xml:space="preserve"> 無</t>
    </r>
    <phoneticPr fontId="5"/>
  </si>
  <si>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5"/>
  </si>
  <si>
    <t>□</t>
  </si>
  <si>
    <t>・</t>
    <phoneticPr fontId="5"/>
  </si>
  <si>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5"/>
  </si>
  <si>
    <t>②　</t>
    <phoneticPr fontId="5"/>
  </si>
  <si>
    <t>　居宅介護従業者の技術指導等を目的とした会議を定期的に開催している。</t>
    <phoneticPr fontId="11"/>
  </si>
  <si>
    <t>　サービス提供責任者と居宅介護従業者との間の情報伝達及び報告体制を整備している。</t>
    <rPh sb="11" eb="13">
      <t>キョタク</t>
    </rPh>
    <rPh sb="13" eb="15">
      <t>カイゴ</t>
    </rPh>
    <rPh sb="15" eb="18">
      <t>ジュウギョウシャ</t>
    </rPh>
    <phoneticPr fontId="5"/>
  </si>
  <si>
    <t>　居宅介護従業者に対する健康診断の定期的な実施体制を整備している。</t>
    <phoneticPr fontId="5"/>
  </si>
  <si>
    <t>　緊急時等における対応方法を利用者に明示している。</t>
    <phoneticPr fontId="5"/>
  </si>
  <si>
    <t>　新規に採用したすべての居宅介護従業者に対し、熟練した居宅介護従業者の同行による研修を実施している。</t>
    <phoneticPr fontId="5"/>
  </si>
  <si>
    <t>　〔　人　材　要　件　〕　</t>
    <rPh sb="3" eb="4">
      <t>ジン</t>
    </rPh>
    <rPh sb="5" eb="6">
      <t>ザイ</t>
    </rPh>
    <rPh sb="7" eb="8">
      <t>ヨウ</t>
    </rPh>
    <rPh sb="9" eb="10">
      <t>ケン</t>
    </rPh>
    <phoneticPr fontId="5"/>
  </si>
  <si>
    <t>①　居宅介護従業者に関する要件について</t>
    <rPh sb="2" eb="4">
      <t>キョタク</t>
    </rPh>
    <rPh sb="4" eb="6">
      <t>カイゴ</t>
    </rPh>
    <rPh sb="6" eb="9">
      <t>ジュウギョウシャ</t>
    </rPh>
    <rPh sb="10" eb="11">
      <t>カン</t>
    </rPh>
    <rPh sb="13" eb="15">
      <t>ヨウケン</t>
    </rPh>
    <phoneticPr fontId="5"/>
  </si>
  <si>
    <t>　　下表の(1)については必ず記載すること。(2)・(3)・(4)についてはいずれかを記載することで可。</t>
    <rPh sb="2" eb="4">
      <t>カヒョウ</t>
    </rPh>
    <rPh sb="13" eb="14">
      <t>カナラ</t>
    </rPh>
    <rPh sb="15" eb="17">
      <t>キサイ</t>
    </rPh>
    <rPh sb="42" eb="44">
      <t>キサイ</t>
    </rPh>
    <rPh sb="49" eb="50">
      <t>カ</t>
    </rPh>
    <phoneticPr fontId="5"/>
  </si>
  <si>
    <t>(2)</t>
    <phoneticPr fontId="5"/>
  </si>
  <si>
    <t>(1)のうち介護福祉士の総数</t>
    <rPh sb="6" eb="8">
      <t>カイゴ</t>
    </rPh>
    <rPh sb="8" eb="11">
      <t>フクシシ</t>
    </rPh>
    <rPh sb="12" eb="14">
      <t>ソウスウ</t>
    </rPh>
    <phoneticPr fontId="5"/>
  </si>
  <si>
    <t>(1)に占める(2)の割合が30％以上</t>
    <rPh sb="4" eb="5">
      <t>シ</t>
    </rPh>
    <rPh sb="11" eb="13">
      <t>ワリアイ</t>
    </rPh>
    <rPh sb="17" eb="19">
      <t>イジョウ</t>
    </rPh>
    <phoneticPr fontId="5"/>
  </si>
  <si>
    <t>(3)</t>
    <phoneticPr fontId="5"/>
  </si>
  <si>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5"/>
  </si>
  <si>
    <t>(1)に占める(3)の割合が50％以上</t>
    <rPh sb="4" eb="5">
      <t>シ</t>
    </rPh>
    <rPh sb="11" eb="13">
      <t>ワリアイ</t>
    </rPh>
    <rPh sb="17" eb="19">
      <t>イジョウ</t>
    </rPh>
    <phoneticPr fontId="5"/>
  </si>
  <si>
    <t>(1)に占める(4)の割合が40％以上</t>
    <rPh sb="4" eb="5">
      <t>シ</t>
    </rPh>
    <rPh sb="11" eb="13">
      <t>ワリアイ</t>
    </rPh>
    <rPh sb="17" eb="19">
      <t>イジョウ</t>
    </rPh>
    <phoneticPr fontId="5"/>
  </si>
  <si>
    <t>②　サービス提供責任者に関する要件について</t>
    <rPh sb="6" eb="8">
      <t>テイキョウ</t>
    </rPh>
    <rPh sb="8" eb="11">
      <t>セキニンシャ</t>
    </rPh>
    <rPh sb="12" eb="13">
      <t>カン</t>
    </rPh>
    <rPh sb="15" eb="17">
      <t>ヨウケン</t>
    </rPh>
    <phoneticPr fontId="5"/>
  </si>
  <si>
    <t xml:space="preserve">  ア</t>
    <phoneticPr fontId="5"/>
  </si>
  <si>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5"/>
  </si>
  <si>
    <t>　イ　</t>
    <phoneticPr fontId="5"/>
  </si>
  <si>
    <t>　１人を超えるサービス提供責任者を配置することとされている事業所は、常勤のサービス提供責任者の２名以上の配置していること。</t>
    <phoneticPr fontId="5"/>
  </si>
  <si>
    <t>　ウ　</t>
    <phoneticPr fontId="5"/>
  </si>
  <si>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</si>
  <si>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</si>
  <si>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①　</t>
    <phoneticPr fontId="5"/>
  </si>
  <si>
    <t>　前年度又は前３月の期間における利用者の総数のうち、障害支援区分５以上である者、たんの吸引等を必要とする者、重症心身障害児及び医療的ケア児の占める割合が３０％以上</t>
    <phoneticPr fontId="5"/>
  </si>
  <si>
    <t>　前年度又は前３月の期間における利用者の総数のうち、障害支援区分４以上である者、たんの吸引等を必要とする者、重症心身障害児及び医療的ケア児が占める割合が５０％以上</t>
    <phoneticPr fontId="5"/>
  </si>
  <si>
    <t>備考</t>
    <phoneticPr fontId="5"/>
  </si>
  <si>
    <t>　「異動区分」、「届出項目」欄については、該当する番号に○を付してください。</t>
    <phoneticPr fontId="5"/>
  </si>
  <si>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5"/>
  </si>
  <si>
    <t>　それぞれの要件について根拠となる（要件を満たすことがわかる）書類も提出してください。</t>
    <phoneticPr fontId="5"/>
  </si>
  <si>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5"/>
  </si>
  <si>
    <t xml:space="preserve"> </t>
    <phoneticPr fontId="11"/>
  </si>
  <si>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5"/>
  </si>
  <si>
    <r>
      <t xml:space="preserve">有 </t>
    </r>
    <r>
      <rPr>
        <b/>
        <sz val="14"/>
        <rFont val="HGSｺﾞｼｯｸM"/>
        <family val="3"/>
        <charset val="128"/>
      </rPr>
      <t>・</t>
    </r>
    <r>
      <rPr>
        <b/>
        <sz val="11"/>
        <rFont val="HGSｺﾞｼｯｸM"/>
        <family val="3"/>
        <charset val="128"/>
      </rPr>
      <t xml:space="preserve"> 無</t>
    </r>
    <phoneticPr fontId="5"/>
  </si>
  <si>
    <t>①</t>
    <phoneticPr fontId="5"/>
  </si>
  <si>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5"/>
  </si>
  <si>
    <t>②</t>
    <phoneticPr fontId="5"/>
  </si>
  <si>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1"/>
  </si>
  <si>
    <t>　サービス提供責任者が重度訪問介護従業者に対して、毎月定期的に利用者に関する情報やサービス提供に当たっての留意事項を伝達している。（変更があった場合を含む。）</t>
    <phoneticPr fontId="11"/>
  </si>
  <si>
    <t>　重度訪問介護従業者に対する健康診断の定期的な実施体制を整備している。</t>
    <phoneticPr fontId="11"/>
  </si>
  <si>
    <t>　緊急時等における対応方法を利用者に明示している。</t>
    <phoneticPr fontId="11"/>
  </si>
  <si>
    <t>　新規に採用したすべての重度訪問介護従業者に対し、熟練した重度訪問介護従業者の同行による研修を実施している。</t>
    <phoneticPr fontId="11"/>
  </si>
  <si>
    <t>⑦　</t>
    <phoneticPr fontId="5"/>
  </si>
  <si>
    <t>　重度訪問介護従業者の常時派遣が可能となっており、現に深夜帯も含めてサービス提供している。</t>
    <rPh sb="11" eb="13">
      <t>ジョウジ</t>
    </rPh>
    <phoneticPr fontId="11"/>
  </si>
  <si>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5"/>
  </si>
  <si>
    <t>　　下表の(1)については必ず記載すること。(2)・(3)・(4)についてはいずれかを記載することで可。</t>
    <phoneticPr fontId="11"/>
  </si>
  <si>
    <t>(1)のうち介護福祉士の総数</t>
    <rPh sb="5" eb="7">
      <t>カイゴ</t>
    </rPh>
    <rPh sb="7" eb="10">
      <t>フクシシ</t>
    </rPh>
    <rPh sb="11" eb="13">
      <t>ソウスウ</t>
    </rPh>
    <phoneticPr fontId="5"/>
  </si>
  <si>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5"/>
  </si>
  <si>
    <t>ア</t>
    <phoneticPr fontId="11"/>
  </si>
  <si>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1"/>
  </si>
  <si>
    <t>イ　</t>
    <phoneticPr fontId="11"/>
  </si>
  <si>
    <t>　一人を超えるサービス提供責任者の配置義務がある事業所については、常勤のサービス提供責任者の２名以上の配置していること。</t>
    <phoneticPr fontId="11"/>
  </si>
  <si>
    <t>(1)　総数</t>
    <rPh sb="4" eb="6">
      <t>ソウスウ</t>
    </rPh>
    <phoneticPr fontId="5"/>
  </si>
  <si>
    <t>(2)　常勤</t>
    <rPh sb="4" eb="6">
      <t>ジョウキン</t>
    </rPh>
    <phoneticPr fontId="5"/>
  </si>
  <si>
    <t>(3)　非常勤</t>
    <rPh sb="4" eb="7">
      <t>ヒジョウキン</t>
    </rPh>
    <phoneticPr fontId="5"/>
  </si>
  <si>
    <t>　前年度又は前３月の期間における利用者（障害児を除く）の総数のうち、障害支援区分５以上である者及びたんの吸引等を必要とする者が占める割合が50％以上</t>
    <phoneticPr fontId="11"/>
  </si>
  <si>
    <t>備考</t>
  </si>
  <si>
    <t>　「異動区分」、「届出項目」欄については、該当する番号に○を付してください。</t>
    <phoneticPr fontId="11"/>
  </si>
  <si>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1"/>
  </si>
  <si>
    <t>　それぞれの要件について根拠となる（要件を満たすことがわかる）書類も提出してください。</t>
    <phoneticPr fontId="11"/>
  </si>
  <si>
    <t>　</t>
    <phoneticPr fontId="11"/>
  </si>
  <si>
    <r>
      <t xml:space="preserve">有 </t>
    </r>
    <r>
      <rPr>
        <b/>
        <sz val="14"/>
        <color theme="1"/>
        <rFont val="HGSｺﾞｼｯｸM"/>
        <family val="3"/>
        <charset val="128"/>
      </rPr>
      <t>・</t>
    </r>
    <r>
      <rPr>
        <b/>
        <sz val="11"/>
        <color theme="1"/>
        <rFont val="HGSｺﾞｼｯｸM"/>
        <family val="3"/>
        <charset val="128"/>
      </rPr>
      <t xml:space="preserve"> 無</t>
    </r>
    <phoneticPr fontId="5"/>
  </si>
  <si>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5"/>
  </si>
  <si>
    <t>・</t>
  </si>
  <si>
    <t>　同行援護従業者の技術指導等を目的とした会議を定期的に開催している。</t>
    <rPh sb="1" eb="3">
      <t>ドウコウ</t>
    </rPh>
    <phoneticPr fontId="5"/>
  </si>
  <si>
    <t>　サービス提供責任者と同行援護従業者との間の情報伝達及び報告体制を整備している。</t>
    <rPh sb="11" eb="13">
      <t>ドウコウ</t>
    </rPh>
    <rPh sb="13" eb="15">
      <t>エンゴ</t>
    </rPh>
    <rPh sb="15" eb="18">
      <t>ジュウギョウシャ</t>
    </rPh>
    <phoneticPr fontId="5"/>
  </si>
  <si>
    <t>　同行援護従業者に対する健康診断の定期的な実施体制を整備している。</t>
    <rPh sb="1" eb="3">
      <t>ドウコウ</t>
    </rPh>
    <phoneticPr fontId="5"/>
  </si>
  <si>
    <t>　新規に採用したすべての同行援護介護従業者に対し、熟練した同行援護従業者の同行による研修を実施している。</t>
    <rPh sb="12" eb="14">
      <t>ドウコウ</t>
    </rPh>
    <rPh sb="29" eb="31">
      <t>ドウコウ</t>
    </rPh>
    <phoneticPr fontId="5"/>
  </si>
  <si>
    <t>①　同行援護従業者に関する要件について</t>
    <rPh sb="2" eb="4">
      <t>ドウコウ</t>
    </rPh>
    <rPh sb="4" eb="6">
      <t>エンゴ</t>
    </rPh>
    <rPh sb="6" eb="9">
      <t>ジュウギョウシャ</t>
    </rPh>
    <rPh sb="10" eb="11">
      <t>カン</t>
    </rPh>
    <rPh sb="13" eb="15">
      <t>ヨウケン</t>
    </rPh>
    <phoneticPr fontId="5"/>
  </si>
  <si>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5"/>
  </si>
  <si>
    <t>(４)</t>
    <phoneticPr fontId="5"/>
  </si>
  <si>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5"/>
  </si>
  <si>
    <t>(５)</t>
  </si>
  <si>
    <t>(1)のうち同行援護従業者養成研修及び国立リハビリテーションセンター学院視覚障害学科修了者等の総数</t>
    <phoneticPr fontId="11"/>
  </si>
  <si>
    <t>(1)に占める(5)の割合が30％以上</t>
    <rPh sb="4" eb="5">
      <t>シ</t>
    </rPh>
    <rPh sb="11" eb="13">
      <t>ワリアイ</t>
    </rPh>
    <rPh sb="17" eb="19">
      <t>イジョウ</t>
    </rPh>
    <phoneticPr fontId="5"/>
  </si>
  <si>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</si>
  <si>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5"/>
  </si>
  <si>
    <t>(1)に占める(6)の割合が20％以上</t>
    <phoneticPr fontId="11"/>
  </si>
  <si>
    <t xml:space="preserve">　ア　
   </t>
    <phoneticPr fontId="5"/>
  </si>
  <si>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</si>
  <si>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</si>
  <si>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同行援護従業者の数</t>
    <rPh sb="4" eb="7">
      <t>ジュウギョウシャ</t>
    </rPh>
    <rPh sb="8" eb="9">
      <t>スウ</t>
    </rPh>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</si>
  <si>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</si>
  <si>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　前年度又は前３月の期間における利用者（障害児を除く）の総数のうち、障害支援区分５以上である者及びたんの吸引等を必要とする者が占める割合が30％以上</t>
    <phoneticPr fontId="5"/>
  </si>
  <si>
    <t>　前年度又は前３月の期間における利用者（障害児を除く）の総数のうち、障害支援区分４以上である者及びたんの吸引等を必要とする者が占める割合が50％以上</t>
    <phoneticPr fontId="5"/>
  </si>
  <si>
    <t>　ここでいう常勤とは、「障害者の日常生活及び社会生活を総合的に支援するための法律に基づく指定障害福祉サービスの事業等の人員、
　　</t>
    <phoneticPr fontId="5"/>
  </si>
  <si>
    <t>設備及び運営に関する基準について」（平成１８年１２月６日厚生労働省社会・援護局障害保健福祉部長通知）第二の２の(3)に定義する</t>
  </si>
  <si>
    <t>「常勤」をいう。</t>
  </si>
  <si>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5"/>
  </si>
  <si>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5"/>
  </si>
  <si>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5"/>
  </si>
  <si>
    <t>　行動援護従業者の技術指導等を目的とした会議を定期的に開催している。</t>
    <phoneticPr fontId="11"/>
  </si>
  <si>
    <t>　サービス提供責任者と行動援護従業者との間の情報伝達及び報告体制を整備している。</t>
    <rPh sb="11" eb="15">
      <t>コウドウエンゴ</t>
    </rPh>
    <rPh sb="15" eb="18">
      <t>ジュウギョウシャ</t>
    </rPh>
    <phoneticPr fontId="5"/>
  </si>
  <si>
    <t>④</t>
    <phoneticPr fontId="5"/>
  </si>
  <si>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1"/>
  </si>
  <si>
    <t>⑤</t>
    <phoneticPr fontId="5"/>
  </si>
  <si>
    <t>　行動援護従業者に対する健康診断の定期的な実施体制を整備している。</t>
    <phoneticPr fontId="11"/>
  </si>
  <si>
    <t>⑥</t>
    <phoneticPr fontId="5"/>
  </si>
  <si>
    <t>⑦</t>
    <phoneticPr fontId="5"/>
  </si>
  <si>
    <t>　新規に採用したすべての行動援護介護従業者に対し、熟練した行動援護従業者の同行による研修を実施している。</t>
    <phoneticPr fontId="5"/>
  </si>
  <si>
    <t>①　行動援護従業者に関する要件について</t>
    <rPh sb="2" eb="6">
      <t>コウドウエンゴ</t>
    </rPh>
    <rPh sb="6" eb="9">
      <t>ジュウギョウシャ</t>
    </rPh>
    <rPh sb="10" eb="11">
      <t>カン</t>
    </rPh>
    <rPh sb="13" eb="15">
      <t>ヨウケン</t>
    </rPh>
    <phoneticPr fontId="5"/>
  </si>
  <si>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5"/>
  </si>
  <si>
    <t>行動援護従業者の総数</t>
    <rPh sb="0" eb="4">
      <t>コウドウエンゴ</t>
    </rPh>
    <rPh sb="4" eb="7">
      <t>ジュウギョウシャ</t>
    </rPh>
    <rPh sb="8" eb="10">
      <t>ソウスウ</t>
    </rPh>
    <phoneticPr fontId="5"/>
  </si>
  <si>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5"/>
  </si>
  <si>
    <t>(5)</t>
    <phoneticPr fontId="11"/>
  </si>
  <si>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5"/>
  </si>
  <si>
    <t>１人以上</t>
    <phoneticPr fontId="5"/>
  </si>
  <si>
    <t>　ア　</t>
    <phoneticPr fontId="5"/>
  </si>
  <si>
    <t>行動援護従業者の数</t>
    <rPh sb="0" eb="4">
      <t>コウドウエンゴ</t>
    </rPh>
    <rPh sb="4" eb="7">
      <t>ジュウギョウシャ</t>
    </rPh>
    <rPh sb="8" eb="9">
      <t>スウ</t>
    </rPh>
    <phoneticPr fontId="5"/>
  </si>
  <si>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5"/>
  </si>
  <si>
    <t>２　　　　
　　　　　</t>
    <phoneticPr fontId="5"/>
  </si>
  <si>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5"/>
  </si>
  <si>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5"/>
  </si>
  <si>
    <t>　　</t>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</si>
  <si>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</si>
  <si>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7">
      <t>ミ</t>
    </rPh>
    <rPh sb="7" eb="9">
      <t>ジッシ</t>
    </rPh>
    <phoneticPr fontId="5"/>
  </si>
  <si>
    <t>情報公表未報告</t>
    <phoneticPr fontId="5"/>
  </si>
  <si>
    <t>　１．なし　　２．あり</t>
    <phoneticPr fontId="3"/>
  </si>
  <si>
    <t>　１．非該当　　２．該当</t>
    <phoneticPr fontId="5"/>
  </si>
  <si>
    <t>居宅介護について、「特定事業所（経過措置）」欄は、特定事業所が「２．Ⅰ」、「４．Ⅲ」、「５．Ⅳ」の場合に設定する。</t>
    <rPh sb="0" eb="2">
      <t>キョタク</t>
    </rPh>
    <rPh sb="2" eb="4">
      <t>カイゴ</t>
    </rPh>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</si>
  <si>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3"/>
  </si>
  <si>
    <t>⑨地域生活支援拠点等に関連する加算の届出</t>
    <rPh sb="1" eb="3">
      <t>チイキ</t>
    </rPh>
    <rPh sb="3" eb="5">
      <t>セイカツ</t>
    </rPh>
    <rPh sb="5" eb="7">
      <t>シエン</t>
    </rPh>
    <rPh sb="7" eb="9">
      <t>キョテン</t>
    </rPh>
    <rPh sb="9" eb="10">
      <t>トウ</t>
    </rPh>
    <phoneticPr fontId="11"/>
  </si>
  <si>
    <t>従前届け出た内容から変更があった場合は提出が必要です。</t>
    <rPh sb="0" eb="2">
      <t>ジュウゼン</t>
    </rPh>
    <rPh sb="2" eb="3">
      <t>トド</t>
    </rPh>
    <rPh sb="4" eb="5">
      <t>デ</t>
    </rPh>
    <rPh sb="6" eb="8">
      <t>ナイヨウ</t>
    </rPh>
    <rPh sb="10" eb="12">
      <t>ヘンコウ</t>
    </rPh>
    <rPh sb="16" eb="18">
      <t>バアイ</t>
    </rPh>
    <rPh sb="19" eb="21">
      <t>テイシュツ</t>
    </rPh>
    <rPh sb="22" eb="24">
      <t>ヒツヨウ</t>
    </rPh>
    <phoneticPr fontId="11"/>
  </si>
  <si>
    <t>（様式第５号）</t>
    <rPh sb="1" eb="3">
      <t>ヨウシキ</t>
    </rPh>
    <rPh sb="3" eb="4">
      <t>ダイ</t>
    </rPh>
    <rPh sb="5" eb="6">
      <t>ゴウ</t>
    </rPh>
    <phoneticPr fontId="5"/>
  </si>
  <si>
    <t>年　　月　　日</t>
    <rPh sb="0" eb="1">
      <t>ネン</t>
    </rPh>
    <rPh sb="3" eb="4">
      <t>ガツ</t>
    </rPh>
    <rPh sb="6" eb="7">
      <t>ニチ</t>
    </rPh>
    <phoneticPr fontId="5"/>
  </si>
  <si>
    <t>（宛先）</t>
    <rPh sb="1" eb="2">
      <t>アテ</t>
    </rPh>
    <rPh sb="2" eb="3">
      <t>サキ</t>
    </rPh>
    <phoneticPr fontId="5"/>
  </si>
  <si>
    <t>所 在 地</t>
    <rPh sb="0" eb="1">
      <t>トコロ</t>
    </rPh>
    <rPh sb="2" eb="3">
      <t>ザイ</t>
    </rPh>
    <rPh sb="4" eb="5">
      <t>チ</t>
    </rPh>
    <phoneticPr fontId="5"/>
  </si>
  <si>
    <t>法 人 名</t>
    <rPh sb="0" eb="1">
      <t>ホウ</t>
    </rPh>
    <rPh sb="2" eb="3">
      <t>ジン</t>
    </rPh>
    <rPh sb="4" eb="5">
      <t>メイ</t>
    </rPh>
    <phoneticPr fontId="5"/>
  </si>
  <si>
    <t>代表者名</t>
    <rPh sb="0" eb="3">
      <t>ダイヒョウシャ</t>
    </rPh>
    <rPh sb="3" eb="4">
      <t>メイ</t>
    </rPh>
    <phoneticPr fontId="5"/>
  </si>
  <si>
    <t>フリガナ</t>
    <phoneticPr fontId="5"/>
  </si>
  <si>
    <t>名称</t>
    <rPh sb="0" eb="2">
      <t>メイショウ</t>
    </rPh>
    <phoneticPr fontId="5"/>
  </si>
  <si>
    <t>主たる事務所
の所在地</t>
    <rPh sb="0" eb="1">
      <t>シュ</t>
    </rPh>
    <rPh sb="3" eb="6">
      <t>ジムショ</t>
    </rPh>
    <rPh sb="8" eb="11">
      <t>ショザイチ</t>
    </rPh>
    <phoneticPr fontId="5"/>
  </si>
  <si>
    <t>（郵便番号　　　　　－　　　　　）</t>
    <rPh sb="1" eb="3">
      <t>ユウビン</t>
    </rPh>
    <rPh sb="3" eb="5">
      <t>バンゴウ</t>
    </rPh>
    <phoneticPr fontId="5"/>
  </si>
  <si>
    <t>　　埼玉県　　　　　　　　郡市　　</t>
    <rPh sb="2" eb="4">
      <t>サイタマ</t>
    </rPh>
    <rPh sb="4" eb="5">
      <t>ケン</t>
    </rPh>
    <rPh sb="13" eb="14">
      <t>グン</t>
    </rPh>
    <rPh sb="14" eb="15">
      <t>シ</t>
    </rPh>
    <phoneticPr fontId="5"/>
  </si>
  <si>
    <t>連絡先</t>
    <rPh sb="0" eb="3">
      <t>レンラクサキ</t>
    </rPh>
    <phoneticPr fontId="5"/>
  </si>
  <si>
    <t>電話番号</t>
    <rPh sb="0" eb="2">
      <t>デンワ</t>
    </rPh>
    <rPh sb="2" eb="4">
      <t>バンゴウ</t>
    </rPh>
    <phoneticPr fontId="5"/>
  </si>
  <si>
    <t>ＦＡＸ番号</t>
    <rPh sb="3" eb="5">
      <t>バンゴウ</t>
    </rPh>
    <phoneticPr fontId="5"/>
  </si>
  <si>
    <t>職名</t>
    <rPh sb="0" eb="2">
      <t>ショクメイ</t>
    </rPh>
    <phoneticPr fontId="5"/>
  </si>
  <si>
    <t>氏名</t>
    <rPh sb="0" eb="2">
      <t>シメイ</t>
    </rPh>
    <phoneticPr fontId="5"/>
  </si>
  <si>
    <t>代表者の住所</t>
    <rPh sb="0" eb="3">
      <t>ダイヒョウシャ</t>
    </rPh>
    <rPh sb="4" eb="6">
      <t>ジュウショ</t>
    </rPh>
    <phoneticPr fontId="5"/>
  </si>
  <si>
    <t>事業所の状況</t>
    <rPh sb="0" eb="3">
      <t>ジギョウショ</t>
    </rPh>
    <rPh sb="4" eb="6">
      <t>ジョウキョウ</t>
    </rPh>
    <phoneticPr fontId="5"/>
  </si>
  <si>
    <t>主たる事業所の所在地</t>
    <rPh sb="0" eb="1">
      <t>シュ</t>
    </rPh>
    <rPh sb="3" eb="6">
      <t>ジギョウショ</t>
    </rPh>
    <rPh sb="7" eb="10">
      <t>ショザイチ</t>
    </rPh>
    <phoneticPr fontId="5"/>
  </si>
  <si>
    <t>電子メールアドレス</t>
    <rPh sb="0" eb="2">
      <t>デンシ</t>
    </rPh>
    <phoneticPr fontId="5"/>
  </si>
  <si>
    <t>管理者の氏名</t>
    <rPh sb="0" eb="3">
      <t>カンリシャ</t>
    </rPh>
    <rPh sb="4" eb="6">
      <t>シメイ</t>
    </rPh>
    <phoneticPr fontId="5"/>
  </si>
  <si>
    <t>管理者の住所</t>
    <rPh sb="0" eb="3">
      <t>カンリシャ</t>
    </rPh>
    <rPh sb="4" eb="6">
      <t>ジュウショ</t>
    </rPh>
    <phoneticPr fontId="5"/>
  </si>
  <si>
    <t>届出を行う事業所の種類</t>
    <rPh sb="0" eb="2">
      <t>トドケデ</t>
    </rPh>
    <rPh sb="3" eb="4">
      <t>オコナ</t>
    </rPh>
    <rPh sb="5" eb="8">
      <t>ジギョウショ</t>
    </rPh>
    <rPh sb="9" eb="11">
      <t>シュルイ</t>
    </rPh>
    <phoneticPr fontId="5"/>
  </si>
  <si>
    <t>同一所在地において
行う事業等の種類</t>
    <rPh sb="0" eb="2">
      <t>ドウイツ</t>
    </rPh>
    <rPh sb="2" eb="5">
      <t>ショザイチ</t>
    </rPh>
    <rPh sb="10" eb="11">
      <t>オコナ</t>
    </rPh>
    <rPh sb="12" eb="14">
      <t>ジギョウ</t>
    </rPh>
    <rPh sb="14" eb="15">
      <t>トウ</t>
    </rPh>
    <rPh sb="16" eb="18">
      <t>シュルイ</t>
    </rPh>
    <phoneticPr fontId="5"/>
  </si>
  <si>
    <t>実施事業</t>
    <rPh sb="0" eb="2">
      <t>ジッシ</t>
    </rPh>
    <rPh sb="2" eb="4">
      <t>ジギョウ</t>
    </rPh>
    <phoneticPr fontId="5"/>
  </si>
  <si>
    <t>指定年月日</t>
    <rPh sb="0" eb="2">
      <t>シテイ</t>
    </rPh>
    <rPh sb="2" eb="5">
      <t>ネンガッピ</t>
    </rPh>
    <phoneticPr fontId="5"/>
  </si>
  <si>
    <t>異動項目
（※変更の場合）</t>
    <rPh sb="0" eb="2">
      <t>イドウ</t>
    </rPh>
    <rPh sb="2" eb="4">
      <t>コウモク</t>
    </rPh>
    <rPh sb="7" eb="9">
      <t>ヘンコウ</t>
    </rPh>
    <rPh sb="10" eb="12">
      <t>バアイ</t>
    </rPh>
    <phoneticPr fontId="5"/>
  </si>
  <si>
    <t>介護給付</t>
    <rPh sb="0" eb="2">
      <t>カイゴ</t>
    </rPh>
    <rPh sb="2" eb="4">
      <t>キュウフ</t>
    </rPh>
    <phoneticPr fontId="5"/>
  </si>
  <si>
    <t>居宅介護</t>
    <phoneticPr fontId="5"/>
  </si>
  <si>
    <t>１ 新規　２ 変更　３ 終了</t>
    <rPh sb="2" eb="4">
      <t>シンキ</t>
    </rPh>
    <rPh sb="7" eb="9">
      <t>ヘンコウ</t>
    </rPh>
    <rPh sb="12" eb="14">
      <t>シュウリョウ</t>
    </rPh>
    <phoneticPr fontId="5"/>
  </si>
  <si>
    <t>行動援護</t>
    <phoneticPr fontId="5"/>
  </si>
  <si>
    <t>特記事項</t>
    <rPh sb="0" eb="2">
      <t>トッキ</t>
    </rPh>
    <rPh sb="2" eb="4">
      <t>ジコウ</t>
    </rPh>
    <phoneticPr fontId="5"/>
  </si>
  <si>
    <t>変更前</t>
    <phoneticPr fontId="5"/>
  </si>
  <si>
    <t>変更後</t>
    <rPh sb="0" eb="3">
      <t>ヘンコウゴ</t>
    </rPh>
    <phoneticPr fontId="5"/>
  </si>
  <si>
    <t>関係書類</t>
    <rPh sb="0" eb="2">
      <t>カンケイ</t>
    </rPh>
    <rPh sb="2" eb="4">
      <t>ショルイ</t>
    </rPh>
    <phoneticPr fontId="5"/>
  </si>
  <si>
    <t>別紙のとおり</t>
    <rPh sb="0" eb="2">
      <t>ベッシ</t>
    </rPh>
    <phoneticPr fontId="5"/>
  </si>
  <si>
    <t>注１　｢実施事業｣欄は、該当する欄に「○」を記入してください。</t>
    <rPh sb="4" eb="6">
      <t>ジッシ</t>
    </rPh>
    <rPh sb="6" eb="8">
      <t>ジギョウ</t>
    </rPh>
    <rPh sb="9" eb="10">
      <t>ラン</t>
    </rPh>
    <rPh sb="12" eb="14">
      <t>ガイトウ</t>
    </rPh>
    <rPh sb="16" eb="17">
      <t>ラン</t>
    </rPh>
    <rPh sb="22" eb="24">
      <t>キニュウ</t>
    </rPh>
    <phoneticPr fontId="5"/>
  </si>
  <si>
    <t>注２　｢異動等の区分｣欄は、今回届出を行う事業所について該当する数字に「○」を記入してください。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8" eb="30">
      <t>ガイトウ</t>
    </rPh>
    <rPh sb="32" eb="34">
      <t>スウジ</t>
    </rPh>
    <rPh sb="39" eb="41">
      <t>キニュウ</t>
    </rPh>
    <phoneticPr fontId="5"/>
  </si>
  <si>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5"/>
  </si>
  <si>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5"/>
  </si>
  <si>
    <t>届出事務担当者</t>
    <rPh sb="0" eb="2">
      <t>トドケデ</t>
    </rPh>
    <rPh sb="2" eb="4">
      <t>ジム</t>
    </rPh>
    <rPh sb="4" eb="7">
      <t>タントウシャ</t>
    </rPh>
    <phoneticPr fontId="5"/>
  </si>
  <si>
    <t>届出事務担当者連絡先</t>
    <rPh sb="0" eb="2">
      <t>トドケデ</t>
    </rPh>
    <rPh sb="2" eb="4">
      <t>ジム</t>
    </rPh>
    <rPh sb="4" eb="7">
      <t>タントウシャ</t>
    </rPh>
    <rPh sb="7" eb="10">
      <t>レンラクサキ</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</si>
  <si>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</si>
  <si>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</si>
  <si>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39"/>
  </si>
  <si>
    <t>１　新規　　　　　２　変更　　　　　３　終了</t>
    <rPh sb="2" eb="4">
      <t>シンキ</t>
    </rPh>
    <rPh sb="11" eb="13">
      <t>ヘンコウ</t>
    </rPh>
    <rPh sb="20" eb="22">
      <t>シュウリョウ</t>
    </rPh>
    <phoneticPr fontId="39"/>
  </si>
  <si>
    <t>２　事業所の名称</t>
    <rPh sb="2" eb="4">
      <t>ジギョウ</t>
    </rPh>
    <rPh sb="4" eb="5">
      <t>ジョ</t>
    </rPh>
    <rPh sb="6" eb="8">
      <t>メイショウ</t>
    </rPh>
    <phoneticPr fontId="39"/>
  </si>
  <si>
    <t>３　地域生活支援拠点等
　としての位置付け</t>
    <rPh sb="2" eb="11">
      <t>チイキセイカツシエンキョテントウ</t>
    </rPh>
    <rPh sb="17" eb="20">
      <t>イチヅ</t>
    </rPh>
    <phoneticPr fontId="3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</si>
  <si>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</si>
  <si>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</si>
  <si>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</si>
  <si>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</si>
  <si>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</si>
  <si>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</si>
  <si>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</si>
  <si>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</si>
  <si>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</si>
  <si>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39"/>
  </si>
  <si>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</si>
  <si>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39"/>
  </si>
  <si>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</si>
  <si>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39"/>
  </si>
  <si>
    <t>対象：短期入所、重度障害者等包括支援</t>
    <phoneticPr fontId="11"/>
  </si>
  <si>
    <t>≪緊急時受入加算≫</t>
    <rPh sb="1" eb="8">
      <t>キンキュウジウケイレカサン</t>
    </rPh>
    <phoneticPr fontId="39"/>
  </si>
  <si>
    <t>対象：日中系サービス※</t>
    <phoneticPr fontId="11"/>
  </si>
  <si>
    <t>対象：地域移行支援</t>
    <phoneticPr fontId="11"/>
  </si>
  <si>
    <t>対象：施設入所支援</t>
    <phoneticPr fontId="11"/>
  </si>
  <si>
    <t>≪地域生活支援拠点等相談強化加算≫</t>
    <phoneticPr fontId="39"/>
  </si>
  <si>
    <t>対象：計画相談支援、障害児相談支援</t>
    <phoneticPr fontId="11"/>
  </si>
  <si>
    <t>特定事業所加算を算定する場合提出が必要です。</t>
    <rPh sb="0" eb="2">
      <t>トクテイ</t>
    </rPh>
    <rPh sb="2" eb="5">
      <t>ジギョウショ</t>
    </rPh>
    <rPh sb="5" eb="7">
      <t>カサン</t>
    </rPh>
    <rPh sb="8" eb="10">
      <t>サンテイ</t>
    </rPh>
    <rPh sb="12" eb="14">
      <t>バアイ</t>
    </rPh>
    <rPh sb="14" eb="16">
      <t>テイシュツ</t>
    </rPh>
    <rPh sb="17" eb="19">
      <t>ヒツヨウ</t>
    </rPh>
    <phoneticPr fontId="11"/>
  </si>
  <si>
    <t>川　口　市　長</t>
    <rPh sb="0" eb="1">
      <t>カワ</t>
    </rPh>
    <rPh sb="2" eb="3">
      <t>クチ</t>
    </rPh>
    <rPh sb="4" eb="5">
      <t>シ</t>
    </rPh>
    <rPh sb="6" eb="7">
      <t>チョウ</t>
    </rPh>
    <phoneticPr fontId="5"/>
  </si>
  <si>
    <t>令和</t>
    <rPh sb="0" eb="2">
      <t>レイワ</t>
    </rPh>
    <phoneticPr fontId="11"/>
  </si>
  <si>
    <t>盲ろう者向け通訳・介助員</t>
  </si>
  <si>
    <t>別紙１</t>
    <rPh sb="0" eb="2">
      <t>ベッシ</t>
    </rPh>
    <phoneticPr fontId="11"/>
  </si>
  <si>
    <t>別紙３</t>
    <rPh sb="0" eb="2">
      <t>ベッシ</t>
    </rPh>
    <phoneticPr fontId="11"/>
  </si>
  <si>
    <t>様式５号</t>
    <rPh sb="0" eb="2">
      <t>ヨウシキ</t>
    </rPh>
    <rPh sb="3" eb="4">
      <t>ゴウ</t>
    </rPh>
    <phoneticPr fontId="11"/>
  </si>
  <si>
    <t>体制届を前回提出した時点から、職員の勤務形態に変更があった場合、追加の職員の資格証が必要となります。</t>
  </si>
  <si>
    <r>
      <t xml:space="preserve">特定事業所加算を算定する場合には、それぞれのサービスに対応した別紙を提出してください。
</t>
    </r>
    <r>
      <rPr>
        <sz val="11"/>
        <color rgb="FFFF0000"/>
        <rFont val="ＭＳ Ｐゴシック"/>
        <family val="3"/>
        <charset val="128"/>
      </rPr>
      <t>また、要件に必要な別添資料（研修計画、勤務形態一覧や実務経験証明書等、要件を満たすことが証明できるもの）も添付してください。要件を満たしていない場合は受理できません。
それぞれの資料がどの要件を満たすことを示すものなのか、各資料にメモを添えてください。</t>
    </r>
    <r>
      <rPr>
        <sz val="11"/>
        <rFont val="ＭＳ Ｐゴシック"/>
        <family val="3"/>
        <charset val="128"/>
      </rPr>
      <t xml:space="preserve">
例１）
居宅介護と同行援護で特定事業所加算を算定
→別紙２－１と別紙２－３の提出が必要
例２）
特定事業所加算は算定しない
→不要</t>
    </r>
    <rPh sb="0" eb="7">
      <t>トクテイジギョウショカサン</t>
    </rPh>
    <rPh sb="8" eb="10">
      <t>サンテイ</t>
    </rPh>
    <rPh sb="12" eb="14">
      <t>バアイ</t>
    </rPh>
    <rPh sb="27" eb="29">
      <t>タイオウ</t>
    </rPh>
    <rPh sb="31" eb="33">
      <t>ベッシ</t>
    </rPh>
    <rPh sb="34" eb="36">
      <t>テイシュツ</t>
    </rPh>
    <rPh sb="58" eb="60">
      <t>ケンシュウ</t>
    </rPh>
    <rPh sb="60" eb="62">
      <t>ケイカク</t>
    </rPh>
    <rPh sb="106" eb="108">
      <t>ヨウケン</t>
    </rPh>
    <rPh sb="109" eb="110">
      <t>ミ</t>
    </rPh>
    <rPh sb="116" eb="118">
      <t>バアイ</t>
    </rPh>
    <rPh sb="119" eb="121">
      <t>ジュリ</t>
    </rPh>
    <rPh sb="133" eb="135">
      <t>シリョウ</t>
    </rPh>
    <rPh sb="138" eb="140">
      <t>ヨウケン</t>
    </rPh>
    <rPh sb="141" eb="142">
      <t>ミ</t>
    </rPh>
    <rPh sb="147" eb="148">
      <t>シメ</t>
    </rPh>
    <rPh sb="155" eb="158">
      <t>カクシリョウ</t>
    </rPh>
    <rPh sb="162" eb="163">
      <t>ソ</t>
    </rPh>
    <rPh sb="172" eb="173">
      <t>レイ</t>
    </rPh>
    <rPh sb="176" eb="178">
      <t>キョタク</t>
    </rPh>
    <rPh sb="178" eb="180">
      <t>カイゴ</t>
    </rPh>
    <rPh sb="181" eb="183">
      <t>ドウコウ</t>
    </rPh>
    <rPh sb="183" eb="185">
      <t>エンゴ</t>
    </rPh>
    <rPh sb="186" eb="193">
      <t>トクテイジギョウショカサン</t>
    </rPh>
    <rPh sb="194" eb="196">
      <t>サンテイ</t>
    </rPh>
    <rPh sb="198" eb="200">
      <t>ベッシ</t>
    </rPh>
    <rPh sb="204" eb="206">
      <t>ベッシ</t>
    </rPh>
    <rPh sb="210" eb="212">
      <t>テイシュツ</t>
    </rPh>
    <rPh sb="213" eb="215">
      <t>ヒツヨウ</t>
    </rPh>
    <rPh sb="217" eb="218">
      <t>レイ</t>
    </rPh>
    <rPh sb="221" eb="223">
      <t>トクテイ</t>
    </rPh>
    <rPh sb="223" eb="226">
      <t>ジギョウショ</t>
    </rPh>
    <rPh sb="226" eb="228">
      <t>カサン</t>
    </rPh>
    <rPh sb="229" eb="231">
      <t>サンテイ</t>
    </rPh>
    <rPh sb="236" eb="238">
      <t>フヨウ</t>
    </rPh>
    <phoneticPr fontId="11"/>
  </si>
  <si>
    <r>
      <t xml:space="preserve">従前届け出た内容から変更があった場合のみ提出してください。
</t>
    </r>
    <r>
      <rPr>
        <b/>
        <sz val="11"/>
        <rFont val="ＭＳ Ｐゴシック"/>
        <family val="3"/>
        <charset val="128"/>
      </rPr>
      <t>変更がない場合は添付不要です。</t>
    </r>
    <r>
      <rPr>
        <sz val="11"/>
        <rFont val="ＭＳ Ｐゴシック"/>
        <family val="3"/>
        <charset val="128"/>
      </rPr>
      <t xml:space="preserve">
変更があった職員については、新規職員欄に○を記入し、資格証等を添付してください。</t>
    </r>
    <rPh sb="0" eb="2">
      <t>ジュウゼン</t>
    </rPh>
    <rPh sb="2" eb="3">
      <t>トド</t>
    </rPh>
    <rPh sb="4" eb="5">
      <t>デ</t>
    </rPh>
    <rPh sb="6" eb="8">
      <t>ナイヨウ</t>
    </rPh>
    <rPh sb="10" eb="12">
      <t>ヘンコウ</t>
    </rPh>
    <rPh sb="16" eb="18">
      <t>バアイ</t>
    </rPh>
    <rPh sb="20" eb="22">
      <t>テイシュツ</t>
    </rPh>
    <rPh sb="30" eb="32">
      <t>ヘンコウ</t>
    </rPh>
    <rPh sb="35" eb="37">
      <t>バアイ</t>
    </rPh>
    <rPh sb="38" eb="40">
      <t>テンプ</t>
    </rPh>
    <rPh sb="40" eb="42">
      <t>フヨウ</t>
    </rPh>
    <rPh sb="47" eb="49">
      <t>ヘンコウ</t>
    </rPh>
    <rPh sb="53" eb="55">
      <t>ショクイン</t>
    </rPh>
    <rPh sb="61" eb="63">
      <t>シンキ</t>
    </rPh>
    <rPh sb="63" eb="65">
      <t>ショクイン</t>
    </rPh>
    <rPh sb="65" eb="66">
      <t>ラン</t>
    </rPh>
    <rPh sb="69" eb="71">
      <t>キニュウ</t>
    </rPh>
    <rPh sb="73" eb="75">
      <t>シカク</t>
    </rPh>
    <rPh sb="75" eb="76">
      <t>ショウ</t>
    </rPh>
    <rPh sb="76" eb="77">
      <t>トウ</t>
    </rPh>
    <rPh sb="78" eb="80">
      <t>テンプ</t>
    </rPh>
    <phoneticPr fontId="11"/>
  </si>
  <si>
    <t>業務継続計画未策定（※15）</t>
    <phoneticPr fontId="5"/>
  </si>
  <si>
    <t>特定事業所（経過措置対象）（※9）</t>
    <rPh sb="0" eb="2">
      <t>トクテイ</t>
    </rPh>
    <rPh sb="2" eb="5">
      <t>ジギョウショ</t>
    </rPh>
    <rPh sb="6" eb="8">
      <t>ケイカ</t>
    </rPh>
    <rPh sb="8" eb="10">
      <t>ソチ</t>
    </rPh>
    <rPh sb="10" eb="12">
      <t>タイショウ</t>
    </rPh>
    <phoneticPr fontId="5"/>
  </si>
  <si>
    <t>１．なし　　２．Ⅰ　　３．Ⅱ　　４．Ⅲ　　５．Ⅳ　　６．Ⅴ</t>
    <phoneticPr fontId="5"/>
  </si>
  <si>
    <t>１．Ｖ（１）　　２．Ｖ（２）　　３．Ｖ（３）　　４．Ｖ（４）　　５．Ｖ（５）
６．Ｖ（６）　　７．Ｖ（７）　　８．Ｖ（８）　　９．Ｖ（９）　　１０．Ｖ（１０）
１１．Ｖ（１１）　１２．Ｖ（１２）　　１３．Ｖ（１３）　　１４．Ｖ（１４）</t>
    <phoneticPr fontId="5"/>
  </si>
  <si>
    <t>※９</t>
    <phoneticPr fontId="5"/>
  </si>
  <si>
    <t>※１５</t>
    <phoneticPr fontId="5"/>
  </si>
  <si>
    <t>「福祉・介護職員等処遇改善加算対象」欄は、令和7年4月1日以降の場合、「６．Ⅴ」を設定しない。</t>
    <rPh sb="15" eb="17">
      <t>タイショウ</t>
    </rPh>
    <phoneticPr fontId="3"/>
  </si>
  <si>
    <t>※１７</t>
    <phoneticPr fontId="11"/>
  </si>
  <si>
    <t xml:space="preserve">「福祉・介護職員等処遇改善加算（Ⅴ）区分」欄は、福祉・介護職員等処遇改善加算対象が「６．Ⅴ」の場合に設定する。
</t>
    <rPh sb="38" eb="40">
      <t>タイショウ</t>
    </rPh>
    <phoneticPr fontId="3"/>
  </si>
  <si>
    <t>１．なし　　２．あり</t>
    <phoneticPr fontId="3"/>
  </si>
  <si>
    <t>※４</t>
    <phoneticPr fontId="5"/>
  </si>
  <si>
    <t>※１１</t>
    <phoneticPr fontId="5"/>
  </si>
  <si>
    <t>行動援護について、「特定事業所（経過措置）」欄は、特定事業所が「２．Ⅰ」、「３．Ⅱ」、「４．Ⅲ」、「５．Ⅳ」の場合に設定する。</t>
    <rPh sb="0" eb="2">
      <t>コウドウ</t>
    </rPh>
    <rPh sb="2" eb="4">
      <t>エンゴ</t>
    </rPh>
    <phoneticPr fontId="3"/>
  </si>
  <si>
    <t>現在、旧型区分を選択している場合は、現行の区分へ変更すること。（旧型区分については令和８年３月まで存置する予定。）</t>
    <phoneticPr fontId="11"/>
  </si>
  <si>
    <t>※旧型記載の区分（３、４、11、12）については旧人員配置区分を選択していた事業所に対して、令和６年報酬改定における激変緩和の措置でみなし区分として残存するもの。</t>
  </si>
  <si>
    <t>※２１</t>
    <phoneticPr fontId="11"/>
  </si>
  <si>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1"/>
  </si>
  <si>
    <t>※２０</t>
    <phoneticPr fontId="11"/>
  </si>
  <si>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1"/>
  </si>
  <si>
    <t>※１９</t>
    <phoneticPr fontId="11"/>
  </si>
  <si>
    <t>※１８</t>
    <phoneticPr fontId="11"/>
  </si>
  <si>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11"/>
  </si>
  <si>
    <t>※１６</t>
    <phoneticPr fontId="11"/>
  </si>
  <si>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
  </si>
  <si>
    <t>※１４</t>
    <phoneticPr fontId="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</si>
  <si>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</si>
  <si>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※１３</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</si>
  <si>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</si>
  <si>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※１２</t>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</si>
  <si>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</si>
  <si>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3"/>
  </si>
  <si>
    <t>※１０</t>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</si>
  <si>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</si>
  <si>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※８</t>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</si>
  <si>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</si>
  <si>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※７</t>
    <phoneticPr fontId="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</si>
  <si>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</si>
  <si>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※６</t>
    <phoneticPr fontId="5"/>
  </si>
  <si>
    <t>「共生型サービス対象区分」欄が「２．該当」の場合に設定する。</t>
    <rPh sb="13" eb="14">
      <t>ラン</t>
    </rPh>
    <rPh sb="18" eb="20">
      <t>ガイトウ</t>
    </rPh>
    <rPh sb="22" eb="24">
      <t>バアイ</t>
    </rPh>
    <rPh sb="25" eb="27">
      <t>セッテイ</t>
    </rPh>
    <phoneticPr fontId="5"/>
  </si>
  <si>
    <t>※５</t>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</si>
  <si>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</si>
  <si>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</si>
  <si>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※３</t>
    <phoneticPr fontId="11"/>
  </si>
  <si>
    <t>「人員配置区分」欄には、報酬算定上の区分を設定する。</t>
    <rPh sb="21" eb="23">
      <t>セッテイ</t>
    </rPh>
    <phoneticPr fontId="5"/>
  </si>
  <si>
    <t>※２</t>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</si>
  <si>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5"/>
  </si>
  <si>
    <t>※１</t>
    <phoneticPr fontId="5"/>
  </si>
  <si>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5"/>
  </si>
  <si>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5"/>
  </si>
  <si>
    <t>身体拘束廃止未実施</t>
    <phoneticPr fontId="5"/>
  </si>
  <si>
    <t>１．なし　　２．あり</t>
    <phoneticPr fontId="5"/>
  </si>
  <si>
    <t>　　１．一級地　２．二級地　３．三級地　４．四級地　５．五級地  　
　　６．六級地　７．七級地　２０．その他</t>
    <rPh sb="45" eb="46">
      <t>ナナ</t>
    </rPh>
    <rPh sb="46" eb="47">
      <t>キュウ</t>
    </rPh>
    <rPh sb="47" eb="48">
      <t>チ</t>
    </rPh>
    <phoneticPr fontId="5"/>
  </si>
  <si>
    <t>人員配置区分
（※2）</t>
    <rPh sb="0" eb="2">
      <t>ジンイン</t>
    </rPh>
    <rPh sb="2" eb="4">
      <t>ハイチ</t>
    </rPh>
    <rPh sb="4" eb="6">
      <t>クブン</t>
    </rPh>
    <phoneticPr fontId="5"/>
  </si>
  <si>
    <t>多機能型等
　　定員区分（※1）</t>
    <rPh sb="0" eb="3">
      <t>タキノウ</t>
    </rPh>
    <rPh sb="3" eb="4">
      <t>ガタ</t>
    </rPh>
    <rPh sb="4" eb="5">
      <t>トウ</t>
    </rPh>
    <rPh sb="8" eb="10">
      <t>テイイン</t>
    </rPh>
    <rPh sb="10" eb="12">
      <t>クブン</t>
    </rPh>
    <phoneticPr fontId="5"/>
  </si>
  <si>
    <t>定員規模</t>
    <rPh sb="0" eb="2">
      <t>テイイン</t>
    </rPh>
    <rPh sb="2" eb="4">
      <t>キボ</t>
    </rPh>
    <phoneticPr fontId="5"/>
  </si>
  <si>
    <t>定員数</t>
    <rPh sb="0" eb="2">
      <t>テイイン</t>
    </rPh>
    <rPh sb="2" eb="3">
      <t>スウ</t>
    </rPh>
    <phoneticPr fontId="5"/>
  </si>
  <si>
    <t>（別紙１ー１）</t>
    <rPh sb="1" eb="3">
      <t>ベッシ</t>
    </rPh>
    <phoneticPr fontId="11"/>
  </si>
  <si>
    <t>別紙</t>
    <rPh sb="0" eb="2">
      <t>ベッシ</t>
    </rPh>
    <phoneticPr fontId="11"/>
  </si>
  <si>
    <t>47</t>
    <phoneticPr fontId="11"/>
  </si>
  <si>
    <t>　　年 　　月 　　日</t>
    <phoneticPr fontId="5"/>
  </si>
  <si>
    <t>（別紙２－１）</t>
  </si>
  <si>
    <t>（別紙２－２）</t>
    <rPh sb="1" eb="3">
      <t>ベッシ</t>
    </rPh>
    <phoneticPr fontId="11"/>
  </si>
  <si>
    <t>（別紙２－３）</t>
    <rPh sb="1" eb="3">
      <t>ベッシ</t>
    </rPh>
    <phoneticPr fontId="11"/>
  </si>
  <si>
    <t xml:space="preserve"> 　　年 　　月 　　日</t>
    <phoneticPr fontId="5"/>
  </si>
  <si>
    <t>（別紙２－４）</t>
    <rPh sb="1" eb="3">
      <t>ベッシ</t>
    </rPh>
    <phoneticPr fontId="11"/>
  </si>
  <si>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</si>
  <si>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≪地域移行促進加算（Ⅰ）・（Ⅱ）≫</t>
    <rPh sb="1" eb="3">
      <t>チイキ</t>
    </rPh>
    <rPh sb="3" eb="5">
      <t>イコウ</t>
    </rPh>
    <rPh sb="5" eb="7">
      <t>ソクシン</t>
    </rPh>
    <rPh sb="7" eb="9">
      <t>カサン</t>
    </rPh>
    <phoneticPr fontId="39"/>
  </si>
  <si>
    <t>≪障害福祉サービスの体験利用加算・体験宿泊加算≫</t>
    <rPh sb="1" eb="3">
      <t>ショウガイ</t>
    </rPh>
    <rPh sb="3" eb="5">
      <t>フクシ</t>
    </rPh>
    <phoneticPr fontId="39"/>
  </si>
  <si>
    <t>≪障害福祉サービスの体験支援加算≫</t>
    <rPh sb="12" eb="14">
      <t>シエン</t>
    </rPh>
    <rPh sb="14" eb="16">
      <t>カサン</t>
    </rPh>
    <phoneticPr fontId="39"/>
  </si>
  <si>
    <t>年　　月　　日</t>
    <rPh sb="0" eb="1">
      <t>ネン</t>
    </rPh>
    <rPh sb="3" eb="4">
      <t>ツキ</t>
    </rPh>
    <rPh sb="6" eb="7">
      <t>ヒ</t>
    </rPh>
    <phoneticPr fontId="5"/>
  </si>
  <si>
    <t>（別紙47）</t>
    <rPh sb="1" eb="3">
      <t>ベッシ</t>
    </rPh>
    <phoneticPr fontId="11"/>
  </si>
  <si>
    <t>2-1</t>
    <phoneticPr fontId="11"/>
  </si>
  <si>
    <t>2-2</t>
    <phoneticPr fontId="11"/>
  </si>
  <si>
    <t>2-3</t>
    <phoneticPr fontId="11"/>
  </si>
  <si>
    <t xml:space="preserve"> （14) 必要項目を満たしていれば、各事業所で使用するシフト表等をもって代替書類として差し支えありません。</t>
    <phoneticPr fontId="5"/>
  </si>
  <si>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5"/>
  </si>
  <si>
    <t>　　　 その他、特記事項欄としてもご活用ください。</t>
    <rPh sb="6" eb="7">
      <t>タ</t>
    </rPh>
    <rPh sb="8" eb="10">
      <t>トッキ</t>
    </rPh>
    <rPh sb="10" eb="12">
      <t>ジコウ</t>
    </rPh>
    <rPh sb="12" eb="13">
      <t>ラン</t>
    </rPh>
    <rPh sb="18" eb="20">
      <t>カツヨウ</t>
    </rPh>
    <phoneticPr fontId="1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</si>
  <si>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4"/>
  </si>
  <si>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54"/>
  </si>
  <si>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5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</si>
  <si>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54"/>
  </si>
  <si>
    <t>　(10) 従業者ごとに、合計勤務時間数を入力してください。</t>
    <rPh sb="6" eb="9">
      <t>ジュウギョウシャ</t>
    </rPh>
    <rPh sb="13" eb="15">
      <t>ゴウケイ</t>
    </rPh>
    <rPh sb="15" eb="17">
      <t>キンム</t>
    </rPh>
    <rPh sb="17" eb="20">
      <t>ジカンスウ</t>
    </rPh>
    <rPh sb="21" eb="23">
      <t>ニュウリョク</t>
    </rPh>
    <phoneticPr fontId="54"/>
  </si>
  <si>
    <t>※指定基準の確認に際しては、４週分の入力で差し支えありません。</t>
    <rPh sb="1" eb="5">
      <t>シテイキジュン</t>
    </rPh>
    <rPh sb="15" eb="17">
      <t>シュウブン</t>
    </rPh>
    <rPh sb="18" eb="20">
      <t>ニュウリョク</t>
    </rPh>
    <rPh sb="21" eb="22">
      <t>サ</t>
    </rPh>
    <rPh sb="23" eb="24">
      <t>ツカ</t>
    </rPh>
    <phoneticPr fontId="5"/>
  </si>
  <si>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5"/>
  </si>
  <si>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54"/>
  </si>
  <si>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54"/>
  </si>
  <si>
    <t>　(7) 従業者の氏名を記入してください。</t>
    <rPh sb="5" eb="8">
      <t>ジュウギョウシャ</t>
    </rPh>
    <rPh sb="9" eb="11">
      <t>シメイ</t>
    </rPh>
    <rPh sb="12" eb="14">
      <t>キニュウ</t>
    </rPh>
    <phoneticPr fontId="54"/>
  </si>
  <si>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</si>
  <si>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4"/>
  </si>
  <si>
    <t>　(6) 従業者の保有する資格を入力してください。</t>
    <rPh sb="5" eb="8">
      <t>ジュウギョウシャ</t>
    </rPh>
    <rPh sb="9" eb="11">
      <t>ホユウ</t>
    </rPh>
    <rPh sb="13" eb="15">
      <t>シカク</t>
    </rPh>
    <rPh sb="16" eb="18">
      <t>ニュウリョク</t>
    </rPh>
    <phoneticPr fontId="5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</si>
  <si>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4"/>
  </si>
  <si>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4"/>
  </si>
  <si>
    <t>（注）常勤・非常勤の区分について</t>
    <rPh sb="1" eb="2">
      <t>チュウ</t>
    </rPh>
    <rPh sb="3" eb="5">
      <t>ジョウキン</t>
    </rPh>
    <rPh sb="6" eb="9">
      <t>ヒジョウキン</t>
    </rPh>
    <rPh sb="10" eb="12">
      <t>クブン</t>
    </rPh>
    <phoneticPr fontId="54"/>
  </si>
  <si>
    <t>非常勤で兼務</t>
    <rPh sb="0" eb="3">
      <t>ヒジョウキン</t>
    </rPh>
    <rPh sb="4" eb="6">
      <t>ケンム</t>
    </rPh>
    <phoneticPr fontId="54"/>
  </si>
  <si>
    <t>D</t>
  </si>
  <si>
    <t>非常勤で専従</t>
    <rPh sb="0" eb="3">
      <t>ヒジョウキン</t>
    </rPh>
    <rPh sb="4" eb="6">
      <t>センジュウ</t>
    </rPh>
    <phoneticPr fontId="54"/>
  </si>
  <si>
    <t>C</t>
  </si>
  <si>
    <t>常勤で兼務</t>
    <rPh sb="0" eb="2">
      <t>ジョウキン</t>
    </rPh>
    <rPh sb="3" eb="5">
      <t>ケンム</t>
    </rPh>
    <phoneticPr fontId="54"/>
  </si>
  <si>
    <t>B</t>
  </si>
  <si>
    <t>常勤で専従</t>
    <rPh sb="0" eb="2">
      <t>ジョウキン</t>
    </rPh>
    <rPh sb="3" eb="5">
      <t>センジュウ</t>
    </rPh>
    <phoneticPr fontId="54"/>
  </si>
  <si>
    <t>A</t>
  </si>
  <si>
    <t>区分</t>
    <rPh sb="0" eb="2">
      <t>クブン</t>
    </rPh>
    <phoneticPr fontId="54"/>
  </si>
  <si>
    <t>記号</t>
    <rPh sb="0" eb="2">
      <t>キゴウ</t>
    </rPh>
    <phoneticPr fontId="54"/>
  </si>
  <si>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2"/>
  </si>
  <si>
    <t xml:space="preserve"> 　　 記入の順序は、職種ごとにまとめてください。</t>
    <rPh sb="4" eb="6">
      <t>キニュウ</t>
    </rPh>
    <rPh sb="7" eb="9">
      <t>ジュンジョ</t>
    </rPh>
    <rPh sb="11" eb="13">
      <t>ショクシュ</t>
    </rPh>
    <phoneticPr fontId="54"/>
  </si>
  <si>
    <t>　(4) 従業者の職種を入力してください。</t>
    <rPh sb="5" eb="8">
      <t>ジュウギョウシャ</t>
    </rPh>
    <rPh sb="9" eb="11">
      <t>ショクシュ</t>
    </rPh>
    <rPh sb="12" eb="14">
      <t>ニュウリョク</t>
    </rPh>
    <phoneticPr fontId="5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</si>
  <si>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4"/>
  </si>
  <si>
    <t>　(2) 「予定」・「実績」のいずれかを選択してください。</t>
    <rPh sb="6" eb="8">
      <t>ヨテイ</t>
    </rPh>
    <rPh sb="11" eb="13">
      <t>ジッセキ</t>
    </rPh>
    <rPh sb="20" eb="22">
      <t>センタク</t>
    </rPh>
    <phoneticPr fontId="54"/>
  </si>
  <si>
    <t>　(1) 「４週」・「暦月」のいずれかを選択してください。</t>
    <rPh sb="7" eb="8">
      <t>シュウ</t>
    </rPh>
    <rPh sb="11" eb="12">
      <t>レキ</t>
    </rPh>
    <rPh sb="12" eb="13">
      <t>ツキ</t>
    </rPh>
    <rPh sb="20" eb="22">
      <t>センタク</t>
    </rPh>
    <phoneticPr fontId="5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</si>
  <si>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4"/>
  </si>
  <si>
    <t>常勤換算数</t>
    <rPh sb="0" eb="5">
      <t>ジョウキンカンサンスウ</t>
    </rPh>
    <phoneticPr fontId="60"/>
  </si>
  <si>
    <t>兼務</t>
    <rPh sb="0" eb="2">
      <t>ケンム</t>
    </rPh>
    <phoneticPr fontId="61"/>
  </si>
  <si>
    <t>専従</t>
    <rPh sb="0" eb="2">
      <t>センジュウ</t>
    </rPh>
    <phoneticPr fontId="61"/>
  </si>
  <si>
    <t>管理者</t>
    <rPh sb="0" eb="3">
      <t>カンリシャ</t>
    </rPh>
    <phoneticPr fontId="60"/>
  </si>
  <si>
    <t>＜人員基準に関する実人数集計＞</t>
    <rPh sb="1" eb="5">
      <t>ジンインキジュン</t>
    </rPh>
    <rPh sb="6" eb="7">
      <t>カン</t>
    </rPh>
    <rPh sb="9" eb="10">
      <t>ジツ</t>
    </rPh>
    <rPh sb="10" eb="12">
      <t>ニンズウ</t>
    </rPh>
    <rPh sb="12" eb="14">
      <t>シュウケイ</t>
    </rPh>
    <phoneticPr fontId="5"/>
  </si>
  <si>
    <t>③サービス提供責任者が行う業務が効率的に行われている</t>
    <phoneticPr fontId="60"/>
  </si>
  <si>
    <t>②サービス提供責任者の業務に主として従事する者を1人以上配置</t>
    <phoneticPr fontId="60"/>
  </si>
  <si>
    <t>①常勤のサービス提供責任者を３人以上配置</t>
    <phoneticPr fontId="60"/>
  </si>
  <si>
    <t>次の条件を満たす場合は「○」を選択→</t>
    <rPh sb="0" eb="1">
      <t>ツギ</t>
    </rPh>
    <rPh sb="2" eb="4">
      <t>ジョウケン</t>
    </rPh>
    <rPh sb="5" eb="6">
      <t>ミ</t>
    </rPh>
    <rPh sb="8" eb="10">
      <t>バアイ</t>
    </rPh>
    <rPh sb="15" eb="17">
      <t>センタク</t>
    </rPh>
    <phoneticPr fontId="60"/>
  </si>
  <si>
    <t>常勤換算方法による場合</t>
  </si>
  <si>
    <t>（平均利用者数）</t>
    <phoneticPr fontId="61"/>
  </si>
  <si>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61"/>
  </si>
  <si>
    <t>人</t>
    <rPh sb="0" eb="1">
      <t>ニン</t>
    </rPh>
    <phoneticPr fontId="61"/>
  </si>
  <si>
    <t>利用者数が40人又はその端数を増すごとに1人以上</t>
    <phoneticPr fontId="60"/>
  </si>
  <si>
    <t>合計</t>
    <rPh sb="0" eb="2">
      <t>ゴウケイ</t>
    </rPh>
    <phoneticPr fontId="61"/>
  </si>
  <si>
    <t>従業者数が10人又はその端数を増すごとに1人以上</t>
    <phoneticPr fontId="60"/>
  </si>
  <si>
    <t>利用者数（通院等乗降介助）</t>
    <rPh sb="0" eb="3">
      <t>リヨウシャ</t>
    </rPh>
    <rPh sb="3" eb="4">
      <t>スウ</t>
    </rPh>
    <phoneticPr fontId="61"/>
  </si>
  <si>
    <t>h</t>
    <phoneticPr fontId="61"/>
  </si>
  <si>
    <t>サービス提供時間が450時間又はその端数を増すごとに1人以上</t>
    <phoneticPr fontId="60"/>
  </si>
  <si>
    <t>常勤換算方法によらない場合</t>
    <phoneticPr fontId="60"/>
  </si>
  <si>
    <t>○</t>
  </si>
  <si>
    <t>利用者数（通院等乗降介助以外）</t>
    <rPh sb="0" eb="3">
      <t>リヨウシャ</t>
    </rPh>
    <rPh sb="3" eb="4">
      <t>スウ</t>
    </rPh>
    <phoneticPr fontId="61"/>
  </si>
  <si>
    <t>必要な配置数</t>
    <rPh sb="0" eb="2">
      <t>ヒツヨウ</t>
    </rPh>
    <rPh sb="3" eb="6">
      <t>ハイチスウ</t>
    </rPh>
    <phoneticPr fontId="61"/>
  </si>
  <si>
    <t>各区分の値とそれに基づく配置数</t>
    <phoneticPr fontId="60"/>
  </si>
  <si>
    <t>区分</t>
    <rPh sb="0" eb="2">
      <t>クブン</t>
    </rPh>
    <phoneticPr fontId="61"/>
  </si>
  <si>
    <t>○サービス提供責任者</t>
    <rPh sb="5" eb="7">
      <t>テイキョウ</t>
    </rPh>
    <rPh sb="7" eb="10">
      <t>セキニンシャ</t>
    </rPh>
    <phoneticPr fontId="61"/>
  </si>
  <si>
    <t>（新規申請の場合は推定数）</t>
    <phoneticPr fontId="61"/>
  </si>
  <si>
    <t>＜人員に関する基準＞</t>
    <rPh sb="1" eb="3">
      <t>ジンイン</t>
    </rPh>
    <rPh sb="4" eb="5">
      <t>カン</t>
    </rPh>
    <rPh sb="7" eb="9">
      <t>キジュン</t>
    </rPh>
    <phoneticPr fontId="5"/>
  </si>
  <si>
    <t>サービス提供時間</t>
    <rPh sb="4" eb="6">
      <t>テイキョウ</t>
    </rPh>
    <rPh sb="6" eb="8">
      <t>ジカン</t>
    </rPh>
    <phoneticPr fontId="5"/>
  </si>
  <si>
    <t>合計</t>
    <rPh sb="0" eb="2">
      <t>ゴウケイ</t>
    </rPh>
    <phoneticPr fontId="5"/>
  </si>
  <si>
    <t>J</t>
    <phoneticPr fontId="61"/>
  </si>
  <si>
    <t>従業者</t>
    <rPh sb="0" eb="3">
      <t>ジュウギョウシャ</t>
    </rPh>
    <phoneticPr fontId="60"/>
  </si>
  <si>
    <t>I</t>
    <phoneticPr fontId="61"/>
  </si>
  <si>
    <t>H</t>
    <phoneticPr fontId="61"/>
  </si>
  <si>
    <t>G</t>
    <phoneticPr fontId="61"/>
  </si>
  <si>
    <t>F</t>
    <phoneticPr fontId="61"/>
  </si>
  <si>
    <t>E</t>
    <phoneticPr fontId="61"/>
  </si>
  <si>
    <t>サービス提供責任者</t>
    <rPh sb="4" eb="6">
      <t>テイキョウ</t>
    </rPh>
    <rPh sb="6" eb="9">
      <t>セキニンシャ</t>
    </rPh>
    <phoneticPr fontId="60"/>
  </si>
  <si>
    <t>※選択肢にない職種については直接入力してください</t>
    <phoneticPr fontId="60"/>
  </si>
  <si>
    <t>第５週</t>
    <rPh sb="0" eb="1">
      <t>ダイ</t>
    </rPh>
    <rPh sb="2" eb="3">
      <t>シュウ</t>
    </rPh>
    <phoneticPr fontId="5"/>
  </si>
  <si>
    <t>(11)兼務状況
（兼務先／兼務する職務の内容）等</t>
    <phoneticPr fontId="5"/>
  </si>
  <si>
    <t>(10)週平均の勤務時間数</t>
    <rPh sb="4" eb="7">
      <t>シュウヘイキン</t>
    </rPh>
    <rPh sb="8" eb="10">
      <t>キンム</t>
    </rPh>
    <rPh sb="10" eb="12">
      <t>ジカン</t>
    </rPh>
    <rPh sb="12" eb="13">
      <t>スウ</t>
    </rPh>
    <phoneticPr fontId="5"/>
  </si>
  <si>
    <t>(9)勤務時間数合計</t>
    <rPh sb="3" eb="5">
      <t>キンム</t>
    </rPh>
    <rPh sb="5" eb="7">
      <t>ジカン</t>
    </rPh>
    <rPh sb="7" eb="8">
      <t>スウ</t>
    </rPh>
    <rPh sb="8" eb="10">
      <t>ゴウケイ</t>
    </rPh>
    <phoneticPr fontId="5"/>
  </si>
  <si>
    <t>(8)</t>
    <phoneticPr fontId="5"/>
  </si>
  <si>
    <t>(7)氏名</t>
    <rPh sb="3" eb="5">
      <t>シメイ</t>
    </rPh>
    <phoneticPr fontId="5"/>
  </si>
  <si>
    <t>(6)資格</t>
    <rPh sb="3" eb="5">
      <t>シカク</t>
    </rPh>
    <phoneticPr fontId="5"/>
  </si>
  <si>
    <t>(5)勤務形態</t>
    <rPh sb="3" eb="5">
      <t>キンム</t>
    </rPh>
    <rPh sb="5" eb="7">
      <t>ケイタイ</t>
    </rPh>
    <phoneticPr fontId="5"/>
  </si>
  <si>
    <t>(4)職種</t>
    <rPh sb="3" eb="5">
      <t>ショクシュ</t>
    </rPh>
    <phoneticPr fontId="5"/>
  </si>
  <si>
    <t>No.</t>
    <phoneticPr fontId="5"/>
  </si>
  <si>
    <t>時間/月</t>
    <rPh sb="0" eb="2">
      <t>ジカン</t>
    </rPh>
    <rPh sb="3" eb="4">
      <t>ツキ</t>
    </rPh>
    <phoneticPr fontId="5"/>
  </si>
  <si>
    <t>時間/週</t>
    <rPh sb="0" eb="2">
      <t>ジカン</t>
    </rPh>
    <rPh sb="3" eb="4">
      <t>シュウ</t>
    </rPh>
    <phoneticPr fontId="5"/>
  </si>
  <si>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54"/>
  </si>
  <si>
    <t>(2)予定/実績の別</t>
    <rPh sb="3" eb="5">
      <t>ヨテイ</t>
    </rPh>
    <rPh sb="6" eb="8">
      <t>ジッセキ</t>
    </rPh>
    <rPh sb="9" eb="10">
      <t>ベツ</t>
    </rPh>
    <phoneticPr fontId="5"/>
  </si>
  <si>
    <t>４週</t>
  </si>
  <si>
    <t>(1)記載する期間</t>
    <rPh sb="3" eb="5">
      <t>キサイ</t>
    </rPh>
    <rPh sb="7" eb="9">
      <t>キカン</t>
    </rPh>
    <phoneticPr fontId="5"/>
  </si>
  <si>
    <t>事業所名</t>
    <rPh sb="0" eb="3">
      <t>ジギョウショ</t>
    </rPh>
    <rPh sb="3" eb="4">
      <t>メイ</t>
    </rPh>
    <phoneticPr fontId="54"/>
  </si>
  <si>
    <t>月</t>
    <rPh sb="0" eb="1">
      <t>ゲツ</t>
    </rPh>
    <phoneticPr fontId="5"/>
  </si>
  <si>
    <t>年</t>
    <rPh sb="0" eb="1">
      <t>ネン</t>
    </rPh>
    <phoneticPr fontId="5"/>
  </si>
  <si>
    <t>居宅介護</t>
  </si>
  <si>
    <t>サービス種別</t>
    <rPh sb="4" eb="6">
      <t>シュベツ</t>
    </rPh>
    <phoneticPr fontId="5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</si>
  <si>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5"/>
  </si>
  <si>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60"/>
  </si>
  <si>
    <t>利用者数が10人又はその端数を増すごとに1人以上</t>
    <phoneticPr fontId="60"/>
  </si>
  <si>
    <t>従業者数が20人又はその端数を増すごとに1人以上</t>
    <phoneticPr fontId="60"/>
  </si>
  <si>
    <t>（平均利用者数）</t>
    <phoneticPr fontId="60"/>
  </si>
  <si>
    <t>サービス提供時間が1000時間又はその端数を増すごとに1人以上</t>
    <phoneticPr fontId="60"/>
  </si>
  <si>
    <t>利用者数</t>
    <rPh sb="0" eb="3">
      <t>リヨウシャ</t>
    </rPh>
    <rPh sb="3" eb="4">
      <t>スウ</t>
    </rPh>
    <phoneticPr fontId="61"/>
  </si>
  <si>
    <t>重度訪問介護</t>
    <rPh sb="0" eb="2">
      <t>ジュウド</t>
    </rPh>
    <rPh sb="2" eb="4">
      <t>ホウモン</t>
    </rPh>
    <rPh sb="4" eb="6">
      <t>カイゴ</t>
    </rPh>
    <phoneticPr fontId="60"/>
  </si>
  <si>
    <t>（平均利用者数）</t>
  </si>
  <si>
    <t>従業者</t>
    <phoneticPr fontId="60"/>
  </si>
  <si>
    <t>同行援護</t>
    <rPh sb="0" eb="2">
      <t>ドウコウ</t>
    </rPh>
    <rPh sb="2" eb="4">
      <t>エンゴ</t>
    </rPh>
    <phoneticPr fontId="60"/>
  </si>
  <si>
    <t>行動援護</t>
    <rPh sb="0" eb="4">
      <t>コウドウエンゴ</t>
    </rPh>
    <phoneticPr fontId="60"/>
  </si>
  <si>
    <t>別紙47</t>
    <rPh sb="0" eb="2">
      <t>ベッシ</t>
    </rPh>
    <phoneticPr fontId="11"/>
  </si>
  <si>
    <t>加算に変更があった箇所の適用開始日欄に、日付を入れてください。
例）R8.4から特定事業所加算を算定する場合、特定事業所加算の右欄にR8.4と記入してください。
変更がない加算については日付の記入は不要です。</t>
    <rPh sb="0" eb="2">
      <t>カサン</t>
    </rPh>
    <rPh sb="3" eb="5">
      <t>ヘンコウ</t>
    </rPh>
    <rPh sb="9" eb="11">
      <t>カショ</t>
    </rPh>
    <rPh sb="12" eb="14">
      <t>テキヨウ</t>
    </rPh>
    <rPh sb="14" eb="16">
      <t>カイシ</t>
    </rPh>
    <rPh sb="16" eb="17">
      <t>ビ</t>
    </rPh>
    <rPh sb="17" eb="18">
      <t>ラン</t>
    </rPh>
    <rPh sb="20" eb="22">
      <t>ヒヅケ</t>
    </rPh>
    <rPh sb="23" eb="24">
      <t>イ</t>
    </rPh>
    <rPh sb="33" eb="34">
      <t>レイ</t>
    </rPh>
    <rPh sb="41" eb="48">
      <t>トクテイジギョウショカサン</t>
    </rPh>
    <rPh sb="49" eb="51">
      <t>サンテイ</t>
    </rPh>
    <rPh sb="53" eb="55">
      <t>バアイ</t>
    </rPh>
    <rPh sb="56" eb="58">
      <t>トクテイ</t>
    </rPh>
    <rPh sb="58" eb="61">
      <t>ジギョウショ</t>
    </rPh>
    <rPh sb="61" eb="63">
      <t>カサン</t>
    </rPh>
    <rPh sb="64" eb="65">
      <t>ミギ</t>
    </rPh>
    <rPh sb="65" eb="66">
      <t>ラン</t>
    </rPh>
    <rPh sb="72" eb="74">
      <t>キニュウ</t>
    </rPh>
    <rPh sb="82" eb="84">
      <t>ヘンコウ</t>
    </rPh>
    <rPh sb="87" eb="89">
      <t>カサン</t>
    </rPh>
    <rPh sb="94" eb="96">
      <t>ヒヅケ</t>
    </rPh>
    <rPh sb="97" eb="99">
      <t>キニュウ</t>
    </rPh>
    <rPh sb="100" eb="102">
      <t>フヨウ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</si>
</sst>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quot;月&quot;"/>
    <numFmt numFmtId="178" formatCode="aaa"/>
    <numFmt numFmtId="179" formatCode="[$-409]d;@"/>
  </numFmts>
  <fonts count="67" x14ac:knownFonts="1">
    <font>
      <sz val="11"/>
      <color theme="1"/>
      <name val="游ゴシック"/>
      <family val="3"/>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0000FF"/>
      <name val="ＭＳ ゴシック"/>
      <family val="3"/>
      <charset val="128"/>
    </font>
    <font>
      <sz val="10"/>
      <color theme="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b/>
      <sz val="11"/>
      <name val="ＭＳ ゴシック"/>
      <family val="3"/>
      <charset val="128"/>
    </font>
    <font>
      <sz val="12"/>
      <name val="ＭＳ ゴシック"/>
      <family val="3"/>
      <charset val="128"/>
    </font>
    <font>
      <sz val="9"/>
      <name val="ＭＳ ゴシック"/>
      <family val="3"/>
      <charset val="128"/>
    </font>
    <font>
      <b/>
      <sz val="10"/>
      <color theme="1"/>
      <name val="ＭＳ ゴシック"/>
      <family val="3"/>
      <charset val="128"/>
    </font>
    <font>
      <sz val="9"/>
      <color theme="1"/>
      <name val="ＭＳ ゴシック"/>
      <family val="3"/>
      <charset val="128"/>
    </font>
    <font>
      <sz val="8"/>
      <color theme="1"/>
      <name val="ＭＳ ゴシック"/>
      <family val="3"/>
      <charset val="128"/>
    </font>
    <font>
      <b/>
      <sz val="8"/>
      <color theme="1"/>
      <name val="ＭＳ ゴシック"/>
      <family val="3"/>
      <charset val="128"/>
    </font>
    <font>
      <sz val="6"/>
      <color theme="1"/>
      <name val="ＭＳ ゴシック"/>
      <family val="3"/>
      <charset val="128"/>
    </font>
    <font>
      <b/>
      <sz val="12"/>
      <name val="ＭＳ Ｐゴシック"/>
      <family val="3"/>
      <charset val="128"/>
    </font>
    <font>
      <b/>
      <sz val="11"/>
      <name val="ＭＳ Ｐゴシック"/>
      <family val="3"/>
      <charset val="128"/>
    </font>
    <font>
      <sz val="12"/>
      <name val="ＭＳ Ｐゴシック"/>
      <family val="3"/>
      <charset val="128"/>
    </font>
    <font>
      <sz val="11"/>
      <color theme="1"/>
      <name val="HGSｺﾞｼｯｸM"/>
      <family val="3"/>
      <charset val="128"/>
    </font>
    <font>
      <sz val="11"/>
      <name val="HGSｺﾞｼｯｸM"/>
      <family val="3"/>
      <charset val="128"/>
    </font>
    <font>
      <sz val="11"/>
      <color indexed="8"/>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1"/>
      <color theme="1"/>
      <name val="游ゴシック"/>
      <family val="3"/>
      <charset val="128"/>
      <scheme val="minor"/>
    </font>
    <font>
      <sz val="12"/>
      <name val="HGSｺﾞｼｯｸM"/>
      <family val="3"/>
      <charset val="128"/>
    </font>
    <font>
      <sz val="6"/>
      <name val="ＭＳ 明朝"/>
      <family val="1"/>
      <charset val="128"/>
    </font>
    <font>
      <sz val="12"/>
      <color theme="1"/>
      <name val="HGSｺﾞｼｯｸM"/>
      <family val="3"/>
      <charset val="128"/>
    </font>
    <font>
      <b/>
      <sz val="11"/>
      <color rgb="FFFF0000"/>
      <name val="ＭＳ Ｐゴシック"/>
      <family val="3"/>
      <charset val="128"/>
    </font>
    <font>
      <sz val="11"/>
      <color rgb="FFFF0000"/>
      <name val="ＭＳ Ｐゴシック"/>
      <family val="3"/>
      <charset val="128"/>
    </font>
    <font>
      <sz val="11"/>
      <color rgb="FF000000"/>
      <name val="ＭＳ Ｐゴシック"/>
      <family val="3"/>
      <charset val="128"/>
    </font>
    <font>
      <sz val="14"/>
      <color rgb="FF000000"/>
      <name val="ＭＳ Ｐゴシック"/>
      <family val="3"/>
      <charset val="128"/>
    </font>
    <font>
      <sz val="16"/>
      <color rgb="FF000000"/>
      <name val="ＭＳ Ｐゴシック"/>
      <family val="3"/>
      <charset val="128"/>
    </font>
    <font>
      <sz val="11"/>
      <color rgb="FF0000FF"/>
      <name val="ＭＳ Ｐゴシック"/>
      <family val="3"/>
      <charset val="128"/>
    </font>
    <font>
      <sz val="14"/>
      <color rgb="FF000000"/>
      <name val="ＭＳ ゴシック"/>
      <family val="3"/>
      <charset val="128"/>
    </font>
    <font>
      <sz val="10"/>
      <color rgb="FF000000"/>
      <name val="ＭＳ ゴシック"/>
      <family val="3"/>
      <charset val="128"/>
    </font>
    <font>
      <sz val="11"/>
      <color rgb="FF000000"/>
      <name val="ＭＳ ゴシック"/>
      <family val="3"/>
      <charset val="128"/>
    </font>
    <font>
      <sz val="11"/>
      <color rgb="FFFF0000"/>
      <name val="ＭＳ ゴシック"/>
      <family val="3"/>
      <charset val="128"/>
    </font>
    <font>
      <sz val="18"/>
      <color rgb="FF000000"/>
      <name val="ＭＳ ゴシック"/>
      <family val="3"/>
      <charset val="128"/>
    </font>
    <font>
      <u/>
      <sz val="11"/>
      <color theme="10"/>
      <name val="游ゴシック"/>
      <family val="3"/>
      <charset val="128"/>
      <scheme val="minor"/>
    </font>
    <font>
      <u/>
      <sz val="18"/>
      <color theme="10"/>
      <name val="游ゴシック"/>
      <family val="3"/>
      <charset val="128"/>
      <scheme val="minor"/>
    </font>
    <font>
      <sz val="10"/>
      <color indexed="8"/>
      <name val="ＭＳ ゴシック"/>
      <family val="3"/>
      <charset val="128"/>
    </font>
    <font>
      <b/>
      <u/>
      <sz val="9"/>
      <name val="ＭＳ ゴシック"/>
      <family val="3"/>
      <charset val="128"/>
    </font>
    <font>
      <b/>
      <sz val="9"/>
      <name val="ＭＳ ゴシック"/>
      <family val="3"/>
      <charset val="128"/>
    </font>
    <font>
      <u/>
      <sz val="9"/>
      <name val="ＭＳ ゴシック"/>
      <family val="3"/>
      <charset val="128"/>
    </font>
    <font>
      <sz val="10"/>
      <color theme="0"/>
      <name val="ＭＳ ゴシック"/>
      <family val="3"/>
      <charset val="128"/>
    </font>
    <font>
      <sz val="9"/>
      <color theme="0"/>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8"/>
      <color rgb="FFC00000"/>
      <name val="ＭＳ ゴシック"/>
      <family val="3"/>
      <charset val="128"/>
    </font>
    <font>
      <sz val="10"/>
      <color theme="1"/>
      <name val="游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125">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top/>
      <bottom/>
      <diagonal/>
    </border>
    <border>
      <left/>
      <right style="medium">
        <color indexed="64"/>
      </right>
      <top style="thin">
        <color indexed="64"/>
      </top>
      <bottom/>
      <diagonal/>
    </border>
    <border>
      <left style="thin">
        <color indexed="64"/>
      </left>
      <right style="thin">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right style="medium">
        <color indexed="64"/>
      </right>
      <top style="double">
        <color indexed="64"/>
      </top>
      <bottom style="medium">
        <color indexed="64"/>
      </bottom>
      <diagonal/>
    </border>
    <border diagonalUp="1">
      <left/>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style="double">
        <color indexed="64"/>
      </top>
      <bottom style="medium">
        <color indexed="64"/>
      </bottom>
      <diagonal/>
    </border>
    <border>
      <left/>
      <right style="medium">
        <color indexed="64"/>
      </right>
      <top style="thin">
        <color indexed="64"/>
      </top>
      <bottom style="double">
        <color indexed="64"/>
      </bottom>
      <diagonal/>
    </border>
    <border>
      <left style="thin">
        <color indexed="64"/>
      </left>
      <right/>
      <top/>
      <bottom style="double">
        <color indexed="64"/>
      </bottom>
      <diagonal/>
    </border>
    <border>
      <left style="medium">
        <color indexed="64"/>
      </left>
      <right/>
      <top style="thin">
        <color indexed="64"/>
      </top>
      <bottom style="double">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52" fillId="0" borderId="0" applyNumberFormat="0" applyFill="0" applyBorder="0" applyAlignment="0" applyProtection="0">
      <alignment vertical="center"/>
    </xf>
    <xf numFmtId="0" fontId="9" fillId="0" borderId="0">
      <alignment vertical="center"/>
    </xf>
  </cellStyleXfs>
  <cellXfs count="761">
    <xf numFmtId="0" fontId="0" fillId="0" borderId="0" xfId="0">
      <alignment vertical="center"/>
    </xf>
    <xf numFmtId="0" fontId="2" fillId="2" borderId="0" xfId="1" applyFont="1" applyFill="1">
      <alignment vertical="center"/>
    </xf>
    <xf numFmtId="0" fontId="6" fillId="2" borderId="0" xfId="2" applyFont="1" applyFill="1">
      <alignment vertical="center"/>
    </xf>
    <xf numFmtId="0" fontId="8" fillId="2" borderId="0" xfId="2" applyFont="1" applyFill="1">
      <alignment vertical="center"/>
    </xf>
    <xf numFmtId="0" fontId="9" fillId="2" borderId="0" xfId="2" applyFont="1" applyFill="1">
      <alignment vertical="center"/>
    </xf>
    <xf numFmtId="0" fontId="14" fillId="0" borderId="0" xfId="3" applyFont="1">
      <alignment vertical="center"/>
    </xf>
    <xf numFmtId="0" fontId="14" fillId="0" borderId="0" xfId="3" applyFont="1" applyAlignment="1">
      <alignment horizontal="left" vertical="center"/>
    </xf>
    <xf numFmtId="0" fontId="16" fillId="0" borderId="0" xfId="0" applyFont="1">
      <alignment vertical="center"/>
    </xf>
    <xf numFmtId="0" fontId="17" fillId="0" borderId="0" xfId="0" applyFont="1">
      <alignment vertical="center"/>
    </xf>
    <xf numFmtId="0" fontId="18" fillId="0" borderId="1" xfId="0" applyFont="1" applyBorder="1" applyAlignment="1">
      <alignment horizontal="center" vertical="center"/>
    </xf>
    <xf numFmtId="0" fontId="17" fillId="0" borderId="3" xfId="0" applyFont="1" applyBorder="1" applyAlignment="1">
      <alignment vertical="center" shrinkToFit="1"/>
    </xf>
    <xf numFmtId="0" fontId="17" fillId="0" borderId="60" xfId="0" applyFont="1" applyBorder="1">
      <alignment vertical="center"/>
    </xf>
    <xf numFmtId="0" fontId="17" fillId="0" borderId="60" xfId="0" applyFont="1" applyBorder="1" applyAlignment="1">
      <alignment vertical="center" shrinkToFit="1"/>
    </xf>
    <xf numFmtId="0" fontId="17" fillId="0" borderId="57" xfId="0" applyFont="1" applyBorder="1">
      <alignment vertical="center"/>
    </xf>
    <xf numFmtId="0" fontId="18" fillId="0" borderId="42" xfId="0" applyFont="1" applyBorder="1" applyAlignment="1">
      <alignment horizontal="center" vertical="center"/>
    </xf>
    <xf numFmtId="0" fontId="17" fillId="0" borderId="34" xfId="0" applyFont="1" applyBorder="1" applyAlignment="1">
      <alignment horizontal="right" vertical="center"/>
    </xf>
    <xf numFmtId="0" fontId="17" fillId="0" borderId="32" xfId="0" applyFont="1" applyBorder="1" applyAlignment="1">
      <alignment horizontal="right" vertical="center"/>
    </xf>
    <xf numFmtId="0" fontId="17" fillId="0" borderId="33" xfId="0" applyFont="1" applyBorder="1" applyAlignment="1">
      <alignment horizontal="right" vertical="center"/>
    </xf>
    <xf numFmtId="0" fontId="18" fillId="0" borderId="66" xfId="0" applyFont="1" applyBorder="1">
      <alignment vertical="center"/>
    </xf>
    <xf numFmtId="0" fontId="17" fillId="0" borderId="20" xfId="0" applyFont="1" applyBorder="1">
      <alignment vertical="center"/>
    </xf>
    <xf numFmtId="0" fontId="17" fillId="0" borderId="56" xfId="0" applyFont="1" applyBorder="1">
      <alignment vertical="center"/>
    </xf>
    <xf numFmtId="0" fontId="17" fillId="0" borderId="18" xfId="0" applyFont="1" applyBorder="1">
      <alignment vertical="center"/>
    </xf>
    <xf numFmtId="0" fontId="17" fillId="0" borderId="66" xfId="0" applyFont="1" applyBorder="1">
      <alignment vertical="center"/>
    </xf>
    <xf numFmtId="0" fontId="18" fillId="0" borderId="69" xfId="0" applyFont="1" applyBorder="1">
      <alignment vertical="center"/>
    </xf>
    <xf numFmtId="0" fontId="17" fillId="0" borderId="24" xfId="0" applyFont="1" applyBorder="1">
      <alignment vertical="center"/>
    </xf>
    <xf numFmtId="0" fontId="17" fillId="0" borderId="22" xfId="0" applyFont="1" applyBorder="1">
      <alignment vertical="center"/>
    </xf>
    <xf numFmtId="0" fontId="17" fillId="0" borderId="29" xfId="0" applyFont="1" applyBorder="1">
      <alignment vertical="center"/>
    </xf>
    <xf numFmtId="0" fontId="17" fillId="0" borderId="69" xfId="0" applyFont="1" applyBorder="1">
      <alignment vertical="center"/>
    </xf>
    <xf numFmtId="0" fontId="18" fillId="3" borderId="69" xfId="0" applyFont="1" applyFill="1" applyBorder="1">
      <alignment vertical="center"/>
    </xf>
    <xf numFmtId="0" fontId="18" fillId="3" borderId="68" xfId="0" applyFont="1" applyFill="1" applyBorder="1">
      <alignment vertical="center"/>
    </xf>
    <xf numFmtId="0" fontId="17" fillId="0" borderId="37" xfId="0" applyFont="1" applyBorder="1">
      <alignment vertical="center"/>
    </xf>
    <xf numFmtId="0" fontId="17" fillId="0" borderId="31" xfId="0" applyFont="1" applyBorder="1">
      <alignment vertical="center"/>
    </xf>
    <xf numFmtId="0" fontId="17" fillId="0" borderId="35" xfId="0" applyFont="1" applyBorder="1">
      <alignment vertical="center"/>
    </xf>
    <xf numFmtId="0" fontId="17" fillId="0" borderId="68" xfId="0" applyFont="1" applyBorder="1">
      <alignment vertical="center"/>
    </xf>
    <xf numFmtId="0" fontId="20" fillId="0" borderId="69" xfId="0" applyFont="1" applyBorder="1" applyAlignment="1">
      <alignment vertical="center" wrapText="1"/>
    </xf>
    <xf numFmtId="0" fontId="18" fillId="3" borderId="70" xfId="0" applyFont="1" applyFill="1" applyBorder="1">
      <alignment vertical="center"/>
    </xf>
    <xf numFmtId="0" fontId="17" fillId="0" borderId="71" xfId="0" applyFont="1" applyBorder="1">
      <alignment vertical="center"/>
    </xf>
    <xf numFmtId="0" fontId="17" fillId="0" borderId="72" xfId="0" applyFont="1" applyBorder="1">
      <alignment vertical="center"/>
    </xf>
    <xf numFmtId="0" fontId="17" fillId="0" borderId="73" xfId="0" applyFont="1" applyBorder="1">
      <alignment vertical="center"/>
    </xf>
    <xf numFmtId="0" fontId="17" fillId="0" borderId="70" xfId="0" applyFont="1" applyBorder="1">
      <alignment vertical="center"/>
    </xf>
    <xf numFmtId="0" fontId="18" fillId="0" borderId="74" xfId="0" applyFont="1" applyBorder="1">
      <alignment vertical="center"/>
    </xf>
    <xf numFmtId="0" fontId="17" fillId="0" borderId="27" xfId="0" applyFont="1" applyBorder="1">
      <alignment vertical="center"/>
    </xf>
    <xf numFmtId="0" fontId="17" fillId="0" borderId="17" xfId="0" applyFont="1" applyBorder="1">
      <alignment vertical="center"/>
    </xf>
    <xf numFmtId="0" fontId="17" fillId="0" borderId="25" xfId="0" applyFont="1" applyBorder="1">
      <alignment vertical="center"/>
    </xf>
    <xf numFmtId="0" fontId="17" fillId="0" borderId="74" xfId="0" applyFont="1" applyBorder="1">
      <alignment vertical="center"/>
    </xf>
    <xf numFmtId="0" fontId="21" fillId="0" borderId="0" xfId="4" applyFont="1"/>
    <xf numFmtId="0" fontId="1" fillId="0" borderId="0" xfId="4"/>
    <xf numFmtId="0" fontId="1" fillId="0" borderId="0" xfId="4" applyFill="1"/>
    <xf numFmtId="0" fontId="22" fillId="0" borderId="0" xfId="4" applyFont="1"/>
    <xf numFmtId="0" fontId="1" fillId="0" borderId="0" xfId="4" applyFont="1"/>
    <xf numFmtId="0" fontId="1" fillId="0" borderId="0" xfId="4" applyFont="1" applyFill="1"/>
    <xf numFmtId="0" fontId="26" fillId="0" borderId="0" xfId="0" applyFont="1" applyAlignment="1">
      <alignment horizontal="left" vertical="center"/>
    </xf>
    <xf numFmtId="0" fontId="25" fillId="0" borderId="0" xfId="0" applyFont="1" applyAlignment="1">
      <alignment vertical="top"/>
    </xf>
    <xf numFmtId="0" fontId="25" fillId="0" borderId="35" xfId="0" applyFont="1" applyBorder="1" applyAlignment="1">
      <alignment horizontal="left" vertical="center"/>
    </xf>
    <xf numFmtId="0" fontId="25" fillId="0" borderId="36" xfId="0" applyFont="1" applyBorder="1" applyAlignment="1">
      <alignment horizontal="left" vertical="center"/>
    </xf>
    <xf numFmtId="0" fontId="25" fillId="0" borderId="37" xfId="0" applyFont="1" applyBorder="1" applyAlignment="1">
      <alignment horizontal="left" vertical="center"/>
    </xf>
    <xf numFmtId="0" fontId="25" fillId="0" borderId="33" xfId="0" applyFont="1" applyBorder="1" applyAlignment="1">
      <alignment horizontal="left" vertical="center"/>
    </xf>
    <xf numFmtId="0" fontId="25" fillId="0" borderId="33" xfId="0" applyFont="1" applyBorder="1">
      <alignment vertical="center"/>
    </xf>
    <xf numFmtId="0" fontId="25" fillId="0" borderId="0" xfId="4" applyFont="1" applyAlignment="1">
      <alignment horizontal="center" vertical="center"/>
    </xf>
    <xf numFmtId="0" fontId="25" fillId="0" borderId="34" xfId="0" applyFont="1" applyBorder="1">
      <alignment vertical="center"/>
    </xf>
    <xf numFmtId="0" fontId="25" fillId="0" borderId="0" xfId="0" applyFont="1" applyAlignment="1">
      <alignment vertical="center" wrapText="1"/>
    </xf>
    <xf numFmtId="0" fontId="25" fillId="0" borderId="34" xfId="0" applyFont="1" applyBorder="1" applyAlignment="1">
      <alignment vertical="center" wrapText="1"/>
    </xf>
    <xf numFmtId="0" fontId="29" fillId="0" borderId="22" xfId="0" applyFont="1" applyBorder="1" applyAlignment="1">
      <alignment horizontal="left" vertical="center"/>
    </xf>
    <xf numFmtId="0" fontId="29" fillId="0" borderId="0" xfId="0" applyFont="1" applyAlignment="1">
      <alignment horizontal="left" vertical="center"/>
    </xf>
    <xf numFmtId="49" fontId="29" fillId="0" borderId="22" xfId="0" applyNumberFormat="1" applyFont="1" applyBorder="1" applyAlignment="1">
      <alignment horizontal="center" vertical="center"/>
    </xf>
    <xf numFmtId="0" fontId="25" fillId="0" borderId="0" xfId="0" applyFont="1" applyAlignment="1">
      <alignment vertical="top" wrapText="1"/>
    </xf>
    <xf numFmtId="0" fontId="29" fillId="0" borderId="0" xfId="0" applyFont="1" applyAlignment="1">
      <alignment vertical="center" wrapText="1"/>
    </xf>
    <xf numFmtId="0" fontId="29" fillId="0" borderId="0" xfId="0" applyFont="1" applyAlignment="1">
      <alignment horizontal="left" vertical="center" wrapText="1"/>
    </xf>
    <xf numFmtId="0" fontId="25" fillId="0" borderId="0" xfId="0" applyFont="1" applyAlignment="1">
      <alignment horizontal="center" vertical="top" wrapText="1"/>
    </xf>
    <xf numFmtId="0" fontId="25" fillId="0" borderId="25" xfId="0" applyFont="1" applyBorder="1" applyAlignment="1">
      <alignment horizontal="left" vertical="center"/>
    </xf>
    <xf numFmtId="0" fontId="25" fillId="0" borderId="26" xfId="0" applyFont="1" applyBorder="1" applyAlignment="1">
      <alignment horizontal="left" vertical="center"/>
    </xf>
    <xf numFmtId="0" fontId="25" fillId="0" borderId="27" xfId="0" applyFont="1" applyBorder="1" applyAlignment="1">
      <alignment horizontal="left" vertical="center"/>
    </xf>
    <xf numFmtId="0" fontId="31" fillId="0" borderId="0" xfId="0" applyFont="1" applyAlignment="1">
      <alignment vertical="top" wrapText="1"/>
    </xf>
    <xf numFmtId="0" fontId="24" fillId="0" borderId="0" xfId="0" applyFont="1" applyAlignment="1">
      <alignment vertical="top" wrapText="1"/>
    </xf>
    <xf numFmtId="0" fontId="25" fillId="0" borderId="35" xfId="0" applyFont="1" applyBorder="1">
      <alignment vertical="center"/>
    </xf>
    <xf numFmtId="0" fontId="25" fillId="0" borderId="36" xfId="4" applyFont="1" applyBorder="1" applyAlignment="1">
      <alignment horizontal="center" vertical="center"/>
    </xf>
    <xf numFmtId="0" fontId="25" fillId="0" borderId="37" xfId="0" applyFont="1" applyBorder="1">
      <alignment vertical="center"/>
    </xf>
    <xf numFmtId="0" fontId="25" fillId="0" borderId="34" xfId="0" applyFont="1" applyBorder="1" applyAlignment="1">
      <alignment vertical="top" wrapText="1"/>
    </xf>
    <xf numFmtId="0" fontId="25" fillId="0" borderId="0" xfId="0" applyFont="1">
      <alignment vertical="center"/>
    </xf>
    <xf numFmtId="0" fontId="25" fillId="0" borderId="26" xfId="0" applyFont="1" applyBorder="1" applyAlignment="1">
      <alignment vertical="top" wrapText="1"/>
    </xf>
    <xf numFmtId="0" fontId="25" fillId="0" borderId="25" xfId="0" applyFont="1" applyBorder="1">
      <alignment vertical="center"/>
    </xf>
    <xf numFmtId="0" fontId="25" fillId="0" borderId="26" xfId="4" applyFont="1" applyBorder="1" applyAlignment="1">
      <alignment horizontal="center" vertical="center"/>
    </xf>
    <xf numFmtId="0" fontId="25" fillId="0" borderId="27" xfId="0" applyFont="1" applyBorder="1">
      <alignment vertical="center"/>
    </xf>
    <xf numFmtId="0" fontId="25" fillId="0" borderId="36" xfId="0" applyFont="1" applyBorder="1" applyAlignment="1">
      <alignment vertical="top" wrapText="1"/>
    </xf>
    <xf numFmtId="0" fontId="25" fillId="0" borderId="36" xfId="0" applyFont="1" applyBorder="1">
      <alignment vertical="center"/>
    </xf>
    <xf numFmtId="0" fontId="24" fillId="0" borderId="0" xfId="0" applyFont="1" applyAlignment="1">
      <alignment vertical="top"/>
    </xf>
    <xf numFmtId="0" fontId="24" fillId="0" borderId="35" xfId="0" applyFont="1" applyBorder="1" applyAlignment="1">
      <alignment horizontal="left" vertical="center"/>
    </xf>
    <xf numFmtId="0" fontId="24" fillId="0" borderId="36" xfId="0" applyFont="1" applyBorder="1" applyAlignment="1">
      <alignment horizontal="left" vertical="center"/>
    </xf>
    <xf numFmtId="0" fontId="24" fillId="0" borderId="37" xfId="0" applyFont="1" applyBorder="1" applyAlignment="1">
      <alignment horizontal="left" vertical="center"/>
    </xf>
    <xf numFmtId="0" fontId="24" fillId="0" borderId="33" xfId="0" applyFont="1" applyBorder="1" applyAlignment="1">
      <alignment horizontal="left" vertical="center"/>
    </xf>
    <xf numFmtId="0" fontId="24" fillId="0" borderId="33" xfId="0" applyFont="1" applyBorder="1">
      <alignment vertical="center"/>
    </xf>
    <xf numFmtId="0" fontId="24" fillId="0" borderId="0" xfId="4" applyFont="1" applyAlignment="1">
      <alignment horizontal="center" vertical="center"/>
    </xf>
    <xf numFmtId="0" fontId="24" fillId="0" borderId="34" xfId="0" applyFont="1" applyBorder="1">
      <alignment vertical="center"/>
    </xf>
    <xf numFmtId="0" fontId="35" fillId="0" borderId="22" xfId="0" applyFont="1" applyBorder="1" applyAlignment="1">
      <alignment horizontal="left" vertical="center"/>
    </xf>
    <xf numFmtId="0" fontId="35" fillId="0" borderId="0" xfId="0" applyFont="1" applyAlignment="1">
      <alignment horizontal="left" vertical="center"/>
    </xf>
    <xf numFmtId="49" fontId="24" fillId="0" borderId="22" xfId="0" applyNumberFormat="1" applyFont="1" applyBorder="1" applyAlignment="1">
      <alignment horizontal="center" vertical="center"/>
    </xf>
    <xf numFmtId="0" fontId="35" fillId="0" borderId="0" xfId="0" applyFont="1" applyAlignment="1">
      <alignment vertical="center" wrapText="1"/>
    </xf>
    <xf numFmtId="0" fontId="35" fillId="0" borderId="0" xfId="0" applyFont="1" applyAlignment="1">
      <alignment horizontal="left" vertical="center" wrapText="1"/>
    </xf>
    <xf numFmtId="49" fontId="25" fillId="0" borderId="22" xfId="0" applyNumberFormat="1" applyFont="1" applyBorder="1" applyAlignment="1">
      <alignment horizontal="center" vertical="center"/>
    </xf>
    <xf numFmtId="0" fontId="24" fillId="0" borderId="0" xfId="0" applyFont="1" applyAlignment="1">
      <alignment horizontal="center" vertical="center" wrapText="1"/>
    </xf>
    <xf numFmtId="0" fontId="24" fillId="0" borderId="0" xfId="0" applyFont="1" applyAlignment="1">
      <alignment vertical="center" wrapText="1"/>
    </xf>
    <xf numFmtId="0" fontId="24" fillId="0" borderId="25" xfId="0" applyFont="1" applyBorder="1" applyAlignment="1">
      <alignment horizontal="left" vertical="center"/>
    </xf>
    <xf numFmtId="0" fontId="24" fillId="0" borderId="26" xfId="0" applyFont="1" applyBorder="1" applyAlignment="1">
      <alignment vertical="center" wrapText="1"/>
    </xf>
    <xf numFmtId="0" fontId="24" fillId="0" borderId="25" xfId="0" applyFont="1" applyBorder="1">
      <alignment vertical="center"/>
    </xf>
    <xf numFmtId="0" fontId="24" fillId="0" borderId="26" xfId="4" applyFont="1" applyBorder="1" applyAlignment="1">
      <alignment horizontal="center" vertical="center"/>
    </xf>
    <xf numFmtId="0" fontId="24" fillId="0" borderId="27" xfId="0" applyFont="1" applyBorder="1">
      <alignment vertical="center"/>
    </xf>
    <xf numFmtId="0" fontId="25" fillId="0" borderId="23" xfId="0" applyFont="1" applyBorder="1" applyAlignment="1">
      <alignment horizontal="left" vertical="center"/>
    </xf>
    <xf numFmtId="0" fontId="25" fillId="0" borderId="24" xfId="0" applyFont="1" applyBorder="1" applyAlignment="1">
      <alignment horizontal="left" vertical="center"/>
    </xf>
    <xf numFmtId="0" fontId="25" fillId="0" borderId="26" xfId="0" applyFont="1" applyBorder="1" applyAlignment="1">
      <alignment horizontal="center" vertical="top" wrapText="1"/>
    </xf>
    <xf numFmtId="0" fontId="25" fillId="0" borderId="0" xfId="0" applyFont="1" applyAlignment="1">
      <alignment horizontal="center" vertical="top"/>
    </xf>
    <xf numFmtId="0" fontId="1" fillId="0" borderId="76" xfId="4" applyFont="1" applyFill="1" applyBorder="1" applyAlignment="1">
      <alignment horizontal="center" vertical="center" wrapText="1"/>
    </xf>
    <xf numFmtId="0" fontId="1" fillId="0" borderId="79" xfId="4" applyFont="1" applyFill="1" applyBorder="1" applyAlignment="1">
      <alignment horizontal="center" vertical="center" wrapText="1"/>
    </xf>
    <xf numFmtId="0" fontId="1" fillId="0" borderId="80" xfId="4" applyFont="1" applyBorder="1" applyAlignment="1">
      <alignment vertical="top" shrinkToFit="1"/>
    </xf>
    <xf numFmtId="0" fontId="1" fillId="0" borderId="81" xfId="4" applyFont="1" applyFill="1" applyBorder="1" applyAlignment="1">
      <alignment horizontal="center" vertical="center"/>
    </xf>
    <xf numFmtId="0" fontId="1" fillId="0" borderId="82" xfId="4" applyFont="1" applyBorder="1" applyAlignment="1">
      <alignment vertical="top" wrapText="1"/>
    </xf>
    <xf numFmtId="0" fontId="1" fillId="0" borderId="83" xfId="4" applyFont="1" applyBorder="1" applyAlignment="1">
      <alignment vertical="top" wrapText="1"/>
    </xf>
    <xf numFmtId="0" fontId="1" fillId="0" borderId="84" xfId="4" applyFont="1" applyFill="1" applyBorder="1" applyAlignment="1">
      <alignment horizontal="center" vertical="center"/>
    </xf>
    <xf numFmtId="0" fontId="1" fillId="0" borderId="22" xfId="4" applyFont="1" applyBorder="1" applyAlignment="1">
      <alignment vertical="top" wrapText="1"/>
    </xf>
    <xf numFmtId="0" fontId="1" fillId="0" borderId="83" xfId="4" applyBorder="1" applyAlignment="1">
      <alignment vertical="top" wrapText="1"/>
    </xf>
    <xf numFmtId="0" fontId="1" fillId="0" borderId="84" xfId="4" applyFill="1" applyBorder="1" applyAlignment="1">
      <alignment horizontal="center" vertical="center"/>
    </xf>
    <xf numFmtId="0" fontId="1" fillId="0" borderId="22" xfId="4" applyBorder="1" applyAlignment="1">
      <alignment vertical="top" wrapText="1"/>
    </xf>
    <xf numFmtId="0" fontId="13" fillId="0" borderId="0" xfId="3" applyFont="1" applyAlignment="1">
      <alignment horizontal="left" vertical="center"/>
    </xf>
    <xf numFmtId="0" fontId="14" fillId="0" borderId="0" xfId="3" applyFont="1" applyAlignment="1">
      <alignment vertical="center" textRotation="255" shrinkToFit="1"/>
    </xf>
    <xf numFmtId="0" fontId="14" fillId="0" borderId="0" xfId="3" applyFont="1" applyAlignment="1">
      <alignment vertical="center"/>
    </xf>
    <xf numFmtId="0" fontId="14" fillId="0" borderId="101" xfId="3" applyFont="1" applyBorder="1" applyAlignment="1">
      <alignment horizontal="center" vertical="center" wrapText="1"/>
    </xf>
    <xf numFmtId="0" fontId="14" fillId="0" borderId="102" xfId="3" applyFont="1" applyBorder="1" applyAlignment="1">
      <alignment horizontal="center" vertical="center" wrapText="1"/>
    </xf>
    <xf numFmtId="0" fontId="14" fillId="0" borderId="102" xfId="3" applyFont="1" applyBorder="1" applyAlignment="1">
      <alignment horizontal="center" vertical="center"/>
    </xf>
    <xf numFmtId="0" fontId="14" fillId="0" borderId="103" xfId="3" applyFont="1" applyBorder="1" applyAlignment="1">
      <alignment horizontal="center" vertical="center"/>
    </xf>
    <xf numFmtId="0" fontId="14" fillId="0" borderId="0" xfId="3" applyFont="1" applyFill="1">
      <alignment vertical="center"/>
    </xf>
    <xf numFmtId="0" fontId="12" fillId="0" borderId="0" xfId="3" applyFont="1" applyAlignment="1">
      <alignment horizontal="left" vertical="center"/>
    </xf>
    <xf numFmtId="0" fontId="14" fillId="0" borderId="2" xfId="3" applyFont="1" applyBorder="1">
      <alignment vertical="center"/>
    </xf>
    <xf numFmtId="0" fontId="14" fillId="0" borderId="0" xfId="3" applyFont="1" applyAlignment="1">
      <alignment vertical="center" textRotation="255"/>
    </xf>
    <xf numFmtId="0" fontId="38" fillId="0" borderId="96" xfId="5" applyFont="1" applyBorder="1" applyAlignment="1">
      <alignment horizontal="center" vertical="center" wrapText="1"/>
    </xf>
    <xf numFmtId="0" fontId="32" fillId="0" borderId="23" xfId="5" applyFont="1" applyBorder="1">
      <alignment vertical="center"/>
    </xf>
    <xf numFmtId="0" fontId="32" fillId="0" borderId="30" xfId="5" applyFont="1" applyBorder="1">
      <alignment vertical="center"/>
    </xf>
    <xf numFmtId="0" fontId="18" fillId="0" borderId="69" xfId="0" applyFont="1" applyBorder="1" applyAlignment="1">
      <alignment vertical="center" wrapText="1"/>
    </xf>
    <xf numFmtId="0" fontId="1" fillId="4" borderId="17" xfId="4" applyFont="1" applyFill="1" applyBorder="1" applyAlignment="1">
      <alignment vertical="top"/>
    </xf>
    <xf numFmtId="0" fontId="1" fillId="4" borderId="22" xfId="4" applyFont="1" applyFill="1" applyBorder="1" applyAlignment="1">
      <alignment vertical="top"/>
    </xf>
    <xf numFmtId="0" fontId="1" fillId="3" borderId="22" xfId="4" applyFont="1" applyFill="1" applyBorder="1" applyAlignment="1">
      <alignment vertical="top" wrapText="1"/>
    </xf>
    <xf numFmtId="0" fontId="1" fillId="3" borderId="22" xfId="4" applyFont="1" applyFill="1" applyBorder="1" applyAlignment="1">
      <alignment vertical="top"/>
    </xf>
    <xf numFmtId="0" fontId="1" fillId="5" borderId="22" xfId="4" applyFill="1" applyBorder="1" applyAlignment="1">
      <alignment vertical="top"/>
    </xf>
    <xf numFmtId="0" fontId="1" fillId="0" borderId="31" xfId="4" applyBorder="1" applyAlignment="1">
      <alignment vertical="top" wrapText="1"/>
    </xf>
    <xf numFmtId="0" fontId="1" fillId="6" borderId="22" xfId="4" applyFont="1" applyFill="1" applyBorder="1" applyAlignment="1">
      <alignment vertical="top"/>
    </xf>
    <xf numFmtId="0" fontId="14" fillId="0" borderId="0" xfId="3" applyFont="1" applyAlignment="1">
      <alignment horizontal="center" vertical="center"/>
    </xf>
    <xf numFmtId="0" fontId="25" fillId="0" borderId="0" xfId="0" applyFont="1" applyAlignment="1">
      <alignment horizontal="left" vertical="top" wrapText="1"/>
    </xf>
    <xf numFmtId="0" fontId="25" fillId="0" borderId="0" xfId="0" applyFont="1" applyAlignment="1">
      <alignment horizontal="left" vertical="center"/>
    </xf>
    <xf numFmtId="0" fontId="25" fillId="0" borderId="22" xfId="0" applyFont="1" applyBorder="1" applyAlignment="1">
      <alignment horizontal="center" vertical="center"/>
    </xf>
    <xf numFmtId="0" fontId="25" fillId="0" borderId="29" xfId="0" applyFont="1" applyBorder="1" applyAlignment="1">
      <alignment horizontal="center" vertical="center"/>
    </xf>
    <xf numFmtId="0" fontId="25" fillId="0" borderId="23" xfId="0" applyFont="1" applyBorder="1" applyAlignment="1">
      <alignment horizontal="center" vertical="center"/>
    </xf>
    <xf numFmtId="0" fontId="25" fillId="0" borderId="34" xfId="0" applyFont="1" applyBorder="1" applyAlignment="1">
      <alignment horizontal="left" vertical="center"/>
    </xf>
    <xf numFmtId="0" fontId="25" fillId="0" borderId="0" xfId="0" applyFont="1" applyAlignment="1">
      <alignment horizontal="center" vertical="center"/>
    </xf>
    <xf numFmtId="0" fontId="25" fillId="0" borderId="0" xfId="0" applyFont="1" applyAlignment="1">
      <alignment horizontal="center" vertical="center" wrapText="1"/>
    </xf>
    <xf numFmtId="0" fontId="25" fillId="0" borderId="0" xfId="0" applyFont="1" applyAlignment="1">
      <alignment horizontal="left" vertical="top"/>
    </xf>
    <xf numFmtId="0" fontId="26" fillId="0" borderId="0" xfId="0" applyFont="1" applyAlignment="1">
      <alignment horizontal="left" vertical="center" wrapText="1"/>
    </xf>
    <xf numFmtId="0" fontId="24" fillId="0" borderId="0" xfId="0" applyFont="1" applyAlignment="1">
      <alignment horizontal="left" vertical="top"/>
    </xf>
    <xf numFmtId="0" fontId="24" fillId="0" borderId="0" xfId="0" applyFont="1" applyAlignment="1">
      <alignment horizontal="left" vertical="top" wrapText="1"/>
    </xf>
    <xf numFmtId="0" fontId="24" fillId="0" borderId="0" xfId="0" applyFont="1" applyAlignment="1">
      <alignment horizontal="left" vertical="center"/>
    </xf>
    <xf numFmtId="0" fontId="24" fillId="0" borderId="22" xfId="0" applyFont="1" applyBorder="1" applyAlignment="1">
      <alignment horizontal="center" vertical="center"/>
    </xf>
    <xf numFmtId="0" fontId="24" fillId="0" borderId="0" xfId="0" applyFont="1" applyAlignment="1">
      <alignment horizontal="center" vertical="center"/>
    </xf>
    <xf numFmtId="0" fontId="25" fillId="0" borderId="33" xfId="0" applyFont="1" applyBorder="1" applyAlignment="1">
      <alignment horizontal="center" vertical="center"/>
    </xf>
    <xf numFmtId="0" fontId="25" fillId="0" borderId="34" xfId="0" applyFont="1" applyBorder="1" applyAlignment="1">
      <alignment horizontal="center" vertical="center"/>
    </xf>
    <xf numFmtId="0" fontId="1" fillId="0" borderId="0" xfId="1">
      <alignment vertical="center"/>
    </xf>
    <xf numFmtId="0" fontId="43" fillId="0" borderId="0" xfId="1" applyFont="1" applyAlignment="1">
      <alignment vertical="center" wrapText="1"/>
    </xf>
    <xf numFmtId="0" fontId="43" fillId="0" borderId="0" xfId="1" applyFont="1">
      <alignment vertical="center"/>
    </xf>
    <xf numFmtId="0" fontId="44" fillId="0" borderId="0" xfId="1" applyFont="1">
      <alignment vertical="center"/>
    </xf>
    <xf numFmtId="0" fontId="45" fillId="0" borderId="0" xfId="1" applyFont="1">
      <alignment vertical="center"/>
    </xf>
    <xf numFmtId="0" fontId="44" fillId="0" borderId="0" xfId="1" applyFont="1" applyAlignment="1">
      <alignment vertical="top"/>
    </xf>
    <xf numFmtId="0" fontId="44" fillId="0" borderId="0" xfId="2" applyFont="1" applyAlignment="1">
      <alignment horizontal="left" vertical="top"/>
    </xf>
    <xf numFmtId="0" fontId="43" fillId="0" borderId="0" xfId="1" applyFont="1" applyAlignment="1">
      <alignment vertical="top"/>
    </xf>
    <xf numFmtId="0" fontId="44" fillId="0" borderId="0" xfId="2" applyFont="1" applyAlignment="1">
      <alignment horizontal="left" vertical="center"/>
    </xf>
    <xf numFmtId="0" fontId="44" fillId="0" borderId="0" xfId="1" applyFont="1" applyAlignment="1">
      <alignment horizontal="left" vertical="center"/>
    </xf>
    <xf numFmtId="0" fontId="46" fillId="2" borderId="0" xfId="1" applyFont="1" applyFill="1">
      <alignment vertical="center"/>
    </xf>
    <xf numFmtId="0" fontId="47" fillId="0" borderId="0" xfId="1" applyFont="1">
      <alignment vertical="center"/>
    </xf>
    <xf numFmtId="0" fontId="48" fillId="0" borderId="2" xfId="2" applyFont="1" applyBorder="1" applyAlignment="1">
      <alignment horizontal="left" vertical="center" wrapText="1" shrinkToFit="1"/>
    </xf>
    <xf numFmtId="0" fontId="48" fillId="0" borderId="2" xfId="2" applyFont="1" applyBorder="1" applyAlignment="1">
      <alignment horizontal="left" vertical="center"/>
    </xf>
    <xf numFmtId="0" fontId="50" fillId="2" borderId="0" xfId="2" applyFont="1" applyFill="1">
      <alignment vertical="center"/>
    </xf>
    <xf numFmtId="0" fontId="49" fillId="0" borderId="6" xfId="2" applyFont="1" applyBorder="1" applyAlignment="1">
      <alignment vertical="center" shrinkToFit="1"/>
    </xf>
    <xf numFmtId="0" fontId="49" fillId="0" borderId="2" xfId="2" applyFont="1" applyBorder="1" applyAlignment="1">
      <alignment vertical="center" shrinkToFit="1"/>
    </xf>
    <xf numFmtId="0" fontId="49" fillId="0" borderId="0" xfId="2" applyFont="1">
      <alignment vertical="center"/>
    </xf>
    <xf numFmtId="0" fontId="4" fillId="2" borderId="0" xfId="2" applyFont="1" applyFill="1">
      <alignment vertical="center"/>
    </xf>
    <xf numFmtId="0" fontId="49" fillId="0" borderId="0" xfId="1" applyFont="1">
      <alignment vertical="center"/>
    </xf>
    <xf numFmtId="0" fontId="51" fillId="0" borderId="0" xfId="2" applyFont="1" applyAlignment="1">
      <alignment horizontal="center" vertical="center"/>
    </xf>
    <xf numFmtId="0" fontId="2" fillId="2" borderId="2" xfId="1" applyFont="1" applyFill="1" applyBorder="1">
      <alignment vertical="center"/>
    </xf>
    <xf numFmtId="0" fontId="2" fillId="2" borderId="6" xfId="1" applyFont="1" applyFill="1" applyBorder="1">
      <alignment vertical="center"/>
    </xf>
    <xf numFmtId="0" fontId="27" fillId="0" borderId="34" xfId="0" applyFont="1" applyBorder="1">
      <alignment vertical="center"/>
    </xf>
    <xf numFmtId="0" fontId="27" fillId="0" borderId="33" xfId="0" applyFont="1" applyBorder="1">
      <alignment vertical="center"/>
    </xf>
    <xf numFmtId="0" fontId="24" fillId="0" borderId="0" xfId="0" applyFont="1">
      <alignment vertical="center"/>
    </xf>
    <xf numFmtId="0" fontId="23" fillId="0" borderId="0" xfId="5" applyFont="1">
      <alignment vertical="center"/>
    </xf>
    <xf numFmtId="0" fontId="1" fillId="0" borderId="0" xfId="5">
      <alignment vertical="center"/>
    </xf>
    <xf numFmtId="0" fontId="1" fillId="0" borderId="0" xfId="5" applyAlignment="1">
      <alignment horizontal="left" vertical="center"/>
    </xf>
    <xf numFmtId="0" fontId="1" fillId="0" borderId="0" xfId="5" applyAlignment="1">
      <alignment horizontal="center" vertical="center"/>
    </xf>
    <xf numFmtId="0" fontId="22" fillId="0" borderId="0" xfId="5" applyFont="1">
      <alignment vertical="center"/>
    </xf>
    <xf numFmtId="0" fontId="21" fillId="0" borderId="0" xfId="5" applyFont="1">
      <alignment vertical="center"/>
    </xf>
    <xf numFmtId="0" fontId="25" fillId="0" borderId="0" xfId="5" applyFont="1" applyAlignment="1">
      <alignment horizontal="center" vertical="center"/>
    </xf>
    <xf numFmtId="0" fontId="25" fillId="0" borderId="0" xfId="5" applyFont="1">
      <alignment vertical="center"/>
    </xf>
    <xf numFmtId="0" fontId="25" fillId="0" borderId="0" xfId="5" applyFont="1" applyAlignment="1">
      <alignment horizontal="left" vertical="center"/>
    </xf>
    <xf numFmtId="0" fontId="27" fillId="0" borderId="0" xfId="5" applyFont="1">
      <alignment vertical="center"/>
    </xf>
    <xf numFmtId="0" fontId="24" fillId="0" borderId="0" xfId="5" applyFont="1">
      <alignment vertical="center"/>
    </xf>
    <xf numFmtId="0" fontId="40" fillId="0" borderId="0" xfId="5" applyFont="1">
      <alignment vertical="center"/>
    </xf>
    <xf numFmtId="0" fontId="33" fillId="0" borderId="0" xfId="5" applyFont="1">
      <alignment vertical="center"/>
    </xf>
    <xf numFmtId="0" fontId="29" fillId="0" borderId="0" xfId="5" applyFont="1" applyAlignment="1">
      <alignment vertical="center" wrapText="1"/>
    </xf>
    <xf numFmtId="0" fontId="38" fillId="0" borderId="0" xfId="5" applyFont="1">
      <alignment vertical="center"/>
    </xf>
    <xf numFmtId="0" fontId="38" fillId="0" borderId="0" xfId="5" applyFont="1" applyAlignment="1">
      <alignment vertical="center" wrapText="1"/>
    </xf>
    <xf numFmtId="0" fontId="32" fillId="0" borderId="88" xfId="5" applyFont="1" applyBorder="1">
      <alignment vertical="center"/>
    </xf>
    <xf numFmtId="0" fontId="32" fillId="0" borderId="87" xfId="5" applyFont="1" applyBorder="1">
      <alignment vertical="center"/>
    </xf>
    <xf numFmtId="0" fontId="38" fillId="0" borderId="87" xfId="5" applyFont="1" applyBorder="1" applyAlignment="1">
      <alignment horizontal="center" vertical="center" wrapText="1"/>
    </xf>
    <xf numFmtId="0" fontId="32" fillId="0" borderId="59" xfId="5" applyFont="1" applyBorder="1" applyAlignment="1">
      <alignment horizontal="left" vertical="center"/>
    </xf>
    <xf numFmtId="0" fontId="32" fillId="0" borderId="36" xfId="5" applyFont="1" applyBorder="1" applyAlignment="1">
      <alignment horizontal="left" vertical="center"/>
    </xf>
    <xf numFmtId="0" fontId="32" fillId="0" borderId="36" xfId="5" applyFont="1" applyBorder="1">
      <alignment vertical="center"/>
    </xf>
    <xf numFmtId="0" fontId="38" fillId="0" borderId="23" xfId="5" applyFont="1" applyBorder="1" applyAlignment="1">
      <alignment horizontal="center" vertical="center" wrapText="1"/>
    </xf>
    <xf numFmtId="0" fontId="25" fillId="0" borderId="23" xfId="5" applyFont="1" applyBorder="1" applyAlignment="1">
      <alignment horizontal="center" vertical="center"/>
    </xf>
    <xf numFmtId="0" fontId="25" fillId="0" borderId="19" xfId="5" applyFont="1" applyBorder="1" applyAlignment="1">
      <alignment horizontal="center" vertical="center"/>
    </xf>
    <xf numFmtId="0" fontId="25" fillId="0" borderId="30" xfId="5" applyFont="1" applyBorder="1" applyAlignment="1">
      <alignment horizontal="center" vertical="center"/>
    </xf>
    <xf numFmtId="0" fontId="38" fillId="0" borderId="0" xfId="5" applyFont="1" applyAlignment="1">
      <alignment horizontal="right" vertical="center"/>
    </xf>
    <xf numFmtId="0" fontId="6" fillId="2" borderId="1" xfId="2" applyFont="1" applyFill="1" applyBorder="1">
      <alignment vertical="center"/>
    </xf>
    <xf numFmtId="0" fontId="15" fillId="0" borderId="0" xfId="3" applyFont="1">
      <alignment vertical="center"/>
    </xf>
    <xf numFmtId="0" fontId="15" fillId="0" borderId="0" xfId="3" applyFont="1" applyAlignment="1">
      <alignment vertical="center" textRotation="255" shrinkToFit="1"/>
    </xf>
    <xf numFmtId="0" fontId="15" fillId="0" borderId="22" xfId="3" applyFont="1" applyBorder="1" applyAlignment="1">
      <alignment vertical="center" textRotation="255" shrinkToFit="1"/>
    </xf>
    <xf numFmtId="0" fontId="15" fillId="0" borderId="22" xfId="3" applyFont="1" applyBorder="1" applyAlignment="1">
      <alignment horizontal="center" vertical="center"/>
    </xf>
    <xf numFmtId="0" fontId="15" fillId="0" borderId="0" xfId="3" applyFont="1" applyAlignment="1">
      <alignment horizontal="left" vertical="center"/>
    </xf>
    <xf numFmtId="0" fontId="12" fillId="0" borderId="0" xfId="3" applyFont="1">
      <alignment vertical="center"/>
    </xf>
    <xf numFmtId="0" fontId="58" fillId="0" borderId="0" xfId="3" applyFont="1" applyAlignment="1">
      <alignment horizontal="center" vertical="center"/>
    </xf>
    <xf numFmtId="0" fontId="58" fillId="0" borderId="0" xfId="3" applyFont="1">
      <alignment vertical="center"/>
    </xf>
    <xf numFmtId="0" fontId="58" fillId="0" borderId="0" xfId="7" applyFont="1" applyAlignment="1">
      <alignment horizontal="center" vertical="center"/>
    </xf>
    <xf numFmtId="0" fontId="59" fillId="0" borderId="0" xfId="7" applyFont="1" applyAlignment="1">
      <alignment horizontal="center" vertical="center"/>
    </xf>
    <xf numFmtId="0" fontId="59" fillId="0" borderId="0" xfId="3" applyFont="1">
      <alignment vertical="center"/>
    </xf>
    <xf numFmtId="0" fontId="59" fillId="0" borderId="0" xfId="3" applyFont="1" applyAlignment="1">
      <alignment horizontal="center" vertical="center"/>
    </xf>
    <xf numFmtId="0" fontId="12" fillId="0" borderId="0" xfId="7" applyFont="1" applyAlignment="1">
      <alignment horizontal="center" vertical="center"/>
    </xf>
    <xf numFmtId="0" fontId="15" fillId="0" borderId="22" xfId="3" applyFont="1" applyBorder="1" applyAlignment="1">
      <alignment horizontal="center" vertical="center" wrapText="1"/>
    </xf>
    <xf numFmtId="0" fontId="15" fillId="0" borderId="0" xfId="7" applyFont="1" applyAlignment="1">
      <alignment horizontal="center" vertical="center"/>
    </xf>
    <xf numFmtId="0" fontId="15" fillId="0" borderId="22" xfId="7" applyFont="1" applyBorder="1" applyAlignment="1">
      <alignment horizontal="center" vertical="center"/>
    </xf>
    <xf numFmtId="0" fontId="15" fillId="7" borderId="22" xfId="7" applyFont="1" applyFill="1" applyBorder="1" applyAlignment="1">
      <alignment horizontal="center" vertical="center"/>
    </xf>
    <xf numFmtId="0" fontId="15" fillId="0" borderId="29" xfId="7" applyFont="1" applyBorder="1" applyAlignment="1">
      <alignment horizontal="center" vertical="center"/>
    </xf>
    <xf numFmtId="0" fontId="15" fillId="0" borderId="0" xfId="3" applyFont="1" applyAlignment="1">
      <alignment horizontal="center" vertical="center"/>
    </xf>
    <xf numFmtId="0" fontId="12" fillId="0" borderId="0" xfId="3" applyFont="1" applyAlignment="1">
      <alignment horizontal="center" vertical="center"/>
    </xf>
    <xf numFmtId="0" fontId="62" fillId="0" borderId="0" xfId="3" applyFont="1">
      <alignment vertical="center"/>
    </xf>
    <xf numFmtId="0" fontId="15" fillId="0" borderId="0" xfId="3" applyFont="1" applyAlignment="1">
      <alignment vertical="center" wrapText="1"/>
    </xf>
    <xf numFmtId="0" fontId="15" fillId="0" borderId="0" xfId="3" applyFont="1" applyAlignment="1">
      <alignment horizontal="center" vertical="center" wrapText="1"/>
    </xf>
    <xf numFmtId="0" fontId="63" fillId="0" borderId="0" xfId="3" applyFont="1">
      <alignment vertical="center"/>
    </xf>
    <xf numFmtId="0" fontId="15" fillId="0" borderId="36" xfId="3" applyFont="1" applyBorder="1" applyAlignment="1">
      <alignment vertical="center" wrapText="1"/>
    </xf>
    <xf numFmtId="0" fontId="63" fillId="0" borderId="36" xfId="3" applyFont="1" applyBorder="1">
      <alignment vertical="center"/>
    </xf>
    <xf numFmtId="0" fontId="15" fillId="0" borderId="36" xfId="3" applyFont="1" applyBorder="1">
      <alignment vertical="center"/>
    </xf>
    <xf numFmtId="0" fontId="15" fillId="8" borderId="22" xfId="3" applyFont="1" applyFill="1" applyBorder="1" applyAlignment="1">
      <alignment horizontal="center" vertical="center"/>
    </xf>
    <xf numFmtId="0" fontId="62" fillId="0" borderId="24" xfId="3" applyFont="1" applyBorder="1" applyAlignment="1">
      <alignment horizontal="center" vertical="center"/>
    </xf>
    <xf numFmtId="0" fontId="62" fillId="0" borderId="22" xfId="3" applyFont="1" applyBorder="1" applyAlignment="1">
      <alignment horizontal="center" vertical="center"/>
    </xf>
    <xf numFmtId="0" fontId="15" fillId="0" borderId="24" xfId="3" applyFont="1" applyBorder="1" applyAlignment="1">
      <alignment horizontal="center" vertical="center"/>
    </xf>
    <xf numFmtId="177" fontId="15" fillId="0" borderId="22" xfId="3" applyNumberFormat="1" applyFont="1" applyBorder="1" applyAlignment="1">
      <alignment horizontal="center" vertical="center"/>
    </xf>
    <xf numFmtId="0" fontId="12" fillId="0" borderId="26" xfId="3" applyFont="1" applyBorder="1">
      <alignment vertical="center"/>
    </xf>
    <xf numFmtId="0" fontId="15" fillId="0" borderId="61" xfId="3" applyFont="1" applyBorder="1" applyAlignment="1">
      <alignment horizontal="right" vertical="center"/>
    </xf>
    <xf numFmtId="0" fontId="15" fillId="0" borderId="22" xfId="3" applyFont="1" applyBorder="1" applyAlignment="1">
      <alignment horizontal="right" vertical="center"/>
    </xf>
    <xf numFmtId="0" fontId="15" fillId="8" borderId="17" xfId="3" applyFont="1" applyFill="1" applyBorder="1" applyAlignment="1">
      <alignment horizontal="right" vertical="center"/>
    </xf>
    <xf numFmtId="176" fontId="15" fillId="0" borderId="22" xfId="3" applyNumberFormat="1" applyFont="1" applyBorder="1" applyAlignment="1">
      <alignment horizontal="right" vertical="center"/>
    </xf>
    <xf numFmtId="0" fontId="15" fillId="0" borderId="24" xfId="3" applyFont="1" applyBorder="1" applyAlignment="1">
      <alignment horizontal="right" vertical="center"/>
    </xf>
    <xf numFmtId="0" fontId="15" fillId="8" borderId="22" xfId="3" applyFont="1" applyFill="1" applyBorder="1" applyAlignment="1">
      <alignment horizontal="right" vertical="center"/>
    </xf>
    <xf numFmtId="0" fontId="15" fillId="9" borderId="29" xfId="3" applyFont="1" applyFill="1" applyBorder="1">
      <alignment vertical="center"/>
    </xf>
    <xf numFmtId="0" fontId="15" fillId="9" borderId="22" xfId="3" applyFont="1" applyFill="1" applyBorder="1">
      <alignment vertical="center"/>
    </xf>
    <xf numFmtId="0" fontId="15" fillId="10" borderId="29" xfId="3" applyFont="1" applyFill="1" applyBorder="1" applyAlignment="1">
      <alignment horizontal="center" vertical="center"/>
    </xf>
    <xf numFmtId="0" fontId="15" fillId="10" borderId="22" xfId="3" applyFont="1" applyFill="1" applyBorder="1" applyAlignment="1">
      <alignment horizontal="left" vertical="center"/>
    </xf>
    <xf numFmtId="0" fontId="12" fillId="0" borderId="22" xfId="3" applyFont="1" applyBorder="1">
      <alignment vertical="center"/>
    </xf>
    <xf numFmtId="176" fontId="15" fillId="0" borderId="61" xfId="3" applyNumberFormat="1" applyFont="1" applyBorder="1" applyAlignment="1">
      <alignment horizontal="right" vertical="center"/>
    </xf>
    <xf numFmtId="178" fontId="15" fillId="0" borderId="22" xfId="3" applyNumberFormat="1" applyFont="1" applyBorder="1">
      <alignment vertical="center"/>
    </xf>
    <xf numFmtId="179" fontId="15" fillId="0" borderId="22" xfId="3" applyNumberFormat="1" applyFont="1" applyBorder="1">
      <alignment vertical="center"/>
    </xf>
    <xf numFmtId="0" fontId="9" fillId="0" borderId="0" xfId="0" applyFont="1">
      <alignment vertical="center"/>
    </xf>
    <xf numFmtId="0" fontId="9" fillId="11" borderId="22" xfId="0" applyFont="1" applyFill="1" applyBorder="1">
      <alignment vertical="center"/>
    </xf>
    <xf numFmtId="0" fontId="9" fillId="0" borderId="0" xfId="0" applyFont="1" applyAlignment="1">
      <alignment horizontal="right" vertical="center"/>
    </xf>
    <xf numFmtId="0" fontId="6" fillId="0" borderId="0" xfId="0" applyFont="1">
      <alignment vertical="center"/>
    </xf>
    <xf numFmtId="0" fontId="12" fillId="0" borderId="0" xfId="3" applyFont="1" applyAlignment="1">
      <alignment horizontal="right" vertical="center"/>
    </xf>
    <xf numFmtId="0" fontId="66" fillId="0" borderId="0" xfId="0" applyFont="1">
      <alignment vertical="center"/>
    </xf>
    <xf numFmtId="0" fontId="7" fillId="0" borderId="0" xfId="3" applyFont="1" applyAlignment="1">
      <alignment horizontal="left" vertical="center"/>
    </xf>
    <xf numFmtId="0" fontId="15" fillId="0" borderId="36" xfId="3" applyFont="1" applyBorder="1" applyAlignment="1">
      <alignment horizontal="center" vertical="center"/>
    </xf>
    <xf numFmtId="0" fontId="1" fillId="0" borderId="31" xfId="4" applyFont="1" applyBorder="1" applyAlignment="1">
      <alignment horizontal="center" vertical="center"/>
    </xf>
    <xf numFmtId="0" fontId="1" fillId="0" borderId="77" xfId="4" applyFont="1" applyBorder="1" applyAlignment="1">
      <alignment horizontal="center" vertical="center"/>
    </xf>
    <xf numFmtId="0" fontId="1" fillId="0" borderId="75" xfId="4" applyFont="1" applyBorder="1" applyAlignment="1">
      <alignment horizontal="center" vertical="center"/>
    </xf>
    <xf numFmtId="0" fontId="1" fillId="0" borderId="78" xfId="4" applyFont="1" applyBorder="1" applyAlignment="1">
      <alignment horizontal="center" vertical="center"/>
    </xf>
    <xf numFmtId="0" fontId="1" fillId="0" borderId="32" xfId="4" applyFont="1" applyBorder="1" applyAlignment="1">
      <alignment horizontal="center" vertical="center"/>
    </xf>
    <xf numFmtId="0" fontId="1" fillId="0" borderId="31" xfId="4" applyBorder="1" applyAlignment="1">
      <alignment horizontal="left" vertical="top" wrapText="1"/>
    </xf>
    <xf numFmtId="0" fontId="1" fillId="0" borderId="32" xfId="4" applyBorder="1" applyAlignment="1">
      <alignment horizontal="left" vertical="top" wrapText="1"/>
    </xf>
    <xf numFmtId="0" fontId="1" fillId="0" borderId="17" xfId="4" applyBorder="1" applyAlignment="1">
      <alignment horizontal="left" vertical="top" wrapText="1"/>
    </xf>
    <xf numFmtId="0" fontId="41" fillId="0" borderId="0" xfId="4" applyFont="1" applyAlignment="1">
      <alignment horizontal="center" vertical="top" wrapText="1"/>
    </xf>
    <xf numFmtId="0" fontId="7" fillId="0" borderId="31" xfId="3" applyFont="1" applyFill="1" applyBorder="1" applyAlignment="1">
      <alignment horizontal="left" vertical="center"/>
    </xf>
    <xf numFmtId="0" fontId="7" fillId="0" borderId="49" xfId="3" applyFont="1" applyFill="1" applyBorder="1" applyAlignment="1">
      <alignment horizontal="left" vertical="center"/>
    </xf>
    <xf numFmtId="0" fontId="7" fillId="0" borderId="32" xfId="3" applyFont="1" applyFill="1" applyBorder="1" applyAlignment="1">
      <alignment horizontal="left" vertical="center"/>
    </xf>
    <xf numFmtId="0" fontId="7" fillId="0" borderId="97" xfId="3" applyFont="1" applyFill="1" applyBorder="1" applyAlignment="1">
      <alignment horizontal="left" vertical="center"/>
    </xf>
    <xf numFmtId="0" fontId="7" fillId="0" borderId="106" xfId="3" applyFont="1" applyFill="1" applyBorder="1" applyAlignment="1">
      <alignment horizontal="left" vertical="center"/>
    </xf>
    <xf numFmtId="0" fontId="7" fillId="0" borderId="107" xfId="3" applyFont="1" applyFill="1" applyBorder="1" applyAlignment="1">
      <alignment horizontal="left" vertical="center"/>
    </xf>
    <xf numFmtId="0" fontId="7" fillId="0" borderId="29" xfId="3" applyFont="1" applyFill="1" applyBorder="1" applyAlignment="1">
      <alignment horizontal="center" vertical="center" wrapText="1"/>
    </xf>
    <xf numFmtId="0" fontId="7" fillId="0" borderId="23" xfId="3" applyFont="1" applyFill="1" applyBorder="1" applyAlignment="1">
      <alignment horizontal="center" vertical="center" wrapText="1"/>
    </xf>
    <xf numFmtId="0" fontId="7" fillId="0" borderId="24" xfId="3" applyFont="1" applyFill="1" applyBorder="1" applyAlignment="1">
      <alignment horizontal="center" vertical="center" wrapText="1"/>
    </xf>
    <xf numFmtId="0" fontId="10" fillId="0" borderId="0" xfId="3" applyFont="1" applyAlignment="1">
      <alignment horizontal="center" vertical="center"/>
    </xf>
    <xf numFmtId="0" fontId="14" fillId="0" borderId="0" xfId="3" applyFont="1" applyAlignment="1">
      <alignment horizontal="center" vertical="center"/>
    </xf>
    <xf numFmtId="0" fontId="14" fillId="0" borderId="0" xfId="3" applyFont="1" applyAlignment="1">
      <alignment horizontal="left" vertical="center"/>
    </xf>
    <xf numFmtId="0" fontId="12" fillId="0" borderId="39" xfId="3" applyFont="1" applyBorder="1" applyAlignment="1">
      <alignment vertical="top" wrapText="1"/>
    </xf>
    <xf numFmtId="0" fontId="12" fillId="0" borderId="43" xfId="3" applyFont="1" applyBorder="1" applyAlignment="1">
      <alignment vertical="top" wrapText="1"/>
    </xf>
    <xf numFmtId="0" fontId="14" fillId="0" borderId="44" xfId="3" applyFont="1" applyBorder="1" applyAlignment="1">
      <alignment horizontal="center" vertical="center" shrinkToFit="1"/>
    </xf>
    <xf numFmtId="0" fontId="14" fillId="0" borderId="45" xfId="3" applyFont="1" applyBorder="1" applyAlignment="1">
      <alignment horizontal="center" vertical="center" shrinkToFit="1"/>
    </xf>
    <xf numFmtId="0" fontId="14" fillId="0" borderId="46" xfId="3" applyFont="1" applyBorder="1" applyAlignment="1">
      <alignment horizontal="center" vertical="center" shrinkToFit="1"/>
    </xf>
    <xf numFmtId="0" fontId="14" fillId="0" borderId="0" xfId="3" applyFont="1" applyAlignment="1">
      <alignment horizontal="right" vertical="center" indent="1"/>
    </xf>
    <xf numFmtId="0" fontId="7" fillId="0" borderId="22" xfId="3" applyFont="1" applyFill="1" applyBorder="1" applyAlignment="1">
      <alignment horizontal="center" vertical="center"/>
    </xf>
    <xf numFmtId="0" fontId="7" fillId="0" borderId="29" xfId="3" applyFont="1" applyFill="1" applyBorder="1" applyAlignment="1">
      <alignment horizontal="center" vertical="center" shrinkToFit="1"/>
    </xf>
    <xf numFmtId="0" fontId="7" fillId="0" borderId="23" xfId="3" applyFont="1" applyFill="1" applyBorder="1" applyAlignment="1">
      <alignment horizontal="center" vertical="center" shrinkToFit="1"/>
    </xf>
    <xf numFmtId="0" fontId="7" fillId="0" borderId="24" xfId="3" applyFont="1" applyFill="1" applyBorder="1" applyAlignment="1">
      <alignment horizontal="center" vertical="center" shrinkToFit="1"/>
    </xf>
    <xf numFmtId="0" fontId="7" fillId="0" borderId="28" xfId="3" applyFont="1" applyFill="1" applyBorder="1" applyAlignment="1">
      <alignment horizontal="center" vertical="center"/>
    </xf>
    <xf numFmtId="0" fontId="7" fillId="0" borderId="35" xfId="3" applyFont="1" applyFill="1" applyBorder="1" applyAlignment="1">
      <alignment horizontal="center" vertical="center" wrapText="1"/>
    </xf>
    <xf numFmtId="0" fontId="7" fillId="0" borderId="36" xfId="3" applyFont="1" applyFill="1" applyBorder="1" applyAlignment="1">
      <alignment horizontal="center" vertical="center" wrapText="1"/>
    </xf>
    <xf numFmtId="0" fontId="7" fillId="0" borderId="37" xfId="3" applyFont="1" applyFill="1" applyBorder="1" applyAlignment="1">
      <alignment horizontal="center" vertical="center" wrapText="1"/>
    </xf>
    <xf numFmtId="0" fontId="7" fillId="0" borderId="33" xfId="3" applyFont="1" applyFill="1" applyBorder="1" applyAlignment="1">
      <alignment horizontal="center" vertical="center" wrapText="1"/>
    </xf>
    <xf numFmtId="0" fontId="7" fillId="0" borderId="0" xfId="3" applyFont="1" applyFill="1" applyBorder="1" applyAlignment="1">
      <alignment horizontal="center" vertical="center" wrapText="1"/>
    </xf>
    <xf numFmtId="0" fontId="7" fillId="0" borderId="34" xfId="3" applyFont="1" applyFill="1" applyBorder="1" applyAlignment="1">
      <alignment horizontal="center" vertical="center" wrapText="1"/>
    </xf>
    <xf numFmtId="0" fontId="7" fillId="0" borderId="38" xfId="3" applyFont="1" applyFill="1" applyBorder="1" applyAlignment="1">
      <alignment horizontal="center" vertical="center" wrapText="1"/>
    </xf>
    <xf numFmtId="0" fontId="7" fillId="0" borderId="39" xfId="3" applyFont="1" applyFill="1" applyBorder="1" applyAlignment="1">
      <alignment horizontal="center" vertical="center" wrapText="1"/>
    </xf>
    <xf numFmtId="0" fontId="7" fillId="0" borderId="40" xfId="3" applyFont="1" applyFill="1" applyBorder="1" applyAlignment="1">
      <alignment horizontal="center" vertical="center" wrapText="1"/>
    </xf>
    <xf numFmtId="0" fontId="7" fillId="0" borderId="109" xfId="3" applyFont="1" applyFill="1" applyBorder="1" applyAlignment="1">
      <alignment horizontal="left" vertical="center"/>
    </xf>
    <xf numFmtId="0" fontId="7" fillId="0" borderId="110" xfId="3" applyFont="1" applyFill="1" applyBorder="1" applyAlignment="1">
      <alignment horizontal="left" vertical="center"/>
    </xf>
    <xf numFmtId="0" fontId="7" fillId="0" borderId="111" xfId="3" applyFont="1" applyBorder="1" applyAlignment="1">
      <alignment horizontal="center" vertical="center" textRotation="255" shrinkToFit="1"/>
    </xf>
    <xf numFmtId="0" fontId="37" fillId="0" borderId="98" xfId="4" applyFont="1" applyBorder="1" applyAlignment="1">
      <alignment horizontal="center" vertical="center" textRotation="255" shrinkToFit="1"/>
    </xf>
    <xf numFmtId="0" fontId="37" fillId="0" borderId="99" xfId="4" applyFont="1" applyBorder="1" applyAlignment="1">
      <alignment horizontal="center" vertical="center" textRotation="255" shrinkToFit="1"/>
    </xf>
    <xf numFmtId="0" fontId="7" fillId="0" borderId="104" xfId="3" applyFont="1" applyFill="1" applyBorder="1" applyAlignment="1">
      <alignment horizontal="center" vertical="center" wrapText="1"/>
    </xf>
    <xf numFmtId="0" fontId="7" fillId="0" borderId="50" xfId="3" applyFont="1" applyFill="1" applyBorder="1" applyAlignment="1">
      <alignment horizontal="left" vertical="center"/>
    </xf>
    <xf numFmtId="0" fontId="7" fillId="0" borderId="51" xfId="3" applyFont="1" applyFill="1" applyBorder="1" applyAlignment="1">
      <alignment horizontal="left" vertical="center"/>
    </xf>
    <xf numFmtId="0" fontId="7" fillId="0" borderId="52" xfId="3" applyFont="1" applyFill="1" applyBorder="1" applyAlignment="1">
      <alignment horizontal="left" vertical="center"/>
    </xf>
    <xf numFmtId="0" fontId="7" fillId="0" borderId="106" xfId="3" applyFont="1" applyFill="1" applyBorder="1" applyAlignment="1">
      <alignment horizontal="center" vertical="center" wrapText="1"/>
    </xf>
    <xf numFmtId="0" fontId="7" fillId="0" borderId="53" xfId="3" applyFont="1" applyFill="1" applyBorder="1" applyAlignment="1">
      <alignment horizontal="left" vertical="center"/>
    </xf>
    <xf numFmtId="0" fontId="7" fillId="0" borderId="54" xfId="3" applyFont="1" applyFill="1" applyBorder="1" applyAlignment="1">
      <alignment horizontal="left" vertical="center"/>
    </xf>
    <xf numFmtId="0" fontId="7" fillId="0" borderId="55" xfId="3" applyFont="1" applyFill="1" applyBorder="1" applyAlignment="1">
      <alignment horizontal="left" vertical="center"/>
    </xf>
    <xf numFmtId="0" fontId="7" fillId="0" borderId="33" xfId="3" applyFont="1" applyBorder="1" applyAlignment="1">
      <alignment horizontal="center" vertical="center" wrapText="1"/>
    </xf>
    <xf numFmtId="0" fontId="7" fillId="0" borderId="0" xfId="3" applyFont="1" applyBorder="1" applyAlignment="1">
      <alignment horizontal="center" vertical="center" wrapText="1"/>
    </xf>
    <xf numFmtId="0" fontId="7" fillId="0" borderId="34" xfId="3" applyFont="1" applyBorder="1" applyAlignment="1">
      <alignment horizontal="center" vertical="center" wrapText="1"/>
    </xf>
    <xf numFmtId="0" fontId="7" fillId="0" borderId="25" xfId="3" applyFont="1" applyBorder="1" applyAlignment="1">
      <alignment horizontal="center" vertical="center" wrapText="1"/>
    </xf>
    <xf numFmtId="0" fontId="7" fillId="0" borderId="26" xfId="3" applyFont="1" applyBorder="1" applyAlignment="1">
      <alignment horizontal="center" vertical="center" wrapText="1"/>
    </xf>
    <xf numFmtId="0" fontId="7" fillId="0" borderId="27" xfId="3" applyFont="1" applyBorder="1" applyAlignment="1">
      <alignment horizontal="center" vertical="center" wrapText="1"/>
    </xf>
    <xf numFmtId="0" fontId="7" fillId="0" borderId="47" xfId="3" applyFont="1" applyFill="1" applyBorder="1" applyAlignment="1">
      <alignment horizontal="center" vertical="center" textRotation="255" shrinkToFit="1"/>
    </xf>
    <xf numFmtId="0" fontId="7" fillId="0" borderId="48" xfId="3" applyFont="1" applyFill="1" applyBorder="1" applyAlignment="1">
      <alignment horizontal="center" vertical="center" textRotation="255" shrinkToFit="1"/>
    </xf>
    <xf numFmtId="0" fontId="7" fillId="0" borderId="108" xfId="3" applyFont="1" applyFill="1" applyBorder="1" applyAlignment="1">
      <alignment horizontal="center" vertical="center" textRotation="255" shrinkToFit="1"/>
    </xf>
    <xf numFmtId="0" fontId="7" fillId="0" borderId="104" xfId="3" applyFont="1" applyFill="1" applyBorder="1" applyAlignment="1">
      <alignment horizontal="left" vertical="center"/>
    </xf>
    <xf numFmtId="0" fontId="7" fillId="0" borderId="105" xfId="3" applyFont="1" applyFill="1" applyBorder="1" applyAlignment="1">
      <alignment horizontal="left" vertical="center"/>
    </xf>
    <xf numFmtId="0" fontId="7" fillId="0" borderId="17" xfId="3" applyFont="1" applyFill="1" applyBorder="1" applyAlignment="1">
      <alignment horizontal="left" vertical="center"/>
    </xf>
    <xf numFmtId="0" fontId="7" fillId="0" borderId="21" xfId="3" applyFont="1" applyFill="1" applyBorder="1" applyAlignment="1">
      <alignment horizontal="left" vertical="center"/>
    </xf>
    <xf numFmtId="0" fontId="7" fillId="0" borderId="25" xfId="3" applyFont="1" applyFill="1" applyBorder="1" applyAlignment="1">
      <alignment horizontal="center" vertical="center" wrapText="1"/>
    </xf>
    <xf numFmtId="0" fontId="7" fillId="0" borderId="26" xfId="3" applyFont="1" applyFill="1" applyBorder="1" applyAlignment="1">
      <alignment horizontal="center" vertical="center" wrapText="1"/>
    </xf>
    <xf numFmtId="0" fontId="7" fillId="0" borderId="27" xfId="3" applyFont="1" applyFill="1" applyBorder="1" applyAlignment="1">
      <alignment horizontal="center" vertical="center" wrapText="1"/>
    </xf>
    <xf numFmtId="0" fontId="7" fillId="0" borderId="32" xfId="3" applyFont="1" applyBorder="1" applyAlignment="1">
      <alignment horizontal="left" vertical="center"/>
    </xf>
    <xf numFmtId="0" fontId="7" fillId="0" borderId="97" xfId="3" applyFont="1" applyBorder="1" applyAlignment="1">
      <alignment horizontal="left" vertical="center"/>
    </xf>
    <xf numFmtId="0" fontId="7" fillId="0" borderId="106" xfId="3" applyFont="1" applyBorder="1" applyAlignment="1">
      <alignment horizontal="left" vertical="center"/>
    </xf>
    <xf numFmtId="0" fontId="7" fillId="0" borderId="107" xfId="3" applyFont="1" applyBorder="1" applyAlignment="1">
      <alignment horizontal="left" vertical="center"/>
    </xf>
    <xf numFmtId="0" fontId="7" fillId="0" borderId="29" xfId="3" applyFont="1" applyBorder="1" applyAlignment="1">
      <alignment horizontal="center" vertical="center" wrapText="1"/>
    </xf>
    <xf numFmtId="0" fontId="7" fillId="0" borderId="23" xfId="3" applyFont="1" applyBorder="1" applyAlignment="1">
      <alignment horizontal="center" vertical="center" wrapText="1"/>
    </xf>
    <xf numFmtId="0" fontId="7" fillId="0" borderId="24" xfId="3" applyFont="1" applyBorder="1" applyAlignment="1">
      <alignment horizontal="center" vertical="center" wrapText="1"/>
    </xf>
    <xf numFmtId="0" fontId="7" fillId="0" borderId="22" xfId="3" applyFont="1" applyBorder="1" applyAlignment="1">
      <alignment horizontal="center" vertical="center"/>
    </xf>
    <xf numFmtId="0" fontId="7" fillId="0" borderId="28" xfId="3" applyFont="1" applyBorder="1" applyAlignment="1">
      <alignment horizontal="center" vertical="center"/>
    </xf>
    <xf numFmtId="0" fontId="7" fillId="0" borderId="29" xfId="3" applyFont="1" applyBorder="1" applyAlignment="1">
      <alignment horizontal="center" vertical="center"/>
    </xf>
    <xf numFmtId="0" fontId="7" fillId="0" borderId="23" xfId="3" applyFont="1" applyBorder="1" applyAlignment="1">
      <alignment horizontal="center" vertical="center"/>
    </xf>
    <xf numFmtId="0" fontId="7" fillId="0" borderId="30" xfId="3" applyFont="1" applyBorder="1" applyAlignment="1">
      <alignment horizontal="center" vertical="center"/>
    </xf>
    <xf numFmtId="0" fontId="7" fillId="0" borderId="35" xfId="3" applyFont="1" applyBorder="1" applyAlignment="1">
      <alignment horizontal="center" vertical="center" wrapText="1"/>
    </xf>
    <xf numFmtId="0" fontId="7" fillId="0" borderId="36" xfId="3" applyFont="1" applyBorder="1" applyAlignment="1">
      <alignment horizontal="center" vertical="center" wrapText="1"/>
    </xf>
    <xf numFmtId="0" fontId="7" fillId="0" borderId="37" xfId="3" applyFont="1" applyBorder="1" applyAlignment="1">
      <alignment horizontal="center" vertical="center" wrapText="1"/>
    </xf>
    <xf numFmtId="0" fontId="7" fillId="0" borderId="38" xfId="3" applyFont="1" applyBorder="1" applyAlignment="1">
      <alignment horizontal="center" vertical="center" wrapText="1"/>
    </xf>
    <xf numFmtId="0" fontId="7" fillId="0" borderId="39" xfId="3" applyFont="1" applyBorder="1" applyAlignment="1">
      <alignment horizontal="center" vertical="center" wrapText="1"/>
    </xf>
    <xf numFmtId="0" fontId="7" fillId="0" borderId="40" xfId="3" applyFont="1" applyBorder="1" applyAlignment="1">
      <alignment horizontal="center" vertical="center" wrapText="1"/>
    </xf>
    <xf numFmtId="0" fontId="7" fillId="0" borderId="31" xfId="3" applyFont="1" applyBorder="1" applyAlignment="1">
      <alignment horizontal="left" vertical="center"/>
    </xf>
    <xf numFmtId="0" fontId="7" fillId="0" borderId="49" xfId="3" applyFont="1" applyBorder="1" applyAlignment="1">
      <alignment horizontal="left" vertical="center"/>
    </xf>
    <xf numFmtId="0" fontId="7" fillId="0" borderId="109" xfId="3" applyFont="1" applyBorder="1" applyAlignment="1">
      <alignment horizontal="left" vertical="center"/>
    </xf>
    <xf numFmtId="0" fontId="7" fillId="0" borderId="110" xfId="3" applyFont="1" applyBorder="1" applyAlignment="1">
      <alignment horizontal="left" vertical="center"/>
    </xf>
    <xf numFmtId="0" fontId="7" fillId="0" borderId="111" xfId="3" applyFont="1" applyFill="1" applyBorder="1" applyAlignment="1">
      <alignment horizontal="center" vertical="center" textRotation="255" shrinkToFit="1"/>
    </xf>
    <xf numFmtId="0" fontId="7" fillId="0" borderId="98" xfId="3" applyFont="1" applyFill="1" applyBorder="1" applyAlignment="1">
      <alignment horizontal="center" vertical="center" textRotation="255" shrinkToFit="1"/>
    </xf>
    <xf numFmtId="0" fontId="7" fillId="0" borderId="56" xfId="3" applyFont="1" applyFill="1" applyBorder="1" applyAlignment="1">
      <alignment horizontal="left" vertical="center" wrapText="1"/>
    </xf>
    <xf numFmtId="0" fontId="7" fillId="0" borderId="57" xfId="3" applyFont="1" applyFill="1" applyBorder="1" applyAlignment="1">
      <alignment horizontal="center" vertical="center" wrapText="1"/>
    </xf>
    <xf numFmtId="0" fontId="7" fillId="0" borderId="2" xfId="3" applyFont="1" applyFill="1" applyBorder="1" applyAlignment="1">
      <alignment horizontal="center" vertical="center" wrapText="1"/>
    </xf>
    <xf numFmtId="0" fontId="7" fillId="0" borderId="3" xfId="3" applyFont="1" applyFill="1" applyBorder="1" applyAlignment="1">
      <alignment horizontal="center" vertical="center" wrapText="1"/>
    </xf>
    <xf numFmtId="0" fontId="7" fillId="0" borderId="57" xfId="3" applyFont="1" applyFill="1" applyBorder="1" applyAlignment="1">
      <alignment horizontal="center" vertical="center"/>
    </xf>
    <xf numFmtId="0" fontId="7" fillId="0" borderId="2" xfId="3" applyFont="1" applyFill="1" applyBorder="1" applyAlignment="1">
      <alignment horizontal="center" vertical="center"/>
    </xf>
    <xf numFmtId="0" fontId="7" fillId="0" borderId="3" xfId="3" applyFont="1" applyFill="1" applyBorder="1" applyAlignment="1">
      <alignment horizontal="center" vertical="center"/>
    </xf>
    <xf numFmtId="0" fontId="15" fillId="0" borderId="57" xfId="3" applyFont="1" applyFill="1" applyBorder="1" applyAlignment="1">
      <alignment horizontal="center" vertical="center" wrapText="1"/>
    </xf>
    <xf numFmtId="0" fontId="15" fillId="0" borderId="2" xfId="3" applyFont="1" applyFill="1" applyBorder="1" applyAlignment="1">
      <alignment horizontal="center" vertical="center"/>
    </xf>
    <xf numFmtId="0" fontId="15" fillId="0" borderId="6" xfId="3" applyFont="1" applyFill="1" applyBorder="1" applyAlignment="1">
      <alignment horizontal="center" vertical="center"/>
    </xf>
    <xf numFmtId="0" fontId="7" fillId="0" borderId="35" xfId="3" applyFont="1" applyFill="1" applyBorder="1" applyAlignment="1">
      <alignment horizontal="center" vertical="center" textRotation="255" shrinkToFit="1"/>
    </xf>
    <xf numFmtId="0" fontId="7" fillId="0" borderId="37" xfId="3" applyFont="1" applyFill="1" applyBorder="1" applyAlignment="1">
      <alignment horizontal="center" vertical="center" textRotation="255" shrinkToFit="1"/>
    </xf>
    <xf numFmtId="0" fontId="7" fillId="0" borderId="33" xfId="3" applyFont="1" applyFill="1" applyBorder="1" applyAlignment="1">
      <alignment horizontal="center" vertical="center" textRotation="255" shrinkToFit="1"/>
    </xf>
    <xf numFmtId="0" fontId="7" fillId="0" borderId="34" xfId="3" applyFont="1" applyFill="1" applyBorder="1" applyAlignment="1">
      <alignment horizontal="center" vertical="center" textRotation="255" shrinkToFit="1"/>
    </xf>
    <xf numFmtId="0" fontId="7" fillId="0" borderId="22" xfId="3" applyFont="1" applyFill="1" applyBorder="1" applyAlignment="1">
      <alignment horizontal="left" vertical="center" shrinkToFit="1"/>
    </xf>
    <xf numFmtId="0" fontId="7" fillId="0" borderId="29" xfId="3" applyFont="1" applyFill="1" applyBorder="1" applyAlignment="1">
      <alignment horizontal="center" vertical="center"/>
    </xf>
    <xf numFmtId="0" fontId="7" fillId="0" borderId="24" xfId="3" applyFont="1" applyFill="1" applyBorder="1" applyAlignment="1">
      <alignment horizontal="center" vertical="center"/>
    </xf>
    <xf numFmtId="0" fontId="7" fillId="0" borderId="23" xfId="3" applyFont="1" applyFill="1" applyBorder="1" applyAlignment="1">
      <alignment horizontal="center" vertical="center"/>
    </xf>
    <xf numFmtId="0" fontId="7" fillId="0" borderId="30" xfId="3" applyFont="1" applyFill="1" applyBorder="1" applyAlignment="1">
      <alignment horizontal="center" vertical="center"/>
    </xf>
    <xf numFmtId="0" fontId="12" fillId="0" borderId="47" xfId="3" applyFont="1" applyBorder="1" applyAlignment="1">
      <alignment horizontal="center" vertical="center"/>
    </xf>
    <xf numFmtId="0" fontId="12" fillId="0" borderId="56" xfId="3" applyFont="1" applyBorder="1" applyAlignment="1">
      <alignment horizontal="center" vertical="center"/>
    </xf>
    <xf numFmtId="0" fontId="12" fillId="0" borderId="56" xfId="3" applyFont="1" applyFill="1" applyBorder="1" applyAlignment="1">
      <alignment horizontal="center" vertical="center"/>
    </xf>
    <xf numFmtId="0" fontId="12" fillId="0" borderId="93" xfId="3" applyFont="1" applyFill="1" applyBorder="1" applyAlignment="1">
      <alignment horizontal="center" vertical="center"/>
    </xf>
    <xf numFmtId="0" fontId="12" fillId="0" borderId="98" xfId="3" applyFont="1" applyBorder="1" applyAlignment="1">
      <alignment horizontal="center" vertical="center" shrinkToFit="1"/>
    </xf>
    <xf numFmtId="0" fontId="12" fillId="0" borderId="32" xfId="3" applyFont="1" applyBorder="1" applyAlignment="1">
      <alignment horizontal="center" vertical="center" shrinkToFit="1"/>
    </xf>
    <xf numFmtId="0" fontId="12" fillId="0" borderId="31" xfId="3" applyFont="1" applyFill="1" applyBorder="1" applyAlignment="1">
      <alignment horizontal="center" vertical="center"/>
    </xf>
    <xf numFmtId="0" fontId="12" fillId="0" borderId="72" xfId="3" applyFont="1" applyFill="1" applyBorder="1" applyAlignment="1">
      <alignment horizontal="center" vertical="center"/>
    </xf>
    <xf numFmtId="0" fontId="12" fillId="0" borderId="95" xfId="3" applyFont="1" applyFill="1" applyBorder="1" applyAlignment="1">
      <alignment horizontal="center" vertical="center"/>
    </xf>
    <xf numFmtId="0" fontId="7" fillId="0" borderId="1" xfId="3" applyFont="1" applyBorder="1" applyAlignment="1">
      <alignment horizontal="center" vertical="center" textRotation="255" shrinkToFit="1"/>
    </xf>
    <xf numFmtId="0" fontId="7" fillId="0" borderId="58" xfId="3" applyFont="1" applyBorder="1" applyAlignment="1">
      <alignment horizontal="center" vertical="center" textRotation="255" shrinkToFit="1"/>
    </xf>
    <xf numFmtId="0" fontId="7" fillId="0" borderId="42" xfId="3" applyFont="1" applyBorder="1" applyAlignment="1">
      <alignment horizontal="center" vertical="center" textRotation="255" shrinkToFit="1"/>
    </xf>
    <xf numFmtId="0" fontId="7" fillId="0" borderId="91" xfId="3" applyFont="1" applyBorder="1" applyAlignment="1">
      <alignment horizontal="center" vertical="center"/>
    </xf>
    <xf numFmtId="0" fontId="7" fillId="0" borderId="19" xfId="3" applyFont="1" applyBorder="1" applyAlignment="1">
      <alignment horizontal="center" vertical="center"/>
    </xf>
    <xf numFmtId="0" fontId="7" fillId="0" borderId="92" xfId="3" applyFont="1" applyBorder="1" applyAlignment="1">
      <alignment horizontal="center" vertical="center"/>
    </xf>
    <xf numFmtId="0" fontId="7" fillId="0" borderId="58" xfId="3" applyFont="1" applyBorder="1" applyAlignment="1">
      <alignment horizontal="center" vertical="center" textRotation="255"/>
    </xf>
    <xf numFmtId="0" fontId="7" fillId="0" borderId="0" xfId="3" applyFont="1" applyBorder="1" applyAlignment="1">
      <alignment horizontal="center" vertical="center" textRotation="255"/>
    </xf>
    <xf numFmtId="0" fontId="7" fillId="0" borderId="41" xfId="3" applyFont="1" applyBorder="1" applyAlignment="1">
      <alignment horizontal="center" vertical="center" textRotation="255"/>
    </xf>
    <xf numFmtId="0" fontId="7" fillId="0" borderId="42" xfId="3" applyFont="1" applyBorder="1" applyAlignment="1">
      <alignment horizontal="center" vertical="center" textRotation="255"/>
    </xf>
    <xf numFmtId="0" fontId="7" fillId="0" borderId="39" xfId="3" applyFont="1" applyBorder="1" applyAlignment="1">
      <alignment horizontal="center" vertical="center" textRotation="255"/>
    </xf>
    <xf numFmtId="0" fontId="7" fillId="0" borderId="43" xfId="3" applyFont="1" applyBorder="1" applyAlignment="1">
      <alignment horizontal="center" vertical="center" textRotation="255"/>
    </xf>
    <xf numFmtId="0" fontId="7" fillId="0" borderId="36" xfId="3" applyFont="1" applyBorder="1" applyAlignment="1">
      <alignment horizontal="center" vertical="center" textRotation="255"/>
    </xf>
    <xf numFmtId="0" fontId="7" fillId="0" borderId="59" xfId="3" applyFont="1" applyBorder="1" applyAlignment="1">
      <alignment horizontal="center" vertical="center" textRotation="255"/>
    </xf>
    <xf numFmtId="0" fontId="7" fillId="0" borderId="44" xfId="3" applyFont="1" applyFill="1" applyBorder="1" applyAlignment="1">
      <alignment horizontal="center" vertical="center"/>
    </xf>
    <xf numFmtId="0" fontId="7" fillId="0" borderId="45" xfId="3" applyFont="1" applyFill="1" applyBorder="1" applyAlignment="1">
      <alignment horizontal="center" vertical="center"/>
    </xf>
    <xf numFmtId="0" fontId="7" fillId="0" borderId="46" xfId="3" applyFont="1" applyFill="1" applyBorder="1" applyAlignment="1">
      <alignment horizontal="center" vertical="center"/>
    </xf>
    <xf numFmtId="0" fontId="7" fillId="0" borderId="40" xfId="3" applyFont="1" applyFill="1" applyBorder="1" applyAlignment="1">
      <alignment horizontal="center" vertical="center"/>
    </xf>
    <xf numFmtId="0" fontId="7" fillId="0" borderId="112" xfId="3" applyFont="1" applyFill="1" applyBorder="1" applyAlignment="1">
      <alignment horizontal="center" vertical="center"/>
    </xf>
    <xf numFmtId="0" fontId="7" fillId="0" borderId="100" xfId="3" applyFont="1" applyFill="1" applyBorder="1" applyAlignment="1">
      <alignment horizontal="center" vertical="center"/>
    </xf>
    <xf numFmtId="0" fontId="51" fillId="0" borderId="0" xfId="2" applyFont="1" applyAlignment="1">
      <alignment horizontal="center" vertical="center"/>
    </xf>
    <xf numFmtId="0" fontId="49" fillId="0" borderId="1" xfId="2" applyFont="1" applyBorder="1" applyAlignment="1">
      <alignment horizontal="center" vertical="center" shrinkToFit="1"/>
    </xf>
    <xf numFmtId="0" fontId="49" fillId="0" borderId="2" xfId="2" applyFont="1" applyBorder="1" applyAlignment="1">
      <alignment horizontal="center" vertical="center" shrinkToFit="1"/>
    </xf>
    <xf numFmtId="0" fontId="49" fillId="0" borderId="3" xfId="2" applyFont="1" applyBorder="1" applyAlignment="1">
      <alignment horizontal="center" vertical="center" shrinkToFit="1"/>
    </xf>
    <xf numFmtId="0" fontId="49" fillId="0" borderId="7" xfId="2" applyFont="1" applyBorder="1" applyAlignment="1">
      <alignment horizontal="center" vertical="center" shrinkToFit="1"/>
    </xf>
    <xf numFmtId="0" fontId="49" fillId="0" borderId="8" xfId="2" applyFont="1" applyBorder="1" applyAlignment="1">
      <alignment horizontal="center" vertical="center" shrinkToFit="1"/>
    </xf>
    <xf numFmtId="0" fontId="49" fillId="0" borderId="9" xfId="2" applyFont="1" applyBorder="1" applyAlignment="1">
      <alignment horizontal="center" vertical="center" shrinkToFit="1"/>
    </xf>
    <xf numFmtId="0" fontId="49" fillId="0" borderId="57" xfId="2" applyFont="1" applyBorder="1" applyAlignment="1">
      <alignment horizontal="center" vertical="center" shrinkToFit="1"/>
    </xf>
    <xf numFmtId="0" fontId="49" fillId="0" borderId="123" xfId="2" applyFont="1" applyBorder="1" applyAlignment="1">
      <alignment horizontal="center" vertical="center" shrinkToFit="1"/>
    </xf>
    <xf numFmtId="0" fontId="49" fillId="0" borderId="57" xfId="2" applyFont="1" applyBorder="1" applyAlignment="1">
      <alignment horizontal="center" vertical="center" wrapText="1" shrinkToFit="1"/>
    </xf>
    <xf numFmtId="0" fontId="49" fillId="0" borderId="2" xfId="1" applyFont="1" applyBorder="1" applyAlignment="1">
      <alignment horizontal="center" vertical="center" shrinkToFit="1"/>
    </xf>
    <xf numFmtId="0" fontId="49" fillId="0" borderId="3" xfId="1" applyFont="1" applyBorder="1" applyAlignment="1">
      <alignment horizontal="center" vertical="center" shrinkToFit="1"/>
    </xf>
    <xf numFmtId="0" fontId="49" fillId="0" borderId="123" xfId="1" applyFont="1" applyBorder="1" applyAlignment="1">
      <alignment horizontal="center" vertical="center" shrinkToFit="1"/>
    </xf>
    <xf numFmtId="0" fontId="49" fillId="0" borderId="8" xfId="1" applyFont="1" applyBorder="1" applyAlignment="1">
      <alignment horizontal="center" vertical="center" shrinkToFit="1"/>
    </xf>
    <xf numFmtId="0" fontId="49" fillId="0" borderId="9" xfId="1" applyFont="1" applyBorder="1" applyAlignment="1">
      <alignment horizontal="center" vertical="center" shrinkToFit="1"/>
    </xf>
    <xf numFmtId="0" fontId="49" fillId="0" borderId="4" xfId="2" applyFont="1" applyBorder="1" applyAlignment="1">
      <alignment horizontal="center" vertical="center" shrinkToFit="1"/>
    </xf>
    <xf numFmtId="0" fontId="49" fillId="0" borderId="5" xfId="2" applyFont="1" applyBorder="1" applyAlignment="1">
      <alignment horizontal="center" vertical="center" shrinkToFit="1"/>
    </xf>
    <xf numFmtId="0" fontId="49" fillId="0" borderId="10" xfId="2" applyFont="1" applyBorder="1" applyAlignment="1">
      <alignment horizontal="center" vertical="center" shrinkToFit="1"/>
    </xf>
    <xf numFmtId="0" fontId="49" fillId="0" borderId="11" xfId="2" applyFont="1" applyBorder="1" applyAlignment="1">
      <alignment horizontal="center" vertical="center" shrinkToFit="1"/>
    </xf>
    <xf numFmtId="0" fontId="49" fillId="0" borderId="12" xfId="2" applyFont="1" applyBorder="1" applyAlignment="1">
      <alignment horizontal="center" vertical="center" shrinkToFit="1"/>
    </xf>
    <xf numFmtId="0" fontId="49" fillId="0" borderId="13" xfId="2" applyFont="1" applyBorder="1" applyAlignment="1">
      <alignment horizontal="center" vertical="center" shrinkToFit="1"/>
    </xf>
    <xf numFmtId="0" fontId="49" fillId="0" borderId="122" xfId="2" applyFont="1" applyBorder="1" applyAlignment="1">
      <alignment horizontal="center" vertical="center" shrinkToFit="1"/>
    </xf>
    <xf numFmtId="0" fontId="49" fillId="0" borderId="121" xfId="3" applyFont="1" applyBorder="1" applyAlignment="1">
      <alignment horizontal="left" vertical="center" shrinkToFit="1"/>
    </xf>
    <xf numFmtId="0" fontId="49" fillId="0" borderId="14" xfId="3" applyFont="1" applyBorder="1" applyAlignment="1">
      <alignment horizontal="left" vertical="center" shrinkToFit="1"/>
    </xf>
    <xf numFmtId="0" fontId="49" fillId="0" borderId="15" xfId="3" applyFont="1" applyBorder="1" applyAlignment="1">
      <alignment horizontal="left" vertical="center" shrinkToFit="1"/>
    </xf>
    <xf numFmtId="0" fontId="49" fillId="0" borderId="119" xfId="2" applyFont="1" applyBorder="1" applyAlignment="1">
      <alignment horizontal="center" vertical="center" shrinkToFit="1"/>
    </xf>
    <xf numFmtId="0" fontId="49" fillId="0" borderId="118" xfId="2" applyFont="1" applyBorder="1" applyAlignment="1">
      <alignment horizontal="center" vertical="center" shrinkToFit="1"/>
    </xf>
    <xf numFmtId="0" fontId="49" fillId="0" borderId="120" xfId="2" applyFont="1" applyBorder="1" applyAlignment="1">
      <alignment horizontal="center" vertical="center" shrinkToFit="1"/>
    </xf>
    <xf numFmtId="0" fontId="49" fillId="0" borderId="119" xfId="1" applyFont="1" applyBorder="1" applyAlignment="1">
      <alignment horizontal="center" vertical="center" shrinkToFit="1"/>
    </xf>
    <xf numFmtId="0" fontId="49" fillId="0" borderId="118" xfId="1" applyFont="1" applyBorder="1" applyAlignment="1">
      <alignment horizontal="center" vertical="center" shrinkToFit="1"/>
    </xf>
    <xf numFmtId="0" fontId="49" fillId="0" borderId="120" xfId="1" applyFont="1" applyBorder="1" applyAlignment="1">
      <alignment horizontal="center" vertical="center" shrinkToFit="1"/>
    </xf>
    <xf numFmtId="0" fontId="49" fillId="0" borderId="16" xfId="2" applyFont="1" applyBorder="1" applyAlignment="1">
      <alignment horizontal="left" vertical="center" shrinkToFit="1"/>
    </xf>
    <xf numFmtId="0" fontId="49" fillId="0" borderId="14" xfId="2" applyFont="1" applyBorder="1" applyAlignment="1">
      <alignment horizontal="left" vertical="center" shrinkToFit="1"/>
    </xf>
    <xf numFmtId="0" fontId="49" fillId="0" borderId="15" xfId="2" applyFont="1" applyBorder="1" applyAlignment="1">
      <alignment horizontal="left" vertical="center" shrinkToFit="1"/>
    </xf>
    <xf numFmtId="0" fontId="49" fillId="0" borderId="16" xfId="2" applyFont="1" applyBorder="1" applyAlignment="1">
      <alignment horizontal="left" vertical="center" wrapText="1"/>
    </xf>
    <xf numFmtId="0" fontId="49" fillId="0" borderId="14" xfId="1" applyFont="1" applyBorder="1" applyAlignment="1">
      <alignment horizontal="left" vertical="center"/>
    </xf>
    <xf numFmtId="0" fontId="49" fillId="0" borderId="15" xfId="1" applyFont="1" applyBorder="1" applyAlignment="1">
      <alignment horizontal="left" vertical="center"/>
    </xf>
    <xf numFmtId="0" fontId="49" fillId="0" borderId="16" xfId="2" applyFont="1" applyBorder="1" applyAlignment="1">
      <alignment horizontal="center" vertical="center" shrinkToFit="1"/>
    </xf>
    <xf numFmtId="0" fontId="49" fillId="0" borderId="14" xfId="2" applyFont="1" applyBorder="1" applyAlignment="1">
      <alignment horizontal="center" vertical="center" shrinkToFit="1"/>
    </xf>
    <xf numFmtId="0" fontId="49" fillId="0" borderId="117" xfId="2" applyFont="1" applyBorder="1" applyAlignment="1">
      <alignment horizontal="center" vertical="center" shrinkToFit="1"/>
    </xf>
    <xf numFmtId="0" fontId="49" fillId="0" borderId="111" xfId="1" applyFont="1" applyBorder="1" applyAlignment="1">
      <alignment horizontal="center" vertical="center" textRotation="255" shrinkToFit="1"/>
    </xf>
    <xf numFmtId="0" fontId="49" fillId="0" borderId="98" xfId="1" applyFont="1" applyBorder="1" applyAlignment="1">
      <alignment horizontal="center" vertical="center" textRotation="255" shrinkToFit="1"/>
    </xf>
    <xf numFmtId="0" fontId="49" fillId="0" borderId="56" xfId="2" applyFont="1" applyBorder="1" applyAlignment="1">
      <alignment horizontal="left" vertical="center" shrinkToFit="1"/>
    </xf>
    <xf numFmtId="0" fontId="49" fillId="0" borderId="17" xfId="2" applyFont="1" applyBorder="1" applyAlignment="1">
      <alignment horizontal="left" vertical="center" shrinkToFit="1"/>
    </xf>
    <xf numFmtId="0" fontId="49" fillId="0" borderId="22" xfId="2" applyFont="1" applyBorder="1" applyAlignment="1">
      <alignment horizontal="left" vertical="center" shrinkToFit="1"/>
    </xf>
    <xf numFmtId="0" fontId="49" fillId="0" borderId="116" xfId="2" applyFont="1" applyBorder="1" applyAlignment="1">
      <alignment horizontal="left" vertical="center" shrinkToFit="1"/>
    </xf>
    <xf numFmtId="0" fontId="49" fillId="0" borderId="116" xfId="1" applyFont="1" applyBorder="1" applyAlignment="1">
      <alignment horizontal="left" vertical="center" shrinkToFit="1"/>
    </xf>
    <xf numFmtId="0" fontId="49" fillId="0" borderId="113" xfId="2" applyFont="1" applyBorder="1" applyAlignment="1">
      <alignment horizontal="left" vertical="center" shrinkToFit="1"/>
    </xf>
    <xf numFmtId="0" fontId="49" fillId="0" borderId="113" xfId="1" applyFont="1" applyBorder="1" applyAlignment="1">
      <alignment horizontal="left" vertical="center" shrinkToFit="1"/>
    </xf>
    <xf numFmtId="0" fontId="49" fillId="0" borderId="61" xfId="1" applyFont="1" applyBorder="1" applyAlignment="1">
      <alignment horizontal="left" vertical="center" shrinkToFit="1"/>
    </xf>
    <xf numFmtId="0" fontId="49" fillId="0" borderId="18" xfId="2" applyFont="1" applyBorder="1" applyAlignment="1">
      <alignment horizontal="left" vertical="center" shrinkToFit="1"/>
    </xf>
    <xf numFmtId="0" fontId="49" fillId="0" borderId="19" xfId="2" applyFont="1" applyBorder="1" applyAlignment="1">
      <alignment horizontal="left" vertical="center" shrinkToFit="1"/>
    </xf>
    <xf numFmtId="0" fontId="49" fillId="0" borderId="20" xfId="2" applyFont="1" applyBorder="1" applyAlignment="1">
      <alignment horizontal="left" vertical="center" shrinkToFit="1"/>
    </xf>
    <xf numFmtId="0" fontId="49" fillId="0" borderId="18" xfId="2" applyFont="1" applyBorder="1" applyAlignment="1">
      <alignment horizontal="center" vertical="center" shrinkToFit="1"/>
    </xf>
    <xf numFmtId="0" fontId="49" fillId="0" borderId="19" xfId="2" applyFont="1" applyBorder="1" applyAlignment="1">
      <alignment horizontal="center" vertical="center" shrinkToFit="1"/>
    </xf>
    <xf numFmtId="0" fontId="49" fillId="0" borderId="20" xfId="2" applyFont="1" applyBorder="1" applyAlignment="1">
      <alignment horizontal="center" vertical="center" shrinkToFit="1"/>
    </xf>
    <xf numFmtId="0" fontId="49" fillId="0" borderId="93" xfId="2" applyFont="1" applyBorder="1" applyAlignment="1">
      <alignment horizontal="left" vertical="center" shrinkToFit="1"/>
    </xf>
    <xf numFmtId="0" fontId="49" fillId="0" borderId="23" xfId="2" applyFont="1" applyBorder="1" applyAlignment="1">
      <alignment horizontal="left" vertical="center" shrinkToFit="1"/>
    </xf>
    <xf numFmtId="0" fontId="49" fillId="0" borderId="24" xfId="2" applyFont="1" applyBorder="1" applyAlignment="1">
      <alignment horizontal="left" vertical="center" shrinkToFit="1"/>
    </xf>
    <xf numFmtId="0" fontId="49" fillId="0" borderId="25" xfId="2" applyFont="1" applyBorder="1" applyAlignment="1">
      <alignment horizontal="center" vertical="center" shrinkToFit="1"/>
    </xf>
    <xf numFmtId="0" fontId="49" fillId="0" borderId="26" xfId="2" applyFont="1" applyBorder="1" applyAlignment="1">
      <alignment horizontal="center" vertical="center" shrinkToFit="1"/>
    </xf>
    <xf numFmtId="0" fontId="49" fillId="0" borderId="27" xfId="2" applyFont="1" applyBorder="1" applyAlignment="1">
      <alignment horizontal="center" vertical="center" shrinkToFit="1"/>
    </xf>
    <xf numFmtId="0" fontId="49" fillId="0" borderId="28" xfId="2" applyFont="1" applyBorder="1" applyAlignment="1">
      <alignment horizontal="left" vertical="center" shrinkToFit="1"/>
    </xf>
    <xf numFmtId="0" fontId="49" fillId="0" borderId="29" xfId="2" applyFont="1" applyBorder="1" applyAlignment="1">
      <alignment horizontal="left" vertical="center" shrinkToFit="1"/>
    </xf>
    <xf numFmtId="0" fontId="49" fillId="0" borderId="25" xfId="2" applyFont="1" applyBorder="1" applyAlignment="1">
      <alignment horizontal="center" vertical="center" wrapText="1" shrinkToFit="1"/>
    </xf>
    <xf numFmtId="0" fontId="49" fillId="0" borderId="30" xfId="2" applyFont="1" applyBorder="1" applyAlignment="1">
      <alignment horizontal="left" vertical="center" shrinkToFit="1"/>
    </xf>
    <xf numFmtId="0" fontId="49" fillId="0" borderId="22" xfId="1" applyFont="1" applyBorder="1" applyAlignment="1">
      <alignment horizontal="left" vertical="center" shrinkToFit="1"/>
    </xf>
    <xf numFmtId="0" fontId="49" fillId="0" borderId="28" xfId="1" applyFont="1" applyBorder="1" applyAlignment="1">
      <alignment horizontal="left" vertical="center" shrinkToFit="1"/>
    </xf>
    <xf numFmtId="0" fontId="49" fillId="0" borderId="29" xfId="2" applyFont="1" applyBorder="1" applyAlignment="1">
      <alignment horizontal="center" vertical="center" shrinkToFit="1"/>
    </xf>
    <xf numFmtId="0" fontId="49" fillId="0" borderId="23" xfId="2" applyFont="1" applyBorder="1" applyAlignment="1">
      <alignment horizontal="center" vertical="center" shrinkToFit="1"/>
    </xf>
    <xf numFmtId="0" fontId="49" fillId="0" borderId="24" xfId="2" applyFont="1" applyBorder="1" applyAlignment="1">
      <alignment horizontal="center" vertical="center" shrinkToFit="1"/>
    </xf>
    <xf numFmtId="0" fontId="49" fillId="0" borderId="61" xfId="2" applyFont="1" applyBorder="1" applyAlignment="1">
      <alignment horizontal="left" vertical="center" shrinkToFit="1"/>
    </xf>
    <xf numFmtId="0" fontId="49" fillId="0" borderId="25" xfId="2" applyFont="1" applyBorder="1" applyAlignment="1">
      <alignment horizontal="left" vertical="center" shrinkToFit="1"/>
    </xf>
    <xf numFmtId="0" fontId="49" fillId="0" borderId="26" xfId="2" applyFont="1" applyBorder="1" applyAlignment="1">
      <alignment horizontal="left" vertical="center" shrinkToFit="1"/>
    </xf>
    <xf numFmtId="0" fontId="49" fillId="0" borderId="27" xfId="2" applyFont="1" applyBorder="1" applyAlignment="1">
      <alignment horizontal="left" vertical="center" shrinkToFit="1"/>
    </xf>
    <xf numFmtId="0" fontId="49" fillId="0" borderId="31" xfId="2" applyFont="1" applyBorder="1" applyAlignment="1">
      <alignment horizontal="left" vertical="center" shrinkToFit="1"/>
    </xf>
    <xf numFmtId="0" fontId="49" fillId="0" borderId="32" xfId="2" applyFont="1" applyBorder="1" applyAlignment="1">
      <alignment horizontal="left" vertical="center" shrinkToFit="1"/>
    </xf>
    <xf numFmtId="0" fontId="49" fillId="0" borderId="115" xfId="2" applyFont="1" applyBorder="1" applyAlignment="1">
      <alignment horizontal="left" vertical="center" shrinkToFit="1"/>
    </xf>
    <xf numFmtId="0" fontId="49" fillId="0" borderId="115" xfId="1" applyFont="1" applyBorder="1" applyAlignment="1">
      <alignment horizontal="left" vertical="center" shrinkToFit="1"/>
    </xf>
    <xf numFmtId="0" fontId="49" fillId="0" borderId="114" xfId="2" applyFont="1" applyBorder="1" applyAlignment="1">
      <alignment horizontal="left" vertical="center" shrinkToFit="1"/>
    </xf>
    <xf numFmtId="0" fontId="49" fillId="0" borderId="114" xfId="1" applyFont="1" applyBorder="1" applyAlignment="1">
      <alignment horizontal="left" vertical="center" shrinkToFit="1"/>
    </xf>
    <xf numFmtId="0" fontId="44" fillId="0" borderId="0" xfId="1" applyFont="1" applyAlignment="1">
      <alignment horizontal="left" vertical="top" wrapText="1"/>
    </xf>
    <xf numFmtId="0" fontId="44" fillId="0" borderId="0" xfId="1" applyFont="1" applyAlignment="1">
      <alignment horizontal="left" vertical="center" wrapText="1"/>
    </xf>
    <xf numFmtId="49" fontId="53" fillId="2" borderId="48" xfId="6" applyNumberFormat="1" applyFont="1" applyFill="1" applyBorder="1" applyAlignment="1">
      <alignment horizontal="center" vertical="center"/>
    </xf>
    <xf numFmtId="49" fontId="53" fillId="2" borderId="22" xfId="6" applyNumberFormat="1" applyFont="1" applyFill="1" applyBorder="1" applyAlignment="1">
      <alignment horizontal="center" vertical="center"/>
    </xf>
    <xf numFmtId="49" fontId="53" fillId="2" borderId="28" xfId="6" applyNumberFormat="1" applyFont="1" applyFill="1" applyBorder="1" applyAlignment="1">
      <alignment horizontal="center" vertical="center"/>
    </xf>
    <xf numFmtId="49" fontId="4" fillId="2" borderId="48" xfId="2" applyNumberFormat="1" applyFont="1" applyFill="1" applyBorder="1" applyAlignment="1">
      <alignment horizontal="center" vertical="center"/>
    </xf>
    <xf numFmtId="49" fontId="4" fillId="2" borderId="22" xfId="2" applyNumberFormat="1" applyFont="1" applyFill="1" applyBorder="1" applyAlignment="1">
      <alignment horizontal="center" vertical="center"/>
    </xf>
    <xf numFmtId="49" fontId="4" fillId="2" borderId="28" xfId="2" applyNumberFormat="1" applyFont="1" applyFill="1" applyBorder="1" applyAlignment="1">
      <alignment horizontal="center" vertical="center"/>
    </xf>
    <xf numFmtId="0" fontId="6" fillId="2" borderId="124" xfId="2" applyFont="1" applyFill="1" applyBorder="1" applyAlignment="1">
      <alignment horizontal="center" vertical="center"/>
    </xf>
    <xf numFmtId="0" fontId="6" fillId="2" borderId="13" xfId="2" applyFont="1" applyFill="1" applyBorder="1" applyAlignment="1">
      <alignment horizontal="center" vertical="center"/>
    </xf>
    <xf numFmtId="0" fontId="6" fillId="2" borderId="122" xfId="2" applyFont="1" applyFill="1" applyBorder="1" applyAlignment="1">
      <alignment horizontal="center" vertical="center"/>
    </xf>
    <xf numFmtId="0" fontId="50" fillId="2" borderId="121" xfId="2" applyFont="1" applyFill="1" applyBorder="1" applyAlignment="1">
      <alignment horizontal="center" vertical="center"/>
    </xf>
    <xf numFmtId="0" fontId="50" fillId="2" borderId="14" xfId="2" applyFont="1" applyFill="1" applyBorder="1" applyAlignment="1">
      <alignment horizontal="center" vertical="center"/>
    </xf>
    <xf numFmtId="0" fontId="50" fillId="2" borderId="117" xfId="2" applyFont="1" applyFill="1" applyBorder="1" applyAlignment="1">
      <alignment horizontal="center" vertical="center"/>
    </xf>
    <xf numFmtId="49" fontId="4" fillId="2" borderId="47" xfId="2" applyNumberFormat="1" applyFont="1" applyFill="1" applyBorder="1" applyAlignment="1">
      <alignment horizontal="center" vertical="center"/>
    </xf>
    <xf numFmtId="49" fontId="4" fillId="2" borderId="56" xfId="2" applyNumberFormat="1" applyFont="1" applyFill="1" applyBorder="1" applyAlignment="1">
      <alignment horizontal="center" vertical="center"/>
    </xf>
    <xf numFmtId="49" fontId="4" fillId="2" borderId="93" xfId="2" applyNumberFormat="1" applyFont="1" applyFill="1" applyBorder="1" applyAlignment="1">
      <alignment horizontal="center" vertical="center"/>
    </xf>
    <xf numFmtId="0" fontId="53" fillId="2" borderId="86" xfId="6" applyNumberFormat="1" applyFont="1" applyFill="1" applyBorder="1" applyAlignment="1">
      <alignment horizontal="center" vertical="center"/>
    </xf>
    <xf numFmtId="49" fontId="53" fillId="2" borderId="72" xfId="6" applyNumberFormat="1" applyFont="1" applyFill="1" applyBorder="1" applyAlignment="1">
      <alignment horizontal="center" vertical="center"/>
    </xf>
    <xf numFmtId="49" fontId="53" fillId="2" borderId="95" xfId="6" applyNumberFormat="1" applyFont="1" applyFill="1" applyBorder="1" applyAlignment="1">
      <alignment horizontal="center" vertical="center"/>
    </xf>
    <xf numFmtId="49" fontId="53" fillId="2" borderId="48" xfId="6" applyNumberFormat="1" applyFont="1" applyFill="1" applyBorder="1" applyAlignment="1">
      <alignment horizontal="center" vertical="center" wrapText="1"/>
    </xf>
    <xf numFmtId="0" fontId="53" fillId="2" borderId="48" xfId="6" applyNumberFormat="1" applyFont="1" applyFill="1" applyBorder="1" applyAlignment="1">
      <alignment horizontal="center" vertical="center"/>
    </xf>
    <xf numFmtId="0" fontId="12" fillId="10" borderId="22" xfId="3" applyFont="1" applyFill="1" applyBorder="1" applyAlignment="1">
      <alignment horizontal="center" vertical="center" wrapText="1"/>
    </xf>
    <xf numFmtId="0" fontId="12" fillId="8" borderId="26" xfId="3" applyFont="1" applyFill="1" applyBorder="1" applyAlignment="1">
      <alignment horizontal="center" vertical="center"/>
    </xf>
    <xf numFmtId="0" fontId="12" fillId="0" borderId="26" xfId="3" applyFont="1" applyBorder="1" applyAlignment="1">
      <alignment horizontal="center" vertical="center"/>
    </xf>
    <xf numFmtId="0" fontId="12" fillId="9" borderId="22" xfId="3" applyFont="1" applyFill="1" applyBorder="1" applyAlignment="1">
      <alignment horizontal="center" vertical="center"/>
    </xf>
    <xf numFmtId="0" fontId="12" fillId="10" borderId="22" xfId="3" applyFont="1" applyFill="1" applyBorder="1" applyAlignment="1">
      <alignment horizontal="center" vertical="center"/>
    </xf>
    <xf numFmtId="0" fontId="9" fillId="11" borderId="22" xfId="0" applyFont="1" applyFill="1" applyBorder="1" applyAlignment="1">
      <alignment vertical="center"/>
    </xf>
    <xf numFmtId="0" fontId="12" fillId="0" borderId="22" xfId="3" applyFont="1" applyBorder="1" applyAlignment="1">
      <alignment vertical="center"/>
    </xf>
    <xf numFmtId="0" fontId="15" fillId="0" borderId="35" xfId="3" applyFont="1" applyBorder="1" applyAlignment="1">
      <alignment horizontal="center" vertical="center"/>
    </xf>
    <xf numFmtId="0" fontId="15" fillId="0" borderId="33" xfId="3" applyFont="1" applyBorder="1" applyAlignment="1">
      <alignment horizontal="center" vertical="center"/>
    </xf>
    <xf numFmtId="0" fontId="15" fillId="0" borderId="35" xfId="3" applyFont="1" applyBorder="1" applyAlignment="1">
      <alignment horizontal="center" vertical="center" wrapText="1"/>
    </xf>
    <xf numFmtId="0" fontId="15" fillId="0" borderId="33" xfId="3" applyFont="1" applyBorder="1" applyAlignment="1">
      <alignment horizontal="center" vertical="center" wrapText="1"/>
    </xf>
    <xf numFmtId="0" fontId="15" fillId="0" borderId="25" xfId="3" applyFont="1" applyBorder="1" applyAlignment="1">
      <alignment horizontal="center" vertical="center" wrapText="1"/>
    </xf>
    <xf numFmtId="0" fontId="15" fillId="0" borderId="22" xfId="3" applyFont="1" applyBorder="1" applyAlignment="1">
      <alignment horizontal="center" vertical="center"/>
    </xf>
    <xf numFmtId="0" fontId="15" fillId="0" borderId="29" xfId="3" applyFont="1" applyBorder="1" applyAlignment="1">
      <alignment horizontal="center" vertical="center"/>
    </xf>
    <xf numFmtId="49" fontId="15" fillId="0" borderId="22" xfId="3" applyNumberFormat="1" applyFont="1" applyBorder="1" applyAlignment="1">
      <alignment horizontal="center" vertical="center"/>
    </xf>
    <xf numFmtId="0" fontId="15" fillId="0" borderId="24" xfId="3" applyFont="1" applyBorder="1" applyAlignment="1">
      <alignment horizontal="center" vertical="center" wrapText="1"/>
    </xf>
    <xf numFmtId="0" fontId="65" fillId="0" borderId="33" xfId="3" applyFont="1" applyBorder="1" applyAlignment="1">
      <alignment horizontal="center" vertical="center" wrapText="1"/>
    </xf>
    <xf numFmtId="0" fontId="65" fillId="0" borderId="25" xfId="3" applyFont="1" applyBorder="1" applyAlignment="1">
      <alignment horizontal="center" vertical="center" wrapText="1"/>
    </xf>
    <xf numFmtId="0" fontId="12" fillId="9" borderId="22" xfId="3" applyFont="1" applyFill="1" applyBorder="1" applyAlignment="1">
      <alignment vertical="center"/>
    </xf>
    <xf numFmtId="0" fontId="15" fillId="0" borderId="22" xfId="3" applyFont="1" applyBorder="1" applyAlignment="1">
      <alignment horizontal="center" vertical="center" wrapText="1"/>
    </xf>
    <xf numFmtId="0" fontId="12" fillId="0" borderId="22" xfId="3" applyFont="1" applyBorder="1" applyAlignment="1">
      <alignment horizontal="center" vertical="center" wrapText="1"/>
    </xf>
    <xf numFmtId="0" fontId="14" fillId="0" borderId="22" xfId="3" applyFont="1" applyBorder="1" applyAlignment="1">
      <alignment horizontal="center" vertical="center"/>
    </xf>
    <xf numFmtId="177" fontId="15" fillId="0" borderId="22" xfId="3" applyNumberFormat="1" applyFont="1" applyBorder="1" applyAlignment="1">
      <alignment horizontal="center" vertical="center"/>
    </xf>
    <xf numFmtId="0" fontId="15" fillId="0" borderId="23" xfId="3" applyFont="1" applyBorder="1" applyAlignment="1">
      <alignment horizontal="center" vertical="center"/>
    </xf>
    <xf numFmtId="0" fontId="64" fillId="0" borderId="29" xfId="7" applyFont="1" applyBorder="1" applyAlignment="1">
      <alignment horizontal="center" vertical="center"/>
    </xf>
    <xf numFmtId="0" fontId="64" fillId="0" borderId="23" xfId="7" applyFont="1" applyBorder="1" applyAlignment="1">
      <alignment horizontal="center" vertical="center"/>
    </xf>
    <xf numFmtId="0" fontId="64" fillId="0" borderId="24" xfId="7" applyFont="1" applyBorder="1" applyAlignment="1">
      <alignment horizontal="center" vertical="center"/>
    </xf>
    <xf numFmtId="0" fontId="15" fillId="0" borderId="24" xfId="3" applyFont="1" applyBorder="1" applyAlignment="1">
      <alignment horizontal="center" vertical="center"/>
    </xf>
    <xf numFmtId="0" fontId="15" fillId="8" borderId="22" xfId="3" applyFont="1" applyFill="1" applyBorder="1" applyAlignment="1">
      <alignment horizontal="center" vertical="center"/>
    </xf>
    <xf numFmtId="0" fontId="15" fillId="0" borderId="29" xfId="3" applyFont="1" applyBorder="1" applyAlignment="1">
      <alignment horizontal="left" vertical="center"/>
    </xf>
    <xf numFmtId="0" fontId="15" fillId="0" borderId="23" xfId="3" applyFont="1" applyBorder="1" applyAlignment="1">
      <alignment horizontal="left" vertical="center"/>
    </xf>
    <xf numFmtId="0" fontId="15" fillId="0" borderId="24" xfId="3" applyFont="1" applyBorder="1" applyAlignment="1">
      <alignment horizontal="left" vertical="center"/>
    </xf>
    <xf numFmtId="0" fontId="15" fillId="0" borderId="29" xfId="3" applyFont="1" applyBorder="1" applyAlignment="1">
      <alignment horizontal="center" vertical="center" wrapText="1"/>
    </xf>
    <xf numFmtId="0" fontId="15" fillId="8" borderId="31" xfId="3" applyFont="1" applyFill="1" applyBorder="1" applyAlignment="1">
      <alignment horizontal="center" vertical="center" wrapText="1"/>
    </xf>
    <xf numFmtId="0" fontId="15" fillId="8" borderId="32" xfId="3" applyFont="1" applyFill="1" applyBorder="1" applyAlignment="1">
      <alignment horizontal="center" vertical="center" wrapText="1"/>
    </xf>
    <xf numFmtId="0" fontId="15" fillId="8" borderId="17" xfId="3" applyFont="1" applyFill="1" applyBorder="1" applyAlignment="1">
      <alignment horizontal="center" vertical="center" wrapText="1"/>
    </xf>
    <xf numFmtId="0" fontId="15" fillId="0" borderId="36" xfId="3" applyFont="1" applyBorder="1" applyAlignment="1">
      <alignment horizontal="center" vertical="center" wrapText="1"/>
    </xf>
    <xf numFmtId="0" fontId="15" fillId="0" borderId="37" xfId="3" applyFont="1" applyBorder="1" applyAlignment="1">
      <alignment horizontal="center" vertical="center" wrapText="1"/>
    </xf>
    <xf numFmtId="0" fontId="15" fillId="0" borderId="0" xfId="3" applyFont="1" applyAlignment="1">
      <alignment horizontal="center" vertical="center" wrapText="1"/>
    </xf>
    <xf numFmtId="0" fontId="15" fillId="0" borderId="34" xfId="3" applyFont="1" applyBorder="1" applyAlignment="1">
      <alignment horizontal="center" vertical="center" wrapText="1"/>
    </xf>
    <xf numFmtId="0" fontId="15" fillId="0" borderId="26" xfId="3" applyFont="1" applyBorder="1" applyAlignment="1">
      <alignment horizontal="center" vertical="center" wrapText="1"/>
    </xf>
    <xf numFmtId="0" fontId="15" fillId="0" borderId="27" xfId="3" applyFont="1" applyBorder="1" applyAlignment="1">
      <alignment horizontal="center" vertical="center" wrapText="1"/>
    </xf>
    <xf numFmtId="0" fontId="62" fillId="0" borderId="29" xfId="3" applyFont="1" applyBorder="1" applyAlignment="1">
      <alignment horizontal="left" vertical="center" wrapText="1"/>
    </xf>
    <xf numFmtId="0" fontId="62" fillId="0" borderId="23" xfId="3" applyFont="1" applyBorder="1" applyAlignment="1">
      <alignment horizontal="left" vertical="center" wrapText="1"/>
    </xf>
    <xf numFmtId="0" fontId="62" fillId="0" borderId="24" xfId="3" applyFont="1" applyBorder="1" applyAlignment="1">
      <alignment horizontal="left" vertical="center" wrapText="1"/>
    </xf>
    <xf numFmtId="0" fontId="15" fillId="7" borderId="22" xfId="3" applyFont="1" applyFill="1" applyBorder="1" applyAlignment="1">
      <alignment horizontal="center" vertical="center" wrapText="1"/>
    </xf>
    <xf numFmtId="0" fontId="15" fillId="8" borderId="29" xfId="3" applyFont="1" applyFill="1" applyBorder="1" applyAlignment="1">
      <alignment horizontal="center" vertical="center" wrapText="1"/>
    </xf>
    <xf numFmtId="0" fontId="15" fillId="8" borderId="24" xfId="3" applyFont="1" applyFill="1" applyBorder="1" applyAlignment="1">
      <alignment horizontal="center" vertical="center" wrapText="1"/>
    </xf>
    <xf numFmtId="0" fontId="15" fillId="0" borderId="0" xfId="3" applyFont="1" applyAlignment="1">
      <alignment horizontal="left" vertical="center" wrapText="1"/>
    </xf>
    <xf numFmtId="0" fontId="15" fillId="0" borderId="29" xfId="7" applyFont="1" applyBorder="1" applyAlignment="1">
      <alignment horizontal="center" vertical="center" wrapText="1"/>
    </xf>
    <xf numFmtId="0" fontId="15" fillId="0" borderId="23" xfId="7" applyFont="1" applyBorder="1" applyAlignment="1">
      <alignment horizontal="center" vertical="center" wrapText="1"/>
    </xf>
    <xf numFmtId="0" fontId="15" fillId="0" borderId="22" xfId="7" applyFont="1" applyBorder="1" applyAlignment="1">
      <alignment horizontal="center" vertical="center" wrapText="1"/>
    </xf>
    <xf numFmtId="0" fontId="15" fillId="0" borderId="24" xfId="7" applyFont="1" applyBorder="1" applyAlignment="1">
      <alignment horizontal="center" vertical="center" wrapText="1"/>
    </xf>
    <xf numFmtId="0" fontId="15" fillId="0" borderId="0" xfId="7" applyFont="1" applyAlignment="1">
      <alignment horizontal="center" vertical="center" wrapText="1"/>
    </xf>
    <xf numFmtId="0" fontId="15" fillId="0" borderId="29" xfId="7" applyFont="1" applyBorder="1" applyAlignment="1">
      <alignment horizontal="center" vertical="center"/>
    </xf>
    <xf numFmtId="0" fontId="15" fillId="0" borderId="23" xfId="7" applyFont="1" applyBorder="1" applyAlignment="1">
      <alignment horizontal="center" vertical="center"/>
    </xf>
    <xf numFmtId="0" fontId="15" fillId="0" borderId="24" xfId="7" applyFont="1" applyBorder="1" applyAlignment="1">
      <alignment horizontal="center" vertical="center"/>
    </xf>
    <xf numFmtId="0" fontId="15" fillId="0" borderId="0" xfId="7" applyFont="1" applyAlignment="1">
      <alignment horizontal="center" vertical="center"/>
    </xf>
    <xf numFmtId="0" fontId="15" fillId="0" borderId="22" xfId="7" applyFont="1" applyBorder="1" applyAlignment="1">
      <alignment horizontal="center" vertical="center"/>
    </xf>
    <xf numFmtId="0" fontId="15" fillId="0" borderId="22" xfId="3" applyFont="1" applyBorder="1" applyAlignment="1">
      <alignment vertical="center"/>
    </xf>
    <xf numFmtId="0" fontId="15" fillId="7" borderId="29" xfId="7" applyFont="1" applyFill="1" applyBorder="1" applyAlignment="1">
      <alignment horizontal="center" vertical="center"/>
    </xf>
    <xf numFmtId="0" fontId="15" fillId="7" borderId="24" xfId="7" applyFont="1" applyFill="1" applyBorder="1" applyAlignment="1">
      <alignment horizontal="center" vertical="center"/>
    </xf>
    <xf numFmtId="0" fontId="15" fillId="0" borderId="37" xfId="3" applyFont="1" applyBorder="1" applyAlignment="1">
      <alignment horizontal="center" vertical="center"/>
    </xf>
    <xf numFmtId="0" fontId="15" fillId="0" borderId="34" xfId="3" applyFont="1" applyBorder="1" applyAlignment="1">
      <alignment horizontal="center" vertical="center"/>
    </xf>
    <xf numFmtId="0" fontId="15" fillId="0" borderId="25" xfId="3" applyFont="1" applyBorder="1" applyAlignment="1">
      <alignment horizontal="center" vertical="center"/>
    </xf>
    <xf numFmtId="0" fontId="15" fillId="0" borderId="27" xfId="3" applyFont="1" applyBorder="1" applyAlignment="1">
      <alignment horizontal="center" vertical="center"/>
    </xf>
    <xf numFmtId="0" fontId="15" fillId="0" borderId="0" xfId="3" applyFont="1" applyAlignment="1">
      <alignment horizontal="center" vertical="center"/>
    </xf>
    <xf numFmtId="0" fontId="15" fillId="7" borderId="29" xfId="3" applyFont="1" applyFill="1" applyBorder="1" applyAlignment="1">
      <alignment horizontal="center" vertical="center" wrapText="1"/>
    </xf>
    <xf numFmtId="0" fontId="15" fillId="7" borderId="23" xfId="3" applyFont="1" applyFill="1" applyBorder="1" applyAlignment="1">
      <alignment horizontal="center" vertical="center" wrapText="1"/>
    </xf>
    <xf numFmtId="0" fontId="15" fillId="7" borderId="24" xfId="3" applyFont="1" applyFill="1" applyBorder="1" applyAlignment="1">
      <alignment horizontal="center" vertical="center" wrapText="1"/>
    </xf>
    <xf numFmtId="0" fontId="27" fillId="0" borderId="33" xfId="0" applyFont="1" applyBorder="1" applyAlignment="1">
      <alignment horizontal="center" vertical="center"/>
    </xf>
    <xf numFmtId="0" fontId="27" fillId="0" borderId="0" xfId="0" applyFont="1" applyAlignment="1">
      <alignment horizontal="center" vertical="center"/>
    </xf>
    <xf numFmtId="0" fontId="27" fillId="0" borderId="34" xfId="0" applyFont="1" applyBorder="1" applyAlignment="1">
      <alignment horizontal="center" vertical="center"/>
    </xf>
    <xf numFmtId="0" fontId="25" fillId="0" borderId="29" xfId="0" applyFont="1" applyBorder="1" applyAlignment="1">
      <alignment horizontal="center" vertical="center"/>
    </xf>
    <xf numFmtId="0" fontId="25" fillId="0" borderId="23" xfId="0" applyFont="1" applyBorder="1" applyAlignment="1">
      <alignment horizontal="center" vertical="center"/>
    </xf>
    <xf numFmtId="0" fontId="25" fillId="0" borderId="24" xfId="0" applyFont="1" applyBorder="1" applyAlignment="1">
      <alignment horizontal="center" vertical="center"/>
    </xf>
    <xf numFmtId="0" fontId="25" fillId="0" borderId="22" xfId="0" applyFont="1" applyBorder="1" applyAlignment="1">
      <alignment horizontal="center" vertical="center"/>
    </xf>
    <xf numFmtId="0" fontId="25" fillId="0" borderId="29" xfId="0" applyFont="1" applyBorder="1" applyAlignment="1">
      <alignment horizontal="center" vertical="center" shrinkToFit="1"/>
    </xf>
    <xf numFmtId="0" fontId="25" fillId="0" borderId="23" xfId="0" applyFont="1" applyBorder="1" applyAlignment="1">
      <alignment horizontal="center" vertical="center" shrinkToFit="1"/>
    </xf>
    <xf numFmtId="0" fontId="25" fillId="0" borderId="24" xfId="0" applyFont="1" applyBorder="1" applyAlignment="1">
      <alignment horizontal="center" vertical="center" shrinkToFit="1"/>
    </xf>
    <xf numFmtId="0" fontId="25" fillId="0" borderId="0" xfId="0" applyFont="1" applyAlignment="1">
      <alignment horizontal="left" vertical="center" wrapText="1"/>
    </xf>
    <xf numFmtId="0" fontId="25" fillId="0" borderId="34" xfId="0" applyFont="1" applyBorder="1" applyAlignment="1">
      <alignment horizontal="left" vertical="center" wrapText="1"/>
    </xf>
    <xf numFmtId="0" fontId="25" fillId="0" borderId="0" xfId="0" applyFont="1" applyAlignment="1">
      <alignment horizontal="left" vertical="top" wrapText="1"/>
    </xf>
    <xf numFmtId="0" fontId="25" fillId="0" borderId="34" xfId="0" applyFont="1" applyBorder="1" applyAlignment="1">
      <alignment horizontal="left" vertical="top" wrapText="1"/>
    </xf>
    <xf numFmtId="0" fontId="25" fillId="0" borderId="0" xfId="0" applyFont="1" applyAlignment="1">
      <alignment horizontal="left" vertical="center"/>
    </xf>
    <xf numFmtId="0" fontId="25" fillId="0" borderId="34" xfId="0" applyFont="1" applyBorder="1" applyAlignment="1">
      <alignment horizontal="left" vertical="center"/>
    </xf>
    <xf numFmtId="0" fontId="25" fillId="0" borderId="0" xfId="0" applyFont="1" applyAlignment="1">
      <alignment horizontal="right" vertical="top"/>
    </xf>
    <xf numFmtId="0" fontId="25" fillId="0" borderId="0" xfId="0" applyFont="1" applyAlignment="1">
      <alignment horizontal="center" vertical="center"/>
    </xf>
    <xf numFmtId="0" fontId="29" fillId="0" borderId="29" xfId="0" applyFont="1" applyBorder="1" applyAlignment="1">
      <alignment horizontal="center" vertical="center"/>
    </xf>
    <xf numFmtId="0" fontId="29" fillId="0" borderId="23" xfId="0" applyFont="1" applyBorder="1" applyAlignment="1">
      <alignment horizontal="center" vertical="center"/>
    </xf>
    <xf numFmtId="0" fontId="29" fillId="0" borderId="24" xfId="0" applyFont="1" applyBorder="1" applyAlignment="1">
      <alignment horizontal="center" vertical="center"/>
    </xf>
    <xf numFmtId="0" fontId="25" fillId="0" borderId="29" xfId="0" applyFont="1" applyBorder="1" applyAlignment="1">
      <alignment horizontal="center" vertical="center" wrapText="1"/>
    </xf>
    <xf numFmtId="0" fontId="25" fillId="0" borderId="23" xfId="0" applyFont="1" applyBorder="1" applyAlignment="1">
      <alignment horizontal="center" vertical="center" wrapText="1"/>
    </xf>
    <xf numFmtId="0" fontId="25" fillId="0" borderId="24" xfId="0" applyFont="1" applyBorder="1" applyAlignment="1">
      <alignment horizontal="center" vertical="center" wrapText="1"/>
    </xf>
    <xf numFmtId="0" fontId="25" fillId="0" borderId="22" xfId="0" applyFont="1" applyBorder="1" applyAlignment="1">
      <alignment horizontal="left" vertical="center" wrapText="1"/>
    </xf>
    <xf numFmtId="0" fontId="25" fillId="0" borderId="35" xfId="0" applyFont="1" applyBorder="1" applyAlignment="1">
      <alignment horizontal="right" vertical="center"/>
    </xf>
    <xf numFmtId="0" fontId="25" fillId="0" borderId="36" xfId="0" applyFont="1" applyBorder="1" applyAlignment="1">
      <alignment horizontal="right" vertical="center"/>
    </xf>
    <xf numFmtId="0" fontId="25" fillId="0" borderId="37" xfId="0" applyFont="1" applyBorder="1" applyAlignment="1">
      <alignment horizontal="right" vertical="center"/>
    </xf>
    <xf numFmtId="0" fontId="25" fillId="0" borderId="22" xfId="0" applyFont="1" applyBorder="1" applyAlignment="1">
      <alignment horizontal="right" vertical="center"/>
    </xf>
    <xf numFmtId="0" fontId="29" fillId="0" borderId="61" xfId="0" applyFont="1" applyBorder="1" applyAlignment="1">
      <alignment horizontal="right" vertical="center"/>
    </xf>
    <xf numFmtId="0" fontId="30" fillId="0" borderId="0" xfId="0" applyFont="1" applyAlignment="1">
      <alignment horizontal="left" vertical="center" wrapText="1"/>
    </xf>
    <xf numFmtId="0" fontId="30" fillId="0" borderId="34" xfId="0" applyFont="1" applyBorder="1" applyAlignment="1">
      <alignment horizontal="left" vertical="center" wrapText="1"/>
    </xf>
    <xf numFmtId="0" fontId="25" fillId="0" borderId="62" xfId="0" applyFont="1" applyBorder="1" applyAlignment="1">
      <alignment horizontal="center" vertical="center" wrapText="1"/>
    </xf>
    <xf numFmtId="0" fontId="25" fillId="0" borderId="63" xfId="0" applyFont="1" applyBorder="1" applyAlignment="1">
      <alignment horizontal="center" vertical="center" wrapText="1"/>
    </xf>
    <xf numFmtId="0" fontId="25" fillId="0" borderId="64" xfId="0" applyFont="1" applyBorder="1" applyAlignment="1">
      <alignment horizontal="center" vertical="center" wrapText="1"/>
    </xf>
    <xf numFmtId="0" fontId="25" fillId="0" borderId="61" xfId="0" applyFont="1" applyBorder="1" applyAlignment="1">
      <alignment horizontal="right" vertical="center"/>
    </xf>
    <xf numFmtId="0" fontId="25" fillId="0" borderId="29" xfId="0" applyFont="1" applyBorder="1" applyAlignment="1">
      <alignment horizontal="right" vertical="center"/>
    </xf>
    <xf numFmtId="0" fontId="25" fillId="0" borderId="23" xfId="0" applyFont="1" applyBorder="1" applyAlignment="1">
      <alignment horizontal="right" vertical="center"/>
    </xf>
    <xf numFmtId="0" fontId="25" fillId="0" borderId="24" xfId="0" applyFont="1" applyBorder="1" applyAlignment="1">
      <alignment horizontal="right" vertical="center"/>
    </xf>
    <xf numFmtId="0" fontId="25" fillId="0" borderId="35"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25" fillId="0" borderId="25" xfId="0" applyFont="1" applyBorder="1" applyAlignment="1">
      <alignment horizontal="center" vertical="center" wrapText="1"/>
    </xf>
    <xf numFmtId="0" fontId="25" fillId="0" borderId="26" xfId="0" applyFont="1" applyBorder="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xf>
    <xf numFmtId="0" fontId="25" fillId="0" borderId="0" xfId="0" applyFont="1" applyAlignment="1">
      <alignment horizontal="left" vertical="top"/>
    </xf>
    <xf numFmtId="0" fontId="25" fillId="0" borderId="34" xfId="0" applyFont="1" applyBorder="1" applyAlignment="1">
      <alignment horizontal="left" vertical="top"/>
    </xf>
    <xf numFmtId="0" fontId="32" fillId="0" borderId="29"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25" fillId="0" borderId="22" xfId="0" applyFont="1" applyBorder="1" applyAlignment="1">
      <alignment horizontal="left" vertical="center"/>
    </xf>
    <xf numFmtId="0" fontId="25" fillId="0" borderId="26" xfId="0" applyFont="1" applyBorder="1" applyAlignment="1">
      <alignment horizontal="left" vertical="top" wrapText="1"/>
    </xf>
    <xf numFmtId="0" fontId="25" fillId="0" borderId="27" xfId="0" applyFont="1" applyBorder="1" applyAlignment="1">
      <alignment horizontal="left" vertical="top" wrapText="1"/>
    </xf>
    <xf numFmtId="0" fontId="25" fillId="0" borderId="33" xfId="0" applyFont="1" applyBorder="1" applyAlignment="1">
      <alignment horizontal="center" vertical="center" wrapText="1"/>
    </xf>
    <xf numFmtId="0" fontId="25" fillId="0" borderId="0" xfId="0" applyFont="1" applyAlignment="1">
      <alignment horizontal="center" vertical="center" wrapText="1"/>
    </xf>
    <xf numFmtId="0" fontId="25" fillId="0" borderId="34" xfId="0" applyFont="1" applyBorder="1" applyAlignment="1">
      <alignment horizontal="center" vertical="center" wrapText="1"/>
    </xf>
    <xf numFmtId="0" fontId="29" fillId="0" borderId="29" xfId="0" applyFont="1" applyBorder="1" applyAlignment="1">
      <alignment horizontal="right" vertical="center"/>
    </xf>
    <xf numFmtId="0" fontId="29" fillId="0" borderId="23" xfId="0" applyFont="1" applyBorder="1" applyAlignment="1">
      <alignment horizontal="right" vertical="center"/>
    </xf>
    <xf numFmtId="0" fontId="29" fillId="0" borderId="24" xfId="0" applyFont="1" applyBorder="1" applyAlignment="1">
      <alignment horizontal="right" vertical="center"/>
    </xf>
    <xf numFmtId="0" fontId="25" fillId="0" borderId="62" xfId="0" applyFont="1" applyBorder="1" applyAlignment="1">
      <alignment horizontal="center" vertical="center"/>
    </xf>
    <xf numFmtId="0" fontId="25" fillId="0" borderId="63" xfId="0" applyFont="1" applyBorder="1" applyAlignment="1">
      <alignment horizontal="center" vertical="center"/>
    </xf>
    <xf numFmtId="0" fontId="33" fillId="0" borderId="33" xfId="0" applyFont="1" applyBorder="1" applyAlignment="1">
      <alignment horizontal="center" vertical="center"/>
    </xf>
    <xf numFmtId="0" fontId="33" fillId="0" borderId="0" xfId="0" applyFont="1" applyAlignment="1">
      <alignment horizontal="center" vertical="center"/>
    </xf>
    <xf numFmtId="0" fontId="33" fillId="0" borderId="34" xfId="0" applyFont="1" applyBorder="1" applyAlignment="1">
      <alignment horizontal="center" vertical="center"/>
    </xf>
    <xf numFmtId="0" fontId="24" fillId="0" borderId="0" xfId="0" applyFont="1" applyAlignment="1">
      <alignment horizontal="right" vertical="top"/>
    </xf>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34" xfId="0" applyFont="1" applyBorder="1" applyAlignment="1">
      <alignment horizontal="left" vertical="center" wrapText="1"/>
    </xf>
    <xf numFmtId="0" fontId="24" fillId="0" borderId="0" xfId="0" applyFont="1" applyAlignment="1">
      <alignment horizontal="left" vertical="top" wrapText="1"/>
    </xf>
    <xf numFmtId="0" fontId="24" fillId="0" borderId="34" xfId="0" applyFont="1" applyBorder="1" applyAlignment="1">
      <alignment horizontal="left" vertical="top" wrapText="1"/>
    </xf>
    <xf numFmtId="0" fontId="24" fillId="0" borderId="0" xfId="0" applyFont="1" applyAlignment="1">
      <alignment horizontal="left" vertical="top"/>
    </xf>
    <xf numFmtId="0" fontId="24" fillId="0" borderId="0" xfId="0" applyFont="1" applyAlignment="1">
      <alignment horizontal="left" vertical="center"/>
    </xf>
    <xf numFmtId="0" fontId="24" fillId="0" borderId="34" xfId="0" applyFont="1" applyBorder="1" applyAlignment="1">
      <alignment horizontal="left" vertical="center"/>
    </xf>
    <xf numFmtId="0" fontId="35" fillId="0" borderId="29" xfId="0" applyFont="1" applyBorder="1" applyAlignment="1">
      <alignment horizontal="center" vertical="center"/>
    </xf>
    <xf numFmtId="0" fontId="35" fillId="0" borderId="23" xfId="0" applyFont="1" applyBorder="1" applyAlignment="1">
      <alignment horizontal="center" vertical="center"/>
    </xf>
    <xf numFmtId="0" fontId="35" fillId="0" borderId="24" xfId="0" applyFont="1" applyBorder="1" applyAlignment="1">
      <alignment horizontal="center" vertical="center"/>
    </xf>
    <xf numFmtId="0" fontId="24" fillId="0" borderId="29" xfId="0" applyFont="1" applyBorder="1" applyAlignment="1">
      <alignment horizontal="center" vertical="center" wrapText="1"/>
    </xf>
    <xf numFmtId="0" fontId="24" fillId="0" borderId="23" xfId="0" applyFont="1" applyBorder="1" applyAlignment="1">
      <alignment horizontal="center" vertical="center"/>
    </xf>
    <xf numFmtId="0" fontId="24" fillId="0" borderId="24" xfId="0" applyFont="1" applyBorder="1" applyAlignment="1">
      <alignment horizontal="center" vertical="center"/>
    </xf>
    <xf numFmtId="0" fontId="24" fillId="0" borderId="23"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22" xfId="0" applyFont="1" applyBorder="1" applyAlignment="1">
      <alignment horizontal="left" vertical="center" wrapText="1"/>
    </xf>
    <xf numFmtId="0" fontId="24" fillId="0" borderId="35" xfId="0" applyFont="1" applyBorder="1" applyAlignment="1">
      <alignment horizontal="right" vertical="center"/>
    </xf>
    <xf numFmtId="0" fontId="24" fillId="0" borderId="36" xfId="0" applyFont="1" applyBorder="1" applyAlignment="1">
      <alignment horizontal="right" vertical="center"/>
    </xf>
    <xf numFmtId="0" fontId="24" fillId="0" borderId="37" xfId="0" applyFont="1" applyBorder="1" applyAlignment="1">
      <alignment horizontal="right" vertical="center"/>
    </xf>
    <xf numFmtId="0" fontId="24" fillId="0" borderId="22" xfId="0" applyFont="1" applyBorder="1" applyAlignment="1">
      <alignment horizontal="right" vertical="center"/>
    </xf>
    <xf numFmtId="0" fontId="35" fillId="0" borderId="61" xfId="0" applyFont="1" applyBorder="1" applyAlignment="1">
      <alignment horizontal="right" vertical="center"/>
    </xf>
    <xf numFmtId="0" fontId="36" fillId="0" borderId="0" xfId="0" applyFont="1" applyAlignment="1">
      <alignment horizontal="left" vertical="center" wrapText="1"/>
    </xf>
    <xf numFmtId="0" fontId="36" fillId="0" borderId="34" xfId="0" applyFont="1" applyBorder="1" applyAlignment="1">
      <alignment horizontal="left" vertical="center" wrapText="1"/>
    </xf>
    <xf numFmtId="0" fontId="24" fillId="0" borderId="61" xfId="0" applyFont="1" applyBorder="1" applyAlignment="1">
      <alignment horizontal="right" vertical="center"/>
    </xf>
    <xf numFmtId="0" fontId="24" fillId="0" borderId="29" xfId="0" applyFont="1" applyBorder="1" applyAlignment="1">
      <alignment horizontal="center" vertical="center"/>
    </xf>
    <xf numFmtId="0" fontId="24" fillId="0" borderId="29" xfId="0" applyFont="1" applyBorder="1" applyAlignment="1">
      <alignment horizontal="right" vertical="center"/>
    </xf>
    <xf numFmtId="0" fontId="24" fillId="0" borderId="24" xfId="0" applyFont="1" applyBorder="1" applyAlignment="1">
      <alignment horizontal="right" vertical="center"/>
    </xf>
    <xf numFmtId="0" fontId="24" fillId="0" borderId="62" xfId="0" applyFont="1" applyBorder="1" applyAlignment="1">
      <alignment horizontal="center" vertical="center" wrapText="1"/>
    </xf>
    <xf numFmtId="0" fontId="24" fillId="0" borderId="63" xfId="0" applyFont="1" applyBorder="1" applyAlignment="1">
      <alignment horizontal="center" vertical="center" wrapText="1"/>
    </xf>
    <xf numFmtId="0" fontId="24" fillId="0" borderId="64" xfId="0" applyFont="1" applyBorder="1" applyAlignment="1">
      <alignment horizontal="center" vertical="center" wrapText="1"/>
    </xf>
    <xf numFmtId="0" fontId="24" fillId="0" borderId="22" xfId="0" applyFont="1" applyBorder="1" applyAlignment="1">
      <alignment horizontal="center" vertical="center"/>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0" fontId="24" fillId="0" borderId="37"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6" xfId="0" applyFont="1" applyBorder="1" applyAlignment="1">
      <alignment horizontal="left" vertical="top" wrapText="1"/>
    </xf>
    <xf numFmtId="0" fontId="24" fillId="0" borderId="27" xfId="0" applyFont="1" applyBorder="1" applyAlignment="1">
      <alignment horizontal="left" vertical="top" wrapText="1"/>
    </xf>
    <xf numFmtId="0" fontId="25" fillId="0" borderId="33" xfId="0" applyFont="1" applyBorder="1" applyAlignment="1">
      <alignment horizontal="center" vertical="center"/>
    </xf>
    <xf numFmtId="0" fontId="25" fillId="0" borderId="34" xfId="0" applyFont="1" applyBorder="1" applyAlignment="1">
      <alignment horizontal="center" vertical="center"/>
    </xf>
    <xf numFmtId="0" fontId="29" fillId="0" borderId="29"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24" xfId="0" applyFont="1" applyBorder="1" applyAlignment="1">
      <alignment horizontal="center" vertical="center" wrapText="1"/>
    </xf>
    <xf numFmtId="0" fontId="38" fillId="0" borderId="0" xfId="5" applyFont="1" applyAlignment="1">
      <alignment horizontal="right" vertical="center"/>
    </xf>
    <xf numFmtId="0" fontId="28" fillId="0" borderId="0" xfId="5" applyFont="1" applyAlignment="1">
      <alignment horizontal="center" vertical="center" wrapText="1"/>
    </xf>
    <xf numFmtId="0" fontId="28" fillId="0" borderId="0" xfId="5" applyFont="1" applyAlignment="1">
      <alignment horizontal="center" vertical="center"/>
    </xf>
    <xf numFmtId="0" fontId="38" fillId="0" borderId="91" xfId="5" applyFont="1" applyBorder="1" applyAlignment="1">
      <alignment horizontal="left" vertical="center"/>
    </xf>
    <xf numFmtId="0" fontId="38" fillId="0" borderId="19" xfId="5" applyFont="1" applyBorder="1" applyAlignment="1">
      <alignment horizontal="left" vertical="center"/>
    </xf>
    <xf numFmtId="0" fontId="38" fillId="0" borderId="20" xfId="5" applyFont="1" applyBorder="1" applyAlignment="1">
      <alignment horizontal="left" vertical="center"/>
    </xf>
    <xf numFmtId="0" fontId="38" fillId="0" borderId="18" xfId="5" applyFont="1" applyBorder="1" applyAlignment="1">
      <alignment horizontal="center" vertical="center"/>
    </xf>
    <xf numFmtId="0" fontId="38" fillId="0" borderId="19" xfId="5" applyFont="1" applyBorder="1" applyAlignment="1">
      <alignment horizontal="center" vertical="center"/>
    </xf>
    <xf numFmtId="0" fontId="38" fillId="0" borderId="92" xfId="5" applyFont="1" applyBorder="1" applyAlignment="1">
      <alignment horizontal="center" vertical="center"/>
    </xf>
    <xf numFmtId="0" fontId="38" fillId="0" borderId="96" xfId="5" applyFont="1" applyBorder="1" applyAlignment="1">
      <alignment horizontal="left" vertical="center"/>
    </xf>
    <xf numFmtId="0" fontId="38" fillId="0" borderId="23" xfId="5" applyFont="1" applyBorder="1" applyAlignment="1">
      <alignment horizontal="left" vertical="center"/>
    </xf>
    <xf numFmtId="0" fontId="38" fillId="0" borderId="24" xfId="5" applyFont="1" applyBorder="1" applyAlignment="1">
      <alignment horizontal="left" vertical="center"/>
    </xf>
    <xf numFmtId="0" fontId="25" fillId="0" borderId="29" xfId="5" applyFont="1" applyBorder="1" applyAlignment="1">
      <alignment horizontal="center" vertical="center"/>
    </xf>
    <xf numFmtId="0" fontId="25" fillId="0" borderId="23" xfId="5" applyFont="1" applyBorder="1" applyAlignment="1">
      <alignment horizontal="center" vertical="center"/>
    </xf>
    <xf numFmtId="0" fontId="25" fillId="0" borderId="30" xfId="5" applyFont="1" applyBorder="1" applyAlignment="1">
      <alignment horizontal="center" vertical="center"/>
    </xf>
    <xf numFmtId="0" fontId="25" fillId="0" borderId="0" xfId="5" applyFont="1" applyAlignment="1">
      <alignment vertical="center"/>
    </xf>
    <xf numFmtId="0" fontId="38" fillId="0" borderId="85" xfId="5" applyFont="1" applyBorder="1" applyAlignment="1">
      <alignment horizontal="left" vertical="center" wrapText="1"/>
    </xf>
    <xf numFmtId="0" fontId="38" fillId="0" borderId="36" xfId="5" applyFont="1" applyBorder="1" applyAlignment="1">
      <alignment horizontal="left" vertical="center" wrapText="1"/>
    </xf>
    <xf numFmtId="0" fontId="38" fillId="0" borderId="37" xfId="5" applyFont="1" applyBorder="1" applyAlignment="1">
      <alignment horizontal="left" vertical="center" wrapText="1"/>
    </xf>
    <xf numFmtId="0" fontId="38" fillId="0" borderId="58" xfId="5" applyFont="1" applyBorder="1" applyAlignment="1">
      <alignment horizontal="left" vertical="center" wrapText="1"/>
    </xf>
    <xf numFmtId="0" fontId="38" fillId="0" borderId="0" xfId="5" applyFont="1" applyAlignment="1">
      <alignment horizontal="left" vertical="center" wrapText="1"/>
    </xf>
    <xf numFmtId="0" fontId="38" fillId="0" borderId="34" xfId="5" applyFont="1" applyBorder="1" applyAlignment="1">
      <alignment horizontal="left" vertical="center" wrapText="1"/>
    </xf>
    <xf numFmtId="0" fontId="38" fillId="0" borderId="89" xfId="5" applyFont="1" applyBorder="1" applyAlignment="1">
      <alignment horizontal="left" vertical="center" wrapText="1"/>
    </xf>
    <xf numFmtId="0" fontId="38" fillId="0" borderId="26" xfId="5" applyFont="1" applyBorder="1" applyAlignment="1">
      <alignment horizontal="left" vertical="center" wrapText="1"/>
    </xf>
    <xf numFmtId="0" fontId="38" fillId="0" borderId="27" xfId="5" applyFont="1" applyBorder="1" applyAlignment="1">
      <alignment horizontal="left" vertical="center" wrapText="1"/>
    </xf>
    <xf numFmtId="0" fontId="25" fillId="0" borderId="35" xfId="5" applyFont="1" applyBorder="1" applyAlignment="1">
      <alignment horizontal="left" vertical="center" wrapText="1"/>
    </xf>
    <xf numFmtId="0" fontId="25" fillId="0" borderId="36" xfId="5" applyFont="1" applyBorder="1" applyAlignment="1">
      <alignment horizontal="left" vertical="center" wrapText="1"/>
    </xf>
    <xf numFmtId="0" fontId="25" fillId="0" borderId="37" xfId="5" applyFont="1" applyBorder="1" applyAlignment="1">
      <alignment horizontal="left" vertical="center" wrapText="1"/>
    </xf>
    <xf numFmtId="0" fontId="25" fillId="0" borderId="25" xfId="5" applyFont="1" applyBorder="1" applyAlignment="1">
      <alignment horizontal="left" vertical="center" wrapText="1"/>
    </xf>
    <xf numFmtId="0" fontId="25" fillId="0" borderId="26" xfId="5" applyFont="1" applyBorder="1" applyAlignment="1">
      <alignment horizontal="left" vertical="center" wrapText="1"/>
    </xf>
    <xf numFmtId="0" fontId="25" fillId="0" borderId="27" xfId="5" applyFont="1" applyBorder="1" applyAlignment="1">
      <alignment horizontal="left" vertical="center" wrapText="1"/>
    </xf>
    <xf numFmtId="0" fontId="25" fillId="0" borderId="35" xfId="5" applyFont="1" applyBorder="1" applyAlignment="1">
      <alignment horizontal="center" vertical="center"/>
    </xf>
    <xf numFmtId="0" fontId="25" fillId="0" borderId="36" xfId="5" applyFont="1" applyBorder="1" applyAlignment="1">
      <alignment horizontal="center" vertical="center"/>
    </xf>
    <xf numFmtId="0" fontId="25" fillId="0" borderId="59" xfId="5" applyFont="1" applyBorder="1" applyAlignment="1">
      <alignment horizontal="center" vertical="center"/>
    </xf>
    <xf numFmtId="0" fontId="25" fillId="0" borderId="25" xfId="5" applyFont="1" applyBorder="1" applyAlignment="1">
      <alignment horizontal="center" vertical="center"/>
    </xf>
    <xf numFmtId="0" fontId="25" fillId="0" borderId="26" xfId="5" applyFont="1" applyBorder="1" applyAlignment="1">
      <alignment horizontal="center" vertical="center"/>
    </xf>
    <xf numFmtId="0" fontId="25" fillId="0" borderId="90" xfId="5" applyFont="1" applyBorder="1" applyAlignment="1">
      <alignment horizontal="center" vertical="center"/>
    </xf>
    <xf numFmtId="0" fontId="25" fillId="0" borderId="29" xfId="5" applyFont="1" applyBorder="1" applyAlignment="1">
      <alignment horizontal="left" vertical="center"/>
    </xf>
    <xf numFmtId="0" fontId="25" fillId="0" borderId="23" xfId="5" applyFont="1" applyBorder="1" applyAlignment="1">
      <alignment horizontal="left" vertical="center"/>
    </xf>
    <xf numFmtId="0" fontId="25" fillId="0" borderId="24" xfId="5" applyFont="1" applyBorder="1" applyAlignment="1">
      <alignment horizontal="left" vertical="center"/>
    </xf>
    <xf numFmtId="0" fontId="32" fillId="0" borderId="73" xfId="5" applyFont="1" applyBorder="1" applyAlignment="1">
      <alignment horizontal="left"/>
    </xf>
    <xf numFmtId="0" fontId="32" fillId="0" borderId="87" xfId="5" applyFont="1" applyBorder="1" applyAlignment="1">
      <alignment horizontal="left"/>
    </xf>
    <xf numFmtId="0" fontId="32" fillId="0" borderId="88" xfId="5" applyFont="1" applyBorder="1" applyAlignment="1">
      <alignment horizontal="left"/>
    </xf>
    <xf numFmtId="0" fontId="25" fillId="0" borderId="0" xfId="5" applyFont="1" applyAlignment="1">
      <alignment horizontal="left" vertical="center"/>
    </xf>
    <xf numFmtId="0" fontId="38" fillId="0" borderId="65" xfId="5" applyFont="1" applyBorder="1" applyAlignment="1">
      <alignment horizontal="center" vertical="center" textRotation="255" wrapText="1"/>
    </xf>
    <xf numFmtId="0" fontId="38" fillId="0" borderId="94" xfId="5" applyFont="1" applyBorder="1" applyAlignment="1">
      <alignment horizontal="center" vertical="center" textRotation="255" wrapText="1"/>
    </xf>
    <xf numFmtId="0" fontId="38" fillId="0" borderId="67" xfId="5" applyFont="1" applyBorder="1" applyAlignment="1">
      <alignment horizontal="center" vertical="center" textRotation="255" wrapText="1"/>
    </xf>
    <xf numFmtId="0" fontId="25" fillId="0" borderId="18" xfId="5" applyFont="1" applyBorder="1" applyAlignment="1">
      <alignment horizontal="left" vertical="center"/>
    </xf>
    <xf numFmtId="0" fontId="25" fillId="0" borderId="19" xfId="5" applyFont="1" applyBorder="1" applyAlignment="1">
      <alignment horizontal="left" vertical="center"/>
    </xf>
    <xf numFmtId="0" fontId="32" fillId="0" borderId="19" xfId="5" applyFont="1" applyBorder="1" applyAlignment="1">
      <alignment horizontal="left" vertical="center" wrapText="1"/>
    </xf>
    <xf numFmtId="0" fontId="32" fillId="0" borderId="92" xfId="5" applyFont="1" applyBorder="1" applyAlignment="1">
      <alignment horizontal="left" vertical="center" wrapText="1"/>
    </xf>
    <xf numFmtId="0" fontId="32" fillId="0" borderId="23" xfId="5" applyFont="1" applyBorder="1" applyAlignment="1">
      <alignment horizontal="left" vertical="center" wrapText="1"/>
    </xf>
    <xf numFmtId="0" fontId="32" fillId="0" borderId="30" xfId="5" applyFont="1" applyBorder="1" applyAlignment="1">
      <alignment horizontal="left" vertical="center" wrapText="1"/>
    </xf>
    <xf numFmtId="0" fontId="25" fillId="0" borderId="73" xfId="5" applyFont="1" applyBorder="1" applyAlignment="1">
      <alignment horizontal="left" vertical="center"/>
    </xf>
    <xf numFmtId="0" fontId="25" fillId="0" borderId="87" xfId="5" applyFont="1" applyBorder="1" applyAlignment="1">
      <alignment horizontal="left" vertical="center"/>
    </xf>
    <xf numFmtId="0" fontId="25" fillId="0" borderId="0" xfId="5" applyFont="1" applyAlignment="1">
      <alignment horizontal="left" vertical="center" wrapText="1" shrinkToFit="1" readingOrder="1"/>
    </xf>
    <xf numFmtId="0" fontId="25" fillId="0" borderId="0" xfId="5" applyFont="1" applyAlignment="1">
      <alignment horizontal="left" vertical="center" wrapText="1"/>
    </xf>
    <xf numFmtId="0" fontId="1" fillId="0" borderId="0" xfId="5" applyAlignment="1">
      <alignment horizontal="left" vertical="center"/>
    </xf>
    <xf numFmtId="0" fontId="19" fillId="0" borderId="58" xfId="0" applyFont="1" applyBorder="1" applyAlignment="1">
      <alignment horizontal="center" vertical="center"/>
    </xf>
    <xf numFmtId="0" fontId="19" fillId="0" borderId="42" xfId="0" applyFont="1" applyBorder="1" applyAlignment="1">
      <alignment horizontal="center" vertical="center"/>
    </xf>
    <xf numFmtId="0" fontId="17" fillId="0" borderId="65" xfId="0" applyFont="1" applyBorder="1" applyAlignment="1">
      <alignment horizontal="center" vertical="center"/>
    </xf>
    <xf numFmtId="0" fontId="17" fillId="0" borderId="67" xfId="0" applyFont="1" applyBorder="1" applyAlignment="1">
      <alignment horizontal="center" vertical="center"/>
    </xf>
    <xf numFmtId="0" fontId="17" fillId="0" borderId="66" xfId="0" applyFont="1" applyBorder="1" applyAlignment="1">
      <alignment horizontal="center" vertical="center"/>
    </xf>
    <xf numFmtId="0" fontId="17" fillId="0" borderId="68" xfId="0" applyFont="1" applyBorder="1" applyAlignment="1">
      <alignment horizontal="center" vertical="center"/>
    </xf>
    <xf numFmtId="0" fontId="19" fillId="0" borderId="1" xfId="0" applyFont="1" applyBorder="1" applyAlignment="1">
      <alignment horizontal="center" vertical="center"/>
    </xf>
  </cellXfs>
  <cellStyles count="8">
    <cellStyle name="ハイパーリンク" xfId="6" builtinId="8"/>
    <cellStyle name="標準" xfId="0" builtinId="0"/>
    <cellStyle name="標準 2" xfId="4" xr:uid="{00000000-0005-0000-0000-000001000000}"/>
    <cellStyle name="標準 2 2" xfId="7" xr:uid="{71EAB7E0-29AE-4484-984D-0B651D1DD617}"/>
    <cellStyle name="標準 3" xfId="1" xr:uid="{00000000-0005-0000-0000-000002000000}"/>
    <cellStyle name="標準_③-２加算様式（就労）" xfId="3" xr:uid="{00000000-0005-0000-0000-000003000000}"/>
    <cellStyle name="標準_総括表を変更しました（６／２３）" xfId="2" xr:uid="{00000000-0005-0000-0000-000004000000}"/>
    <cellStyle name="標準_短期入所介護給付費請求書" xfId="5" xr:uid="{07D4121F-E27F-4620-9369-FDFA2E1525FB}"/>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hyperlink" Target="#'&#65302;-&#65298;&#35222;&#35226;&#12539;&#32884;&#35226;&#35328;&#35486;&#38556;&#23475;&#32773;&#25903;&#25588;&#20307;&#21046;&#65288;&#8545;&#65289;'!A1"/><Relationship Id="rId1" Type="http://schemas.openxmlformats.org/officeDocument/2006/relationships/hyperlink" Target="#'&#65302;-&#65297;&#35222;&#35226;&#12539;&#32884;&#35226;&#35328;&#35486;&#38556;&#23475;&#32773;&#25903;&#25588;&#20307;&#21046;&#65288;&#8544;&#65289;'!A1"/></Relationships>
</file>

<file path=xl/drawings/drawing1.xml><?xml version="1.0" encoding="utf-8"?>
<xdr:wsDr xmlns:xdr="http://schemas.openxmlformats.org/drawingml/2006/spreadsheetDrawing" xmlns:a="http://schemas.openxmlformats.org/drawingml/2006/main">
  <xdr:twoCellAnchor>
    <xdr:from>
      <xdr:col>58</xdr:col>
      <xdr:colOff>117231</xdr:colOff>
      <xdr:row>37</xdr:row>
      <xdr:rowOff>337038</xdr:rowOff>
    </xdr:from>
    <xdr:to>
      <xdr:col>59</xdr:col>
      <xdr:colOff>410307</xdr:colOff>
      <xdr:row>38</xdr:row>
      <xdr:rowOff>175846</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D2ED672E-FF08-4736-9103-CEC1292B5520}"/>
            </a:ext>
          </a:extLst>
        </xdr:cNvPr>
        <xdr:cNvSpPr/>
      </xdr:nvSpPr>
      <xdr:spPr>
        <a:xfrm>
          <a:off x="17848971" y="14357838"/>
          <a:ext cx="491196" cy="2198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161192</xdr:colOff>
      <xdr:row>38</xdr:row>
      <xdr:rowOff>205153</xdr:rowOff>
    </xdr:from>
    <xdr:to>
      <xdr:col>59</xdr:col>
      <xdr:colOff>366346</xdr:colOff>
      <xdr:row>39</xdr:row>
      <xdr:rowOff>29307</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329AF6C3-CCC6-4359-9018-CD2E1FBAA6BF}"/>
            </a:ext>
          </a:extLst>
        </xdr:cNvPr>
        <xdr:cNvSpPr/>
      </xdr:nvSpPr>
      <xdr:spPr>
        <a:xfrm>
          <a:off x="17892932" y="14606953"/>
          <a:ext cx="403274" cy="2051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0BB8B493-37C9-40A0-BEDA-7D874CF2968D}"/>
            </a:ext>
          </a:extLst>
        </xdr:cNvPr>
        <xdr:cNvSpPr>
          <a:spLocks noChangeShapeType="1"/>
        </xdr:cNvSpPr>
      </xdr:nvSpPr>
      <xdr:spPr bwMode="auto">
        <a:xfrm>
          <a:off x="3352800" y="7543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B1926F5-3C87-42EC-88FB-F9C8DF72157D}"/>
            </a:ext>
          </a:extLst>
        </xdr:cNvPr>
        <xdr:cNvSpPr>
          <a:spLocks noChangeShapeType="1"/>
        </xdr:cNvSpPr>
      </xdr:nvSpPr>
      <xdr:spPr bwMode="auto">
        <a:xfrm>
          <a:off x="5200650" y="68008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F67C04AE-44E7-44EB-8C5C-8E9235F109D7}"/>
            </a:ext>
          </a:extLst>
        </xdr:cNvPr>
        <xdr:cNvSpPr>
          <a:spLocks noChangeShapeType="1"/>
        </xdr:cNvSpPr>
      </xdr:nvSpPr>
      <xdr:spPr bwMode="auto">
        <a:xfrm>
          <a:off x="5210175" y="70294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BAB5A70D-ABA3-4D07-A741-67E15256B6C6}"/>
            </a:ext>
          </a:extLst>
        </xdr:cNvPr>
        <xdr:cNvSpPr>
          <a:spLocks noChangeShapeType="1"/>
        </xdr:cNvSpPr>
      </xdr:nvSpPr>
      <xdr:spPr bwMode="auto">
        <a:xfrm>
          <a:off x="5181600" y="72866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2B756C11-DD6C-41E0-91E7-7A3DB7F7940A}"/>
            </a:ext>
          </a:extLst>
        </xdr:cNvPr>
        <xdr:cNvSpPr>
          <a:spLocks noChangeShapeType="1"/>
        </xdr:cNvSpPr>
      </xdr:nvSpPr>
      <xdr:spPr bwMode="auto">
        <a:xfrm>
          <a:off x="3352800" y="640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89BA0FFD-B7BA-4CB3-92F4-956684E136A0}"/>
            </a:ext>
          </a:extLst>
        </xdr:cNvPr>
        <xdr:cNvSpPr>
          <a:spLocks noChangeShapeType="1"/>
        </xdr:cNvSpPr>
      </xdr:nvSpPr>
      <xdr:spPr bwMode="auto">
        <a:xfrm>
          <a:off x="3352800" y="7772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295C5299-B815-4F3B-B479-90F34F55EBAB}"/>
            </a:ext>
          </a:extLst>
        </xdr:cNvPr>
        <xdr:cNvSpPr>
          <a:spLocks noChangeShapeType="1"/>
        </xdr:cNvSpPr>
      </xdr:nvSpPr>
      <xdr:spPr bwMode="auto">
        <a:xfrm>
          <a:off x="5200650" y="70294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A58C97EA-BB90-4246-A2F6-9A6577476CC4}"/>
            </a:ext>
          </a:extLst>
        </xdr:cNvPr>
        <xdr:cNvSpPr>
          <a:spLocks noChangeShapeType="1"/>
        </xdr:cNvSpPr>
      </xdr:nvSpPr>
      <xdr:spPr bwMode="auto">
        <a:xfrm>
          <a:off x="5210175" y="72580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8CC15B2D-C24C-4543-B402-40139DC01D78}"/>
            </a:ext>
          </a:extLst>
        </xdr:cNvPr>
        <xdr:cNvSpPr>
          <a:spLocks noChangeShapeType="1"/>
        </xdr:cNvSpPr>
      </xdr:nvSpPr>
      <xdr:spPr bwMode="auto">
        <a:xfrm>
          <a:off x="5181600" y="75152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D8204389-FF31-4558-8B25-1B23723782ED}"/>
            </a:ext>
          </a:extLst>
        </xdr:cNvPr>
        <xdr:cNvSpPr>
          <a:spLocks noChangeShapeType="1"/>
        </xdr:cNvSpPr>
      </xdr:nvSpPr>
      <xdr:spPr bwMode="auto">
        <a:xfrm>
          <a:off x="3352800" y="8229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DB7B2530-6422-4EB6-9EA9-E0549BB424BF}"/>
            </a:ext>
          </a:extLst>
        </xdr:cNvPr>
        <xdr:cNvSpPr>
          <a:spLocks noChangeShapeType="1"/>
        </xdr:cNvSpPr>
      </xdr:nvSpPr>
      <xdr:spPr bwMode="auto">
        <a:xfrm>
          <a:off x="5200650" y="70294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36AD54B-9B5F-4DA8-8A0A-8B8866BAC5F2}"/>
            </a:ext>
          </a:extLst>
        </xdr:cNvPr>
        <xdr:cNvSpPr>
          <a:spLocks noChangeShapeType="1"/>
        </xdr:cNvSpPr>
      </xdr:nvSpPr>
      <xdr:spPr bwMode="auto">
        <a:xfrm>
          <a:off x="5210175" y="72580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BEB330A3-4C45-4E40-9B6B-5DDFE74E4729}"/>
            </a:ext>
          </a:extLst>
        </xdr:cNvPr>
        <xdr:cNvSpPr>
          <a:spLocks noChangeShapeType="1"/>
        </xdr:cNvSpPr>
      </xdr:nvSpPr>
      <xdr:spPr bwMode="auto">
        <a:xfrm>
          <a:off x="5181600" y="79724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E19E86AE-61BA-4D2E-9178-FDF1ADBFA08D}"/>
            </a:ext>
          </a:extLst>
        </xdr:cNvPr>
        <xdr:cNvSpPr>
          <a:spLocks noChangeShapeType="1"/>
        </xdr:cNvSpPr>
      </xdr:nvSpPr>
      <xdr:spPr bwMode="auto">
        <a:xfrm>
          <a:off x="5181600" y="75152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598F680-393D-498B-8985-C4C0141C5E0A}"/>
            </a:ext>
          </a:extLst>
        </xdr:cNvPr>
        <xdr:cNvSpPr>
          <a:spLocks noChangeShapeType="1"/>
        </xdr:cNvSpPr>
      </xdr:nvSpPr>
      <xdr:spPr bwMode="auto">
        <a:xfrm>
          <a:off x="5181600" y="77438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1972C523-EAE2-4474-81A2-EE27E940459C}"/>
            </a:ext>
          </a:extLst>
        </xdr:cNvPr>
        <xdr:cNvSpPr>
          <a:spLocks noChangeShapeType="1"/>
        </xdr:cNvSpPr>
      </xdr:nvSpPr>
      <xdr:spPr bwMode="auto">
        <a:xfrm>
          <a:off x="3352800" y="8229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5B1FDCD3-0858-438A-9912-E9CEB8F446E4}"/>
            </a:ext>
          </a:extLst>
        </xdr:cNvPr>
        <xdr:cNvSpPr>
          <a:spLocks noChangeShapeType="1"/>
        </xdr:cNvSpPr>
      </xdr:nvSpPr>
      <xdr:spPr bwMode="auto">
        <a:xfrm>
          <a:off x="5200650" y="72580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08032B60-D430-4586-A192-429F74FD9859}"/>
            </a:ext>
          </a:extLst>
        </xdr:cNvPr>
        <xdr:cNvSpPr>
          <a:spLocks noChangeShapeType="1"/>
        </xdr:cNvSpPr>
      </xdr:nvSpPr>
      <xdr:spPr bwMode="auto">
        <a:xfrm>
          <a:off x="5210175" y="74866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8A01966C-4DDC-4FEF-84F8-81DC0DD9E391}"/>
            </a:ext>
          </a:extLst>
        </xdr:cNvPr>
        <xdr:cNvSpPr>
          <a:spLocks noChangeShapeType="1"/>
        </xdr:cNvSpPr>
      </xdr:nvSpPr>
      <xdr:spPr bwMode="auto">
        <a:xfrm>
          <a:off x="5181600" y="77438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CB15E7CA-3666-48FA-819F-26F369ED881F}"/>
            </a:ext>
          </a:extLst>
        </xdr:cNvPr>
        <xdr:cNvSpPr>
          <a:spLocks noChangeShapeType="1"/>
        </xdr:cNvSpPr>
      </xdr:nvSpPr>
      <xdr:spPr bwMode="auto">
        <a:xfrm>
          <a:off x="5181600" y="800385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700&#26045;&#35373;&#20418;/600&#12288;&#12507;&#12540;&#12512;&#12506;&#12540;&#12472;&#12289;&#20307;&#21046;&#19968;&#35239;/HP&#25522;&#36617;&#27096;&#24335;/R08&#30003;&#35531;&#26360;/&#35370;&#21839;&#31995;/&#21402;&#29983;&#21172;&#20685;&#30465;&#12288;&#27161;&#28310;&#27096;&#24335;/&#21220;&#21209;&#20307;&#21046;&#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6"/>
  <sheetViews>
    <sheetView tabSelected="1" view="pageBreakPreview" zoomScale="70" zoomScaleNormal="100" zoomScaleSheetLayoutView="70" workbookViewId="0"/>
  </sheetViews>
  <sheetFormatPr defaultRowHeight="13.5" x14ac:dyDescent="0.15"/>
  <cols>
    <col min="1" max="1" width="10.875" style="46" customWidth="1"/>
    <col min="2" max="2" width="37.75" style="46" customWidth="1"/>
    <col min="3" max="3" width="8" style="47" customWidth="1"/>
    <col min="4" max="4" width="40.125" style="46" customWidth="1"/>
    <col min="5" max="256" width="9" style="46"/>
    <col min="257" max="257" width="10.875" style="46" customWidth="1"/>
    <col min="258" max="258" width="37.75" style="46" customWidth="1"/>
    <col min="259" max="259" width="8" style="46" customWidth="1"/>
    <col min="260" max="260" width="40.125" style="46" customWidth="1"/>
    <col min="261" max="512" width="9" style="46"/>
    <col min="513" max="513" width="10.875" style="46" customWidth="1"/>
    <col min="514" max="514" width="37.75" style="46" customWidth="1"/>
    <col min="515" max="515" width="8" style="46" customWidth="1"/>
    <col min="516" max="516" width="40.125" style="46" customWidth="1"/>
    <col min="517" max="768" width="9" style="46"/>
    <col min="769" max="769" width="10.875" style="46" customWidth="1"/>
    <col min="770" max="770" width="37.75" style="46" customWidth="1"/>
    <col min="771" max="771" width="8" style="46" customWidth="1"/>
    <col min="772" max="772" width="40.125" style="46" customWidth="1"/>
    <col min="773" max="1024" width="9" style="46"/>
    <col min="1025" max="1025" width="10.875" style="46" customWidth="1"/>
    <col min="1026" max="1026" width="37.75" style="46" customWidth="1"/>
    <col min="1027" max="1027" width="8" style="46" customWidth="1"/>
    <col min="1028" max="1028" width="40.125" style="46" customWidth="1"/>
    <col min="1029" max="1280" width="9" style="46"/>
    <col min="1281" max="1281" width="10.875" style="46" customWidth="1"/>
    <col min="1282" max="1282" width="37.75" style="46" customWidth="1"/>
    <col min="1283" max="1283" width="8" style="46" customWidth="1"/>
    <col min="1284" max="1284" width="40.125" style="46" customWidth="1"/>
    <col min="1285" max="1536" width="9" style="46"/>
    <col min="1537" max="1537" width="10.875" style="46" customWidth="1"/>
    <col min="1538" max="1538" width="37.75" style="46" customWidth="1"/>
    <col min="1539" max="1539" width="8" style="46" customWidth="1"/>
    <col min="1540" max="1540" width="40.125" style="46" customWidth="1"/>
    <col min="1541" max="1792" width="9" style="46"/>
    <col min="1793" max="1793" width="10.875" style="46" customWidth="1"/>
    <col min="1794" max="1794" width="37.75" style="46" customWidth="1"/>
    <col min="1795" max="1795" width="8" style="46" customWidth="1"/>
    <col min="1796" max="1796" width="40.125" style="46" customWidth="1"/>
    <col min="1797" max="2048" width="9" style="46"/>
    <col min="2049" max="2049" width="10.875" style="46" customWidth="1"/>
    <col min="2050" max="2050" width="37.75" style="46" customWidth="1"/>
    <col min="2051" max="2051" width="8" style="46" customWidth="1"/>
    <col min="2052" max="2052" width="40.125" style="46" customWidth="1"/>
    <col min="2053" max="2304" width="9" style="46"/>
    <col min="2305" max="2305" width="10.875" style="46" customWidth="1"/>
    <col min="2306" max="2306" width="37.75" style="46" customWidth="1"/>
    <col min="2307" max="2307" width="8" style="46" customWidth="1"/>
    <col min="2308" max="2308" width="40.125" style="46" customWidth="1"/>
    <col min="2309" max="2560" width="9" style="46"/>
    <col min="2561" max="2561" width="10.875" style="46" customWidth="1"/>
    <col min="2562" max="2562" width="37.75" style="46" customWidth="1"/>
    <col min="2563" max="2563" width="8" style="46" customWidth="1"/>
    <col min="2564" max="2564" width="40.125" style="46" customWidth="1"/>
    <col min="2565" max="2816" width="9" style="46"/>
    <col min="2817" max="2817" width="10.875" style="46" customWidth="1"/>
    <col min="2818" max="2818" width="37.75" style="46" customWidth="1"/>
    <col min="2819" max="2819" width="8" style="46" customWidth="1"/>
    <col min="2820" max="2820" width="40.125" style="46" customWidth="1"/>
    <col min="2821" max="3072" width="9" style="46"/>
    <col min="3073" max="3073" width="10.875" style="46" customWidth="1"/>
    <col min="3074" max="3074" width="37.75" style="46" customWidth="1"/>
    <col min="3075" max="3075" width="8" style="46" customWidth="1"/>
    <col min="3076" max="3076" width="40.125" style="46" customWidth="1"/>
    <col min="3077" max="3328" width="9" style="46"/>
    <col min="3329" max="3329" width="10.875" style="46" customWidth="1"/>
    <col min="3330" max="3330" width="37.75" style="46" customWidth="1"/>
    <col min="3331" max="3331" width="8" style="46" customWidth="1"/>
    <col min="3332" max="3332" width="40.125" style="46" customWidth="1"/>
    <col min="3333" max="3584" width="9" style="46"/>
    <col min="3585" max="3585" width="10.875" style="46" customWidth="1"/>
    <col min="3586" max="3586" width="37.75" style="46" customWidth="1"/>
    <col min="3587" max="3587" width="8" style="46" customWidth="1"/>
    <col min="3588" max="3588" width="40.125" style="46" customWidth="1"/>
    <col min="3589" max="3840" width="9" style="46"/>
    <col min="3841" max="3841" width="10.875" style="46" customWidth="1"/>
    <col min="3842" max="3842" width="37.75" style="46" customWidth="1"/>
    <col min="3843" max="3843" width="8" style="46" customWidth="1"/>
    <col min="3844" max="3844" width="40.125" style="46" customWidth="1"/>
    <col min="3845" max="4096" width="9" style="46"/>
    <col min="4097" max="4097" width="10.875" style="46" customWidth="1"/>
    <col min="4098" max="4098" width="37.75" style="46" customWidth="1"/>
    <col min="4099" max="4099" width="8" style="46" customWidth="1"/>
    <col min="4100" max="4100" width="40.125" style="46" customWidth="1"/>
    <col min="4101" max="4352" width="9" style="46"/>
    <col min="4353" max="4353" width="10.875" style="46" customWidth="1"/>
    <col min="4354" max="4354" width="37.75" style="46" customWidth="1"/>
    <col min="4355" max="4355" width="8" style="46" customWidth="1"/>
    <col min="4356" max="4356" width="40.125" style="46" customWidth="1"/>
    <col min="4357" max="4608" width="9" style="46"/>
    <col min="4609" max="4609" width="10.875" style="46" customWidth="1"/>
    <col min="4610" max="4610" width="37.75" style="46" customWidth="1"/>
    <col min="4611" max="4611" width="8" style="46" customWidth="1"/>
    <col min="4612" max="4612" width="40.125" style="46" customWidth="1"/>
    <col min="4613" max="4864" width="9" style="46"/>
    <col min="4865" max="4865" width="10.875" style="46" customWidth="1"/>
    <col min="4866" max="4866" width="37.75" style="46" customWidth="1"/>
    <col min="4867" max="4867" width="8" style="46" customWidth="1"/>
    <col min="4868" max="4868" width="40.125" style="46" customWidth="1"/>
    <col min="4869" max="5120" width="9" style="46"/>
    <col min="5121" max="5121" width="10.875" style="46" customWidth="1"/>
    <col min="5122" max="5122" width="37.75" style="46" customWidth="1"/>
    <col min="5123" max="5123" width="8" style="46" customWidth="1"/>
    <col min="5124" max="5124" width="40.125" style="46" customWidth="1"/>
    <col min="5125" max="5376" width="9" style="46"/>
    <col min="5377" max="5377" width="10.875" style="46" customWidth="1"/>
    <col min="5378" max="5378" width="37.75" style="46" customWidth="1"/>
    <col min="5379" max="5379" width="8" style="46" customWidth="1"/>
    <col min="5380" max="5380" width="40.125" style="46" customWidth="1"/>
    <col min="5381" max="5632" width="9" style="46"/>
    <col min="5633" max="5633" width="10.875" style="46" customWidth="1"/>
    <col min="5634" max="5634" width="37.75" style="46" customWidth="1"/>
    <col min="5635" max="5635" width="8" style="46" customWidth="1"/>
    <col min="5636" max="5636" width="40.125" style="46" customWidth="1"/>
    <col min="5637" max="5888" width="9" style="46"/>
    <col min="5889" max="5889" width="10.875" style="46" customWidth="1"/>
    <col min="5890" max="5890" width="37.75" style="46" customWidth="1"/>
    <col min="5891" max="5891" width="8" style="46" customWidth="1"/>
    <col min="5892" max="5892" width="40.125" style="46" customWidth="1"/>
    <col min="5893" max="6144" width="9" style="46"/>
    <col min="6145" max="6145" width="10.875" style="46" customWidth="1"/>
    <col min="6146" max="6146" width="37.75" style="46" customWidth="1"/>
    <col min="6147" max="6147" width="8" style="46" customWidth="1"/>
    <col min="6148" max="6148" width="40.125" style="46" customWidth="1"/>
    <col min="6149" max="6400" width="9" style="46"/>
    <col min="6401" max="6401" width="10.875" style="46" customWidth="1"/>
    <col min="6402" max="6402" width="37.75" style="46" customWidth="1"/>
    <col min="6403" max="6403" width="8" style="46" customWidth="1"/>
    <col min="6404" max="6404" width="40.125" style="46" customWidth="1"/>
    <col min="6405" max="6656" width="9" style="46"/>
    <col min="6657" max="6657" width="10.875" style="46" customWidth="1"/>
    <col min="6658" max="6658" width="37.75" style="46" customWidth="1"/>
    <col min="6659" max="6659" width="8" style="46" customWidth="1"/>
    <col min="6660" max="6660" width="40.125" style="46" customWidth="1"/>
    <col min="6661" max="6912" width="9" style="46"/>
    <col min="6913" max="6913" width="10.875" style="46" customWidth="1"/>
    <col min="6914" max="6914" width="37.75" style="46" customWidth="1"/>
    <col min="6915" max="6915" width="8" style="46" customWidth="1"/>
    <col min="6916" max="6916" width="40.125" style="46" customWidth="1"/>
    <col min="6917" max="7168" width="9" style="46"/>
    <col min="7169" max="7169" width="10.875" style="46" customWidth="1"/>
    <col min="7170" max="7170" width="37.75" style="46" customWidth="1"/>
    <col min="7171" max="7171" width="8" style="46" customWidth="1"/>
    <col min="7172" max="7172" width="40.125" style="46" customWidth="1"/>
    <col min="7173" max="7424" width="9" style="46"/>
    <col min="7425" max="7425" width="10.875" style="46" customWidth="1"/>
    <col min="7426" max="7426" width="37.75" style="46" customWidth="1"/>
    <col min="7427" max="7427" width="8" style="46" customWidth="1"/>
    <col min="7428" max="7428" width="40.125" style="46" customWidth="1"/>
    <col min="7429" max="7680" width="9" style="46"/>
    <col min="7681" max="7681" width="10.875" style="46" customWidth="1"/>
    <col min="7682" max="7682" width="37.75" style="46" customWidth="1"/>
    <col min="7683" max="7683" width="8" style="46" customWidth="1"/>
    <col min="7684" max="7684" width="40.125" style="46" customWidth="1"/>
    <col min="7685" max="7936" width="9" style="46"/>
    <col min="7937" max="7937" width="10.875" style="46" customWidth="1"/>
    <col min="7938" max="7938" width="37.75" style="46" customWidth="1"/>
    <col min="7939" max="7939" width="8" style="46" customWidth="1"/>
    <col min="7940" max="7940" width="40.125" style="46" customWidth="1"/>
    <col min="7941" max="8192" width="9" style="46"/>
    <col min="8193" max="8193" width="10.875" style="46" customWidth="1"/>
    <col min="8194" max="8194" width="37.75" style="46" customWidth="1"/>
    <col min="8195" max="8195" width="8" style="46" customWidth="1"/>
    <col min="8196" max="8196" width="40.125" style="46" customWidth="1"/>
    <col min="8197" max="8448" width="9" style="46"/>
    <col min="8449" max="8449" width="10.875" style="46" customWidth="1"/>
    <col min="8450" max="8450" width="37.75" style="46" customWidth="1"/>
    <col min="8451" max="8451" width="8" style="46" customWidth="1"/>
    <col min="8452" max="8452" width="40.125" style="46" customWidth="1"/>
    <col min="8453" max="8704" width="9" style="46"/>
    <col min="8705" max="8705" width="10.875" style="46" customWidth="1"/>
    <col min="8706" max="8706" width="37.75" style="46" customWidth="1"/>
    <col min="8707" max="8707" width="8" style="46" customWidth="1"/>
    <col min="8708" max="8708" width="40.125" style="46" customWidth="1"/>
    <col min="8709" max="8960" width="9" style="46"/>
    <col min="8961" max="8961" width="10.875" style="46" customWidth="1"/>
    <col min="8962" max="8962" width="37.75" style="46" customWidth="1"/>
    <col min="8963" max="8963" width="8" style="46" customWidth="1"/>
    <col min="8964" max="8964" width="40.125" style="46" customWidth="1"/>
    <col min="8965" max="9216" width="9" style="46"/>
    <col min="9217" max="9217" width="10.875" style="46" customWidth="1"/>
    <col min="9218" max="9218" width="37.75" style="46" customWidth="1"/>
    <col min="9219" max="9219" width="8" style="46" customWidth="1"/>
    <col min="9220" max="9220" width="40.125" style="46" customWidth="1"/>
    <col min="9221" max="9472" width="9" style="46"/>
    <col min="9473" max="9473" width="10.875" style="46" customWidth="1"/>
    <col min="9474" max="9474" width="37.75" style="46" customWidth="1"/>
    <col min="9475" max="9475" width="8" style="46" customWidth="1"/>
    <col min="9476" max="9476" width="40.125" style="46" customWidth="1"/>
    <col min="9477" max="9728" width="9" style="46"/>
    <col min="9729" max="9729" width="10.875" style="46" customWidth="1"/>
    <col min="9730" max="9730" width="37.75" style="46" customWidth="1"/>
    <col min="9731" max="9731" width="8" style="46" customWidth="1"/>
    <col min="9732" max="9732" width="40.125" style="46" customWidth="1"/>
    <col min="9733" max="9984" width="9" style="46"/>
    <col min="9985" max="9985" width="10.875" style="46" customWidth="1"/>
    <col min="9986" max="9986" width="37.75" style="46" customWidth="1"/>
    <col min="9987" max="9987" width="8" style="46" customWidth="1"/>
    <col min="9988" max="9988" width="40.125" style="46" customWidth="1"/>
    <col min="9989" max="10240" width="9" style="46"/>
    <col min="10241" max="10241" width="10.875" style="46" customWidth="1"/>
    <col min="10242" max="10242" width="37.75" style="46" customWidth="1"/>
    <col min="10243" max="10243" width="8" style="46" customWidth="1"/>
    <col min="10244" max="10244" width="40.125" style="46" customWidth="1"/>
    <col min="10245" max="10496" width="9" style="46"/>
    <col min="10497" max="10497" width="10.875" style="46" customWidth="1"/>
    <col min="10498" max="10498" width="37.75" style="46" customWidth="1"/>
    <col min="10499" max="10499" width="8" style="46" customWidth="1"/>
    <col min="10500" max="10500" width="40.125" style="46" customWidth="1"/>
    <col min="10501" max="10752" width="9" style="46"/>
    <col min="10753" max="10753" width="10.875" style="46" customWidth="1"/>
    <col min="10754" max="10754" width="37.75" style="46" customWidth="1"/>
    <col min="10755" max="10755" width="8" style="46" customWidth="1"/>
    <col min="10756" max="10756" width="40.125" style="46" customWidth="1"/>
    <col min="10757" max="11008" width="9" style="46"/>
    <col min="11009" max="11009" width="10.875" style="46" customWidth="1"/>
    <col min="11010" max="11010" width="37.75" style="46" customWidth="1"/>
    <col min="11011" max="11011" width="8" style="46" customWidth="1"/>
    <col min="11012" max="11012" width="40.125" style="46" customWidth="1"/>
    <col min="11013" max="11264" width="9" style="46"/>
    <col min="11265" max="11265" width="10.875" style="46" customWidth="1"/>
    <col min="11266" max="11266" width="37.75" style="46" customWidth="1"/>
    <col min="11267" max="11267" width="8" style="46" customWidth="1"/>
    <col min="11268" max="11268" width="40.125" style="46" customWidth="1"/>
    <col min="11269" max="11520" width="9" style="46"/>
    <col min="11521" max="11521" width="10.875" style="46" customWidth="1"/>
    <col min="11522" max="11522" width="37.75" style="46" customWidth="1"/>
    <col min="11523" max="11523" width="8" style="46" customWidth="1"/>
    <col min="11524" max="11524" width="40.125" style="46" customWidth="1"/>
    <col min="11525" max="11776" width="9" style="46"/>
    <col min="11777" max="11777" width="10.875" style="46" customWidth="1"/>
    <col min="11778" max="11778" width="37.75" style="46" customWidth="1"/>
    <col min="11779" max="11779" width="8" style="46" customWidth="1"/>
    <col min="11780" max="11780" width="40.125" style="46" customWidth="1"/>
    <col min="11781" max="12032" width="9" style="46"/>
    <col min="12033" max="12033" width="10.875" style="46" customWidth="1"/>
    <col min="12034" max="12034" width="37.75" style="46" customWidth="1"/>
    <col min="12035" max="12035" width="8" style="46" customWidth="1"/>
    <col min="12036" max="12036" width="40.125" style="46" customWidth="1"/>
    <col min="12037" max="12288" width="9" style="46"/>
    <col min="12289" max="12289" width="10.875" style="46" customWidth="1"/>
    <col min="12290" max="12290" width="37.75" style="46" customWidth="1"/>
    <col min="12291" max="12291" width="8" style="46" customWidth="1"/>
    <col min="12292" max="12292" width="40.125" style="46" customWidth="1"/>
    <col min="12293" max="12544" width="9" style="46"/>
    <col min="12545" max="12545" width="10.875" style="46" customWidth="1"/>
    <col min="12546" max="12546" width="37.75" style="46" customWidth="1"/>
    <col min="12547" max="12547" width="8" style="46" customWidth="1"/>
    <col min="12548" max="12548" width="40.125" style="46" customWidth="1"/>
    <col min="12549" max="12800" width="9" style="46"/>
    <col min="12801" max="12801" width="10.875" style="46" customWidth="1"/>
    <col min="12802" max="12802" width="37.75" style="46" customWidth="1"/>
    <col min="12803" max="12803" width="8" style="46" customWidth="1"/>
    <col min="12804" max="12804" width="40.125" style="46" customWidth="1"/>
    <col min="12805" max="13056" width="9" style="46"/>
    <col min="13057" max="13057" width="10.875" style="46" customWidth="1"/>
    <col min="13058" max="13058" width="37.75" style="46" customWidth="1"/>
    <col min="13059" max="13059" width="8" style="46" customWidth="1"/>
    <col min="13060" max="13060" width="40.125" style="46" customWidth="1"/>
    <col min="13061" max="13312" width="9" style="46"/>
    <col min="13313" max="13313" width="10.875" style="46" customWidth="1"/>
    <col min="13314" max="13314" width="37.75" style="46" customWidth="1"/>
    <col min="13315" max="13315" width="8" style="46" customWidth="1"/>
    <col min="13316" max="13316" width="40.125" style="46" customWidth="1"/>
    <col min="13317" max="13568" width="9" style="46"/>
    <col min="13569" max="13569" width="10.875" style="46" customWidth="1"/>
    <col min="13570" max="13570" width="37.75" style="46" customWidth="1"/>
    <col min="13571" max="13571" width="8" style="46" customWidth="1"/>
    <col min="13572" max="13572" width="40.125" style="46" customWidth="1"/>
    <col min="13573" max="13824" width="9" style="46"/>
    <col min="13825" max="13825" width="10.875" style="46" customWidth="1"/>
    <col min="13826" max="13826" width="37.75" style="46" customWidth="1"/>
    <col min="13827" max="13827" width="8" style="46" customWidth="1"/>
    <col min="13828" max="13828" width="40.125" style="46" customWidth="1"/>
    <col min="13829" max="14080" width="9" style="46"/>
    <col min="14081" max="14081" width="10.875" style="46" customWidth="1"/>
    <col min="14082" max="14082" width="37.75" style="46" customWidth="1"/>
    <col min="14083" max="14083" width="8" style="46" customWidth="1"/>
    <col min="14084" max="14084" width="40.125" style="46" customWidth="1"/>
    <col min="14085" max="14336" width="9" style="46"/>
    <col min="14337" max="14337" width="10.875" style="46" customWidth="1"/>
    <col min="14338" max="14338" width="37.75" style="46" customWidth="1"/>
    <col min="14339" max="14339" width="8" style="46" customWidth="1"/>
    <col min="14340" max="14340" width="40.125" style="46" customWidth="1"/>
    <col min="14341" max="14592" width="9" style="46"/>
    <col min="14593" max="14593" width="10.875" style="46" customWidth="1"/>
    <col min="14594" max="14594" width="37.75" style="46" customWidth="1"/>
    <col min="14595" max="14595" width="8" style="46" customWidth="1"/>
    <col min="14596" max="14596" width="40.125" style="46" customWidth="1"/>
    <col min="14597" max="14848" width="9" style="46"/>
    <col min="14849" max="14849" width="10.875" style="46" customWidth="1"/>
    <col min="14850" max="14850" width="37.75" style="46" customWidth="1"/>
    <col min="14851" max="14851" width="8" style="46" customWidth="1"/>
    <col min="14852" max="14852" width="40.125" style="46" customWidth="1"/>
    <col min="14853" max="15104" width="9" style="46"/>
    <col min="15105" max="15105" width="10.875" style="46" customWidth="1"/>
    <col min="15106" max="15106" width="37.75" style="46" customWidth="1"/>
    <col min="15107" max="15107" width="8" style="46" customWidth="1"/>
    <col min="15108" max="15108" width="40.125" style="46" customWidth="1"/>
    <col min="15109" max="15360" width="9" style="46"/>
    <col min="15361" max="15361" width="10.875" style="46" customWidth="1"/>
    <col min="15362" max="15362" width="37.75" style="46" customWidth="1"/>
    <col min="15363" max="15363" width="8" style="46" customWidth="1"/>
    <col min="15364" max="15364" width="40.125" style="46" customWidth="1"/>
    <col min="15365" max="15616" width="9" style="46"/>
    <col min="15617" max="15617" width="10.875" style="46" customWidth="1"/>
    <col min="15618" max="15618" width="37.75" style="46" customWidth="1"/>
    <col min="15619" max="15619" width="8" style="46" customWidth="1"/>
    <col min="15620" max="15620" width="40.125" style="46" customWidth="1"/>
    <col min="15621" max="15872" width="9" style="46"/>
    <col min="15873" max="15873" width="10.875" style="46" customWidth="1"/>
    <col min="15874" max="15874" width="37.75" style="46" customWidth="1"/>
    <col min="15875" max="15875" width="8" style="46" customWidth="1"/>
    <col min="15876" max="15876" width="40.125" style="46" customWidth="1"/>
    <col min="15877" max="16128" width="9" style="46"/>
    <col min="16129" max="16129" width="10.875" style="46" customWidth="1"/>
    <col min="16130" max="16130" width="37.75" style="46" customWidth="1"/>
    <col min="16131" max="16131" width="8" style="46" customWidth="1"/>
    <col min="16132" max="16132" width="40.125" style="46" customWidth="1"/>
    <col min="16133" max="16384" width="9" style="46"/>
  </cols>
  <sheetData>
    <row r="1" spans="1:4" ht="14.25" x14ac:dyDescent="0.15">
      <c r="A1" s="45" t="s">
        <v>90</v>
      </c>
    </row>
    <row r="2" spans="1:4" ht="14.25" x14ac:dyDescent="0.15">
      <c r="A2" s="45" t="s">
        <v>101</v>
      </c>
    </row>
    <row r="3" spans="1:4" x14ac:dyDescent="0.15">
      <c r="A3" s="48"/>
      <c r="D3" s="47"/>
    </row>
    <row r="4" spans="1:4" ht="29.25" customHeight="1" x14ac:dyDescent="0.15">
      <c r="A4" s="278" t="s">
        <v>319</v>
      </c>
      <c r="B4" s="278"/>
      <c r="C4" s="278"/>
      <c r="D4" s="278"/>
    </row>
    <row r="5" spans="1:4" s="49" customFormat="1" x14ac:dyDescent="0.15">
      <c r="A5" s="49" t="s">
        <v>86</v>
      </c>
      <c r="C5" s="50"/>
      <c r="D5" s="50"/>
    </row>
    <row r="6" spans="1:4" ht="41.25" customHeight="1" x14ac:dyDescent="0.15">
      <c r="A6" s="270" t="s">
        <v>87</v>
      </c>
      <c r="B6" s="272" t="s">
        <v>88</v>
      </c>
      <c r="C6" s="110"/>
      <c r="D6" s="270" t="s">
        <v>89</v>
      </c>
    </row>
    <row r="7" spans="1:4" ht="27" customHeight="1" thickBot="1" x14ac:dyDescent="0.2">
      <c r="A7" s="271"/>
      <c r="B7" s="273"/>
      <c r="C7" s="111" t="s">
        <v>108</v>
      </c>
      <c r="D7" s="274"/>
    </row>
    <row r="8" spans="1:4" ht="40.5" customHeight="1" thickTop="1" x14ac:dyDescent="0.15">
      <c r="A8" s="136" t="s">
        <v>318</v>
      </c>
      <c r="B8" s="112" t="s">
        <v>91</v>
      </c>
      <c r="C8" s="113"/>
      <c r="D8" s="114"/>
    </row>
    <row r="9" spans="1:4" ht="111.75" customHeight="1" x14ac:dyDescent="0.15">
      <c r="A9" s="137" t="s">
        <v>316</v>
      </c>
      <c r="B9" s="115" t="s">
        <v>96</v>
      </c>
      <c r="C9" s="116"/>
      <c r="D9" s="117" t="s">
        <v>505</v>
      </c>
    </row>
    <row r="10" spans="1:4" ht="111.75" customHeight="1" x14ac:dyDescent="0.15">
      <c r="A10" s="142" t="s">
        <v>317</v>
      </c>
      <c r="B10" s="115" t="s">
        <v>102</v>
      </c>
      <c r="C10" s="116"/>
      <c r="D10" s="141" t="s">
        <v>321</v>
      </c>
    </row>
    <row r="11" spans="1:4" ht="51.75" customHeight="1" x14ac:dyDescent="0.15">
      <c r="A11" s="138" t="s">
        <v>95</v>
      </c>
      <c r="B11" s="115" t="s">
        <v>103</v>
      </c>
      <c r="C11" s="116"/>
      <c r="D11" s="275" t="s">
        <v>320</v>
      </c>
    </row>
    <row r="12" spans="1:4" ht="51.75" customHeight="1" x14ac:dyDescent="0.15">
      <c r="A12" s="139" t="s">
        <v>92</v>
      </c>
      <c r="B12" s="115" t="s">
        <v>104</v>
      </c>
      <c r="C12" s="116"/>
      <c r="D12" s="276"/>
    </row>
    <row r="13" spans="1:4" ht="51.75" customHeight="1" x14ac:dyDescent="0.15">
      <c r="A13" s="139" t="s">
        <v>93</v>
      </c>
      <c r="B13" s="115" t="s">
        <v>105</v>
      </c>
      <c r="C13" s="116"/>
      <c r="D13" s="276"/>
    </row>
    <row r="14" spans="1:4" ht="69" customHeight="1" x14ac:dyDescent="0.15">
      <c r="A14" s="139" t="s">
        <v>94</v>
      </c>
      <c r="B14" s="115" t="s">
        <v>106</v>
      </c>
      <c r="C14" s="116"/>
      <c r="D14" s="277"/>
    </row>
    <row r="15" spans="1:4" ht="37.5" customHeight="1" x14ac:dyDescent="0.15">
      <c r="A15" s="139"/>
      <c r="B15" s="115" t="s">
        <v>107</v>
      </c>
      <c r="C15" s="116"/>
      <c r="D15" s="120" t="s">
        <v>312</v>
      </c>
    </row>
    <row r="16" spans="1:4" ht="35.25" customHeight="1" x14ac:dyDescent="0.15">
      <c r="A16" s="140" t="s">
        <v>504</v>
      </c>
      <c r="B16" s="118" t="s">
        <v>241</v>
      </c>
      <c r="C16" s="119"/>
      <c r="D16" s="120" t="s">
        <v>242</v>
      </c>
    </row>
  </sheetData>
  <mergeCells count="5">
    <mergeCell ref="A6:A7"/>
    <mergeCell ref="B6:B7"/>
    <mergeCell ref="D6:D7"/>
    <mergeCell ref="D11:D14"/>
    <mergeCell ref="A4:D4"/>
  </mergeCells>
  <phoneticPr fontId="11"/>
  <pageMargins left="0.70866141732283472" right="0.70866141732283472" top="0.74803149606299213" bottom="0.74803149606299213" header="0.31496062992125984" footer="0.31496062992125984"/>
  <pageSetup paperSize="9" scale="8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7D898-D54A-488C-83D1-12F7065F524B}">
  <sheetPr>
    <pageSetUpPr fitToPage="1"/>
  </sheetPr>
  <dimension ref="A1:Z60"/>
  <sheetViews>
    <sheetView view="pageBreakPreview" zoomScale="80" zoomScaleNormal="100" zoomScaleSheetLayoutView="80" workbookViewId="0"/>
  </sheetViews>
  <sheetFormatPr defaultColWidth="4" defaultRowHeight="13.5" x14ac:dyDescent="0.4"/>
  <cols>
    <col min="1" max="1" width="2.875" style="51" customWidth="1"/>
    <col min="2" max="2" width="2.625" style="51" customWidth="1"/>
    <col min="3" max="3" width="10.625" style="51" customWidth="1"/>
    <col min="4" max="8" width="4.625" style="51" customWidth="1"/>
    <col min="9" max="9" width="7.625" style="51" customWidth="1"/>
    <col min="10" max="18" width="4.625" style="51" customWidth="1"/>
    <col min="19" max="20" width="7.625" style="51" customWidth="1"/>
    <col min="21" max="25" width="4.625" style="51" customWidth="1"/>
    <col min="26" max="26" width="2.375" style="51" customWidth="1"/>
    <col min="27" max="27" width="13.125" style="51" customWidth="1"/>
    <col min="28" max="28" width="15.75" style="51" customWidth="1"/>
    <col min="29" max="29" width="28.125" style="51" customWidth="1"/>
    <col min="30" max="30" width="23.625" style="51" customWidth="1"/>
    <col min="31" max="257" width="4" style="51"/>
    <col min="258" max="258" width="2.875" style="51" customWidth="1"/>
    <col min="259" max="259" width="2.375" style="51" customWidth="1"/>
    <col min="260" max="260" width="7.375" style="51" customWidth="1"/>
    <col min="261" max="263" width="4" style="51"/>
    <col min="264" max="264" width="3.625" style="51" customWidth="1"/>
    <col min="265" max="265" width="4" style="51"/>
    <col min="266" max="266" width="7.375" style="51" customWidth="1"/>
    <col min="267" max="275" width="4" style="51"/>
    <col min="276" max="277" width="6.875" style="51" customWidth="1"/>
    <col min="278" max="279" width="4" style="51"/>
    <col min="280" max="280" width="4.125" style="51" customWidth="1"/>
    <col min="281" max="281" width="2.375" style="51" customWidth="1"/>
    <col min="282" max="282" width="3.375" style="51" customWidth="1"/>
    <col min="283" max="513" width="4" style="51"/>
    <col min="514" max="514" width="2.875" style="51" customWidth="1"/>
    <col min="515" max="515" width="2.375" style="51" customWidth="1"/>
    <col min="516" max="516" width="7.375" style="51" customWidth="1"/>
    <col min="517" max="519" width="4" style="51"/>
    <col min="520" max="520" width="3.625" style="51" customWidth="1"/>
    <col min="521" max="521" width="4" style="51"/>
    <col min="522" max="522" width="7.375" style="51" customWidth="1"/>
    <col min="523" max="531" width="4" style="51"/>
    <col min="532" max="533" width="6.875" style="51" customWidth="1"/>
    <col min="534" max="535" width="4" style="51"/>
    <col min="536" max="536" width="4.125" style="51" customWidth="1"/>
    <col min="537" max="537" width="2.375" style="51" customWidth="1"/>
    <col min="538" max="538" width="3.375" style="51" customWidth="1"/>
    <col min="539" max="769" width="4" style="51"/>
    <col min="770" max="770" width="2.875" style="51" customWidth="1"/>
    <col min="771" max="771" width="2.375" style="51" customWidth="1"/>
    <col min="772" max="772" width="7.375" style="51" customWidth="1"/>
    <col min="773" max="775" width="4" style="51"/>
    <col min="776" max="776" width="3.625" style="51" customWidth="1"/>
    <col min="777" max="777" width="4" style="51"/>
    <col min="778" max="778" width="7.375" style="51" customWidth="1"/>
    <col min="779" max="787" width="4" style="51"/>
    <col min="788" max="789" width="6.875" style="51" customWidth="1"/>
    <col min="790" max="791" width="4" style="51"/>
    <col min="792" max="792" width="4.125" style="51" customWidth="1"/>
    <col min="793" max="793" width="2.375" style="51" customWidth="1"/>
    <col min="794" max="794" width="3.375" style="51" customWidth="1"/>
    <col min="795" max="1025" width="4" style="51"/>
    <col min="1026" max="1026" width="2.875" style="51" customWidth="1"/>
    <col min="1027" max="1027" width="2.375" style="51" customWidth="1"/>
    <col min="1028" max="1028" width="7.375" style="51" customWidth="1"/>
    <col min="1029" max="1031" width="4" style="51"/>
    <col min="1032" max="1032" width="3.625" style="51" customWidth="1"/>
    <col min="1033" max="1033" width="4" style="51"/>
    <col min="1034" max="1034" width="7.375" style="51" customWidth="1"/>
    <col min="1035" max="1043" width="4" style="51"/>
    <col min="1044" max="1045" width="6.875" style="51" customWidth="1"/>
    <col min="1046" max="1047" width="4" style="51"/>
    <col min="1048" max="1048" width="4.125" style="51" customWidth="1"/>
    <col min="1049" max="1049" width="2.375" style="51" customWidth="1"/>
    <col min="1050" max="1050" width="3.375" style="51" customWidth="1"/>
    <col min="1051" max="1281" width="4" style="51"/>
    <col min="1282" max="1282" width="2.875" style="51" customWidth="1"/>
    <col min="1283" max="1283" width="2.375" style="51" customWidth="1"/>
    <col min="1284" max="1284" width="7.375" style="51" customWidth="1"/>
    <col min="1285" max="1287" width="4" style="51"/>
    <col min="1288" max="1288" width="3.625" style="51" customWidth="1"/>
    <col min="1289" max="1289" width="4" style="51"/>
    <col min="1290" max="1290" width="7.375" style="51" customWidth="1"/>
    <col min="1291" max="1299" width="4" style="51"/>
    <col min="1300" max="1301" width="6.875" style="51" customWidth="1"/>
    <col min="1302" max="1303" width="4" style="51"/>
    <col min="1304" max="1304" width="4.125" style="51" customWidth="1"/>
    <col min="1305" max="1305" width="2.375" style="51" customWidth="1"/>
    <col min="1306" max="1306" width="3.375" style="51" customWidth="1"/>
    <col min="1307" max="1537" width="4" style="51"/>
    <col min="1538" max="1538" width="2.875" style="51" customWidth="1"/>
    <col min="1539" max="1539" width="2.375" style="51" customWidth="1"/>
    <col min="1540" max="1540" width="7.375" style="51" customWidth="1"/>
    <col min="1541" max="1543" width="4" style="51"/>
    <col min="1544" max="1544" width="3.625" style="51" customWidth="1"/>
    <col min="1545" max="1545" width="4" style="51"/>
    <col min="1546" max="1546" width="7.375" style="51" customWidth="1"/>
    <col min="1547" max="1555" width="4" style="51"/>
    <col min="1556" max="1557" width="6.875" style="51" customWidth="1"/>
    <col min="1558" max="1559" width="4" style="51"/>
    <col min="1560" max="1560" width="4.125" style="51" customWidth="1"/>
    <col min="1561" max="1561" width="2.375" style="51" customWidth="1"/>
    <col min="1562" max="1562" width="3.375" style="51" customWidth="1"/>
    <col min="1563" max="1793" width="4" style="51"/>
    <col min="1794" max="1794" width="2.875" style="51" customWidth="1"/>
    <col min="1795" max="1795" width="2.375" style="51" customWidth="1"/>
    <col min="1796" max="1796" width="7.375" style="51" customWidth="1"/>
    <col min="1797" max="1799" width="4" style="51"/>
    <col min="1800" max="1800" width="3.625" style="51" customWidth="1"/>
    <col min="1801" max="1801" width="4" style="51"/>
    <col min="1802" max="1802" width="7.375" style="51" customWidth="1"/>
    <col min="1803" max="1811" width="4" style="51"/>
    <col min="1812" max="1813" width="6.875" style="51" customWidth="1"/>
    <col min="1814" max="1815" width="4" style="51"/>
    <col min="1816" max="1816" width="4.125" style="51" customWidth="1"/>
    <col min="1817" max="1817" width="2.375" style="51" customWidth="1"/>
    <col min="1818" max="1818" width="3.375" style="51" customWidth="1"/>
    <col min="1819" max="2049" width="4" style="51"/>
    <col min="2050" max="2050" width="2.875" style="51" customWidth="1"/>
    <col min="2051" max="2051" width="2.375" style="51" customWidth="1"/>
    <col min="2052" max="2052" width="7.375" style="51" customWidth="1"/>
    <col min="2053" max="2055" width="4" style="51"/>
    <col min="2056" max="2056" width="3.625" style="51" customWidth="1"/>
    <col min="2057" max="2057" width="4" style="51"/>
    <col min="2058" max="2058" width="7.375" style="51" customWidth="1"/>
    <col min="2059" max="2067" width="4" style="51"/>
    <col min="2068" max="2069" width="6.875" style="51" customWidth="1"/>
    <col min="2070" max="2071" width="4" style="51"/>
    <col min="2072" max="2072" width="4.125" style="51" customWidth="1"/>
    <col min="2073" max="2073" width="2.375" style="51" customWidth="1"/>
    <col min="2074" max="2074" width="3.375" style="51" customWidth="1"/>
    <col min="2075" max="2305" width="4" style="51"/>
    <col min="2306" max="2306" width="2.875" style="51" customWidth="1"/>
    <col min="2307" max="2307" width="2.375" style="51" customWidth="1"/>
    <col min="2308" max="2308" width="7.375" style="51" customWidth="1"/>
    <col min="2309" max="2311" width="4" style="51"/>
    <col min="2312" max="2312" width="3.625" style="51" customWidth="1"/>
    <col min="2313" max="2313" width="4" style="51"/>
    <col min="2314" max="2314" width="7.375" style="51" customWidth="1"/>
    <col min="2315" max="2323" width="4" style="51"/>
    <col min="2324" max="2325" width="6.875" style="51" customWidth="1"/>
    <col min="2326" max="2327" width="4" style="51"/>
    <col min="2328" max="2328" width="4.125" style="51" customWidth="1"/>
    <col min="2329" max="2329" width="2.375" style="51" customWidth="1"/>
    <col min="2330" max="2330" width="3.375" style="51" customWidth="1"/>
    <col min="2331" max="2561" width="4" style="51"/>
    <col min="2562" max="2562" width="2.875" style="51" customWidth="1"/>
    <col min="2563" max="2563" width="2.375" style="51" customWidth="1"/>
    <col min="2564" max="2564" width="7.375" style="51" customWidth="1"/>
    <col min="2565" max="2567" width="4" style="51"/>
    <col min="2568" max="2568" width="3.625" style="51" customWidth="1"/>
    <col min="2569" max="2569" width="4" style="51"/>
    <col min="2570" max="2570" width="7.375" style="51" customWidth="1"/>
    <col min="2571" max="2579" width="4" style="51"/>
    <col min="2580" max="2581" width="6.875" style="51" customWidth="1"/>
    <col min="2582" max="2583" width="4" style="51"/>
    <col min="2584" max="2584" width="4.125" style="51" customWidth="1"/>
    <col min="2585" max="2585" width="2.375" style="51" customWidth="1"/>
    <col min="2586" max="2586" width="3.375" style="51" customWidth="1"/>
    <col min="2587" max="2817" width="4" style="51"/>
    <col min="2818" max="2818" width="2.875" style="51" customWidth="1"/>
    <col min="2819" max="2819" width="2.375" style="51" customWidth="1"/>
    <col min="2820" max="2820" width="7.375" style="51" customWidth="1"/>
    <col min="2821" max="2823" width="4" style="51"/>
    <col min="2824" max="2824" width="3.625" style="51" customWidth="1"/>
    <col min="2825" max="2825" width="4" style="51"/>
    <col min="2826" max="2826" width="7.375" style="51" customWidth="1"/>
    <col min="2827" max="2835" width="4" style="51"/>
    <col min="2836" max="2837" width="6.875" style="51" customWidth="1"/>
    <col min="2838" max="2839" width="4" style="51"/>
    <col min="2840" max="2840" width="4.125" style="51" customWidth="1"/>
    <col min="2841" max="2841" width="2.375" style="51" customWidth="1"/>
    <col min="2842" max="2842" width="3.375" style="51" customWidth="1"/>
    <col min="2843" max="3073" width="4" style="51"/>
    <col min="3074" max="3074" width="2.875" style="51" customWidth="1"/>
    <col min="3075" max="3075" width="2.375" style="51" customWidth="1"/>
    <col min="3076" max="3076" width="7.375" style="51" customWidth="1"/>
    <col min="3077" max="3079" width="4" style="51"/>
    <col min="3080" max="3080" width="3.625" style="51" customWidth="1"/>
    <col min="3081" max="3081" width="4" style="51"/>
    <col min="3082" max="3082" width="7.375" style="51" customWidth="1"/>
    <col min="3083" max="3091" width="4" style="51"/>
    <col min="3092" max="3093" width="6.875" style="51" customWidth="1"/>
    <col min="3094" max="3095" width="4" style="51"/>
    <col min="3096" max="3096" width="4.125" style="51" customWidth="1"/>
    <col min="3097" max="3097" width="2.375" style="51" customWidth="1"/>
    <col min="3098" max="3098" width="3.375" style="51" customWidth="1"/>
    <col min="3099" max="3329" width="4" style="51"/>
    <col min="3330" max="3330" width="2.875" style="51" customWidth="1"/>
    <col min="3331" max="3331" width="2.375" style="51" customWidth="1"/>
    <col min="3332" max="3332" width="7.375" style="51" customWidth="1"/>
    <col min="3333" max="3335" width="4" style="51"/>
    <col min="3336" max="3336" width="3.625" style="51" customWidth="1"/>
    <col min="3337" max="3337" width="4" style="51"/>
    <col min="3338" max="3338" width="7.375" style="51" customWidth="1"/>
    <col min="3339" max="3347" width="4" style="51"/>
    <col min="3348" max="3349" width="6.875" style="51" customWidth="1"/>
    <col min="3350" max="3351" width="4" style="51"/>
    <col min="3352" max="3352" width="4.125" style="51" customWidth="1"/>
    <col min="3353" max="3353" width="2.375" style="51" customWidth="1"/>
    <col min="3354" max="3354" width="3.375" style="51" customWidth="1"/>
    <col min="3355" max="3585" width="4" style="51"/>
    <col min="3586" max="3586" width="2.875" style="51" customWidth="1"/>
    <col min="3587" max="3587" width="2.375" style="51" customWidth="1"/>
    <col min="3588" max="3588" width="7.375" style="51" customWidth="1"/>
    <col min="3589" max="3591" width="4" style="51"/>
    <col min="3592" max="3592" width="3.625" style="51" customWidth="1"/>
    <col min="3593" max="3593" width="4" style="51"/>
    <col min="3594" max="3594" width="7.375" style="51" customWidth="1"/>
    <col min="3595" max="3603" width="4" style="51"/>
    <col min="3604" max="3605" width="6.875" style="51" customWidth="1"/>
    <col min="3606" max="3607" width="4" style="51"/>
    <col min="3608" max="3608" width="4.125" style="51" customWidth="1"/>
    <col min="3609" max="3609" width="2.375" style="51" customWidth="1"/>
    <col min="3610" max="3610" width="3.375" style="51" customWidth="1"/>
    <col min="3611" max="3841" width="4" style="51"/>
    <col min="3842" max="3842" width="2.875" style="51" customWidth="1"/>
    <col min="3843" max="3843" width="2.375" style="51" customWidth="1"/>
    <col min="3844" max="3844" width="7.375" style="51" customWidth="1"/>
    <col min="3845" max="3847" width="4" style="51"/>
    <col min="3848" max="3848" width="3.625" style="51" customWidth="1"/>
    <col min="3849" max="3849" width="4" style="51"/>
    <col min="3850" max="3850" width="7.375" style="51" customWidth="1"/>
    <col min="3851" max="3859" width="4" style="51"/>
    <col min="3860" max="3861" width="6.875" style="51" customWidth="1"/>
    <col min="3862" max="3863" width="4" style="51"/>
    <col min="3864" max="3864" width="4.125" style="51" customWidth="1"/>
    <col min="3865" max="3865" width="2.375" style="51" customWidth="1"/>
    <col min="3866" max="3866" width="3.375" style="51" customWidth="1"/>
    <col min="3867" max="4097" width="4" style="51"/>
    <col min="4098" max="4098" width="2.875" style="51" customWidth="1"/>
    <col min="4099" max="4099" width="2.375" style="51" customWidth="1"/>
    <col min="4100" max="4100" width="7.375" style="51" customWidth="1"/>
    <col min="4101" max="4103" width="4" style="51"/>
    <col min="4104" max="4104" width="3.625" style="51" customWidth="1"/>
    <col min="4105" max="4105" width="4" style="51"/>
    <col min="4106" max="4106" width="7.375" style="51" customWidth="1"/>
    <col min="4107" max="4115" width="4" style="51"/>
    <col min="4116" max="4117" width="6.875" style="51" customWidth="1"/>
    <col min="4118" max="4119" width="4" style="51"/>
    <col min="4120" max="4120" width="4.125" style="51" customWidth="1"/>
    <col min="4121" max="4121" width="2.375" style="51" customWidth="1"/>
    <col min="4122" max="4122" width="3.375" style="51" customWidth="1"/>
    <col min="4123" max="4353" width="4" style="51"/>
    <col min="4354" max="4354" width="2.875" style="51" customWidth="1"/>
    <col min="4355" max="4355" width="2.375" style="51" customWidth="1"/>
    <col min="4356" max="4356" width="7.375" style="51" customWidth="1"/>
    <col min="4357" max="4359" width="4" style="51"/>
    <col min="4360" max="4360" width="3.625" style="51" customWidth="1"/>
    <col min="4361" max="4361" width="4" style="51"/>
    <col min="4362" max="4362" width="7.375" style="51" customWidth="1"/>
    <col min="4363" max="4371" width="4" style="51"/>
    <col min="4372" max="4373" width="6.875" style="51" customWidth="1"/>
    <col min="4374" max="4375" width="4" style="51"/>
    <col min="4376" max="4376" width="4.125" style="51" customWidth="1"/>
    <col min="4377" max="4377" width="2.375" style="51" customWidth="1"/>
    <col min="4378" max="4378" width="3.375" style="51" customWidth="1"/>
    <col min="4379" max="4609" width="4" style="51"/>
    <col min="4610" max="4610" width="2.875" style="51" customWidth="1"/>
    <col min="4611" max="4611" width="2.375" style="51" customWidth="1"/>
    <col min="4612" max="4612" width="7.375" style="51" customWidth="1"/>
    <col min="4613" max="4615" width="4" style="51"/>
    <col min="4616" max="4616" width="3.625" style="51" customWidth="1"/>
    <col min="4617" max="4617" width="4" style="51"/>
    <col min="4618" max="4618" width="7.375" style="51" customWidth="1"/>
    <col min="4619" max="4627" width="4" style="51"/>
    <col min="4628" max="4629" width="6.875" style="51" customWidth="1"/>
    <col min="4630" max="4631" width="4" style="51"/>
    <col min="4632" max="4632" width="4.125" style="51" customWidth="1"/>
    <col min="4633" max="4633" width="2.375" style="51" customWidth="1"/>
    <col min="4634" max="4634" width="3.375" style="51" customWidth="1"/>
    <col min="4635" max="4865" width="4" style="51"/>
    <col min="4866" max="4866" width="2.875" style="51" customWidth="1"/>
    <col min="4867" max="4867" width="2.375" style="51" customWidth="1"/>
    <col min="4868" max="4868" width="7.375" style="51" customWidth="1"/>
    <col min="4869" max="4871" width="4" style="51"/>
    <col min="4872" max="4872" width="3.625" style="51" customWidth="1"/>
    <col min="4873" max="4873" width="4" style="51"/>
    <col min="4874" max="4874" width="7.375" style="51" customWidth="1"/>
    <col min="4875" max="4883" width="4" style="51"/>
    <col min="4884" max="4885" width="6.875" style="51" customWidth="1"/>
    <col min="4886" max="4887" width="4" style="51"/>
    <col min="4888" max="4888" width="4.125" style="51" customWidth="1"/>
    <col min="4889" max="4889" width="2.375" style="51" customWidth="1"/>
    <col min="4890" max="4890" width="3.375" style="51" customWidth="1"/>
    <col min="4891" max="5121" width="4" style="51"/>
    <col min="5122" max="5122" width="2.875" style="51" customWidth="1"/>
    <col min="5123" max="5123" width="2.375" style="51" customWidth="1"/>
    <col min="5124" max="5124" width="7.375" style="51" customWidth="1"/>
    <col min="5125" max="5127" width="4" style="51"/>
    <col min="5128" max="5128" width="3.625" style="51" customWidth="1"/>
    <col min="5129" max="5129" width="4" style="51"/>
    <col min="5130" max="5130" width="7.375" style="51" customWidth="1"/>
    <col min="5131" max="5139" width="4" style="51"/>
    <col min="5140" max="5141" width="6.875" style="51" customWidth="1"/>
    <col min="5142" max="5143" width="4" style="51"/>
    <col min="5144" max="5144" width="4.125" style="51" customWidth="1"/>
    <col min="5145" max="5145" width="2.375" style="51" customWidth="1"/>
    <col min="5146" max="5146" width="3.375" style="51" customWidth="1"/>
    <col min="5147" max="5377" width="4" style="51"/>
    <col min="5378" max="5378" width="2.875" style="51" customWidth="1"/>
    <col min="5379" max="5379" width="2.375" style="51" customWidth="1"/>
    <col min="5380" max="5380" width="7.375" style="51" customWidth="1"/>
    <col min="5381" max="5383" width="4" style="51"/>
    <col min="5384" max="5384" width="3.625" style="51" customWidth="1"/>
    <col min="5385" max="5385" width="4" style="51"/>
    <col min="5386" max="5386" width="7.375" style="51" customWidth="1"/>
    <col min="5387" max="5395" width="4" style="51"/>
    <col min="5396" max="5397" width="6.875" style="51" customWidth="1"/>
    <col min="5398" max="5399" width="4" style="51"/>
    <col min="5400" max="5400" width="4.125" style="51" customWidth="1"/>
    <col min="5401" max="5401" width="2.375" style="51" customWidth="1"/>
    <col min="5402" max="5402" width="3.375" style="51" customWidth="1"/>
    <col min="5403" max="5633" width="4" style="51"/>
    <col min="5634" max="5634" width="2.875" style="51" customWidth="1"/>
    <col min="5635" max="5635" width="2.375" style="51" customWidth="1"/>
    <col min="5636" max="5636" width="7.375" style="51" customWidth="1"/>
    <col min="5637" max="5639" width="4" style="51"/>
    <col min="5640" max="5640" width="3.625" style="51" customWidth="1"/>
    <col min="5641" max="5641" width="4" style="51"/>
    <col min="5642" max="5642" width="7.375" style="51" customWidth="1"/>
    <col min="5643" max="5651" width="4" style="51"/>
    <col min="5652" max="5653" width="6.875" style="51" customWidth="1"/>
    <col min="5654" max="5655" width="4" style="51"/>
    <col min="5656" max="5656" width="4.125" style="51" customWidth="1"/>
    <col min="5657" max="5657" width="2.375" style="51" customWidth="1"/>
    <col min="5658" max="5658" width="3.375" style="51" customWidth="1"/>
    <col min="5659" max="5889" width="4" style="51"/>
    <col min="5890" max="5890" width="2.875" style="51" customWidth="1"/>
    <col min="5891" max="5891" width="2.375" style="51" customWidth="1"/>
    <col min="5892" max="5892" width="7.375" style="51" customWidth="1"/>
    <col min="5893" max="5895" width="4" style="51"/>
    <col min="5896" max="5896" width="3.625" style="51" customWidth="1"/>
    <col min="5897" max="5897" width="4" style="51"/>
    <col min="5898" max="5898" width="7.375" style="51" customWidth="1"/>
    <col min="5899" max="5907" width="4" style="51"/>
    <col min="5908" max="5909" width="6.875" style="51" customWidth="1"/>
    <col min="5910" max="5911" width="4" style="51"/>
    <col min="5912" max="5912" width="4.125" style="51" customWidth="1"/>
    <col min="5913" max="5913" width="2.375" style="51" customWidth="1"/>
    <col min="5914" max="5914" width="3.375" style="51" customWidth="1"/>
    <col min="5915" max="6145" width="4" style="51"/>
    <col min="6146" max="6146" width="2.875" style="51" customWidth="1"/>
    <col min="6147" max="6147" width="2.375" style="51" customWidth="1"/>
    <col min="6148" max="6148" width="7.375" style="51" customWidth="1"/>
    <col min="6149" max="6151" width="4" style="51"/>
    <col min="6152" max="6152" width="3.625" style="51" customWidth="1"/>
    <col min="6153" max="6153" width="4" style="51"/>
    <col min="6154" max="6154" width="7.375" style="51" customWidth="1"/>
    <col min="6155" max="6163" width="4" style="51"/>
    <col min="6164" max="6165" width="6.875" style="51" customWidth="1"/>
    <col min="6166" max="6167" width="4" style="51"/>
    <col min="6168" max="6168" width="4.125" style="51" customWidth="1"/>
    <col min="6169" max="6169" width="2.375" style="51" customWidth="1"/>
    <col min="6170" max="6170" width="3.375" style="51" customWidth="1"/>
    <col min="6171" max="6401" width="4" style="51"/>
    <col min="6402" max="6402" width="2.875" style="51" customWidth="1"/>
    <col min="6403" max="6403" width="2.375" style="51" customWidth="1"/>
    <col min="6404" max="6404" width="7.375" style="51" customWidth="1"/>
    <col min="6405" max="6407" width="4" style="51"/>
    <col min="6408" max="6408" width="3.625" style="51" customWidth="1"/>
    <col min="6409" max="6409" width="4" style="51"/>
    <col min="6410" max="6410" width="7.375" style="51" customWidth="1"/>
    <col min="6411" max="6419" width="4" style="51"/>
    <col min="6420" max="6421" width="6.875" style="51" customWidth="1"/>
    <col min="6422" max="6423" width="4" style="51"/>
    <col min="6424" max="6424" width="4.125" style="51" customWidth="1"/>
    <col min="6425" max="6425" width="2.375" style="51" customWidth="1"/>
    <col min="6426" max="6426" width="3.375" style="51" customWidth="1"/>
    <col min="6427" max="6657" width="4" style="51"/>
    <col min="6658" max="6658" width="2.875" style="51" customWidth="1"/>
    <col min="6659" max="6659" width="2.375" style="51" customWidth="1"/>
    <col min="6660" max="6660" width="7.375" style="51" customWidth="1"/>
    <col min="6661" max="6663" width="4" style="51"/>
    <col min="6664" max="6664" width="3.625" style="51" customWidth="1"/>
    <col min="6665" max="6665" width="4" style="51"/>
    <col min="6666" max="6666" width="7.375" style="51" customWidth="1"/>
    <col min="6667" max="6675" width="4" style="51"/>
    <col min="6676" max="6677" width="6.875" style="51" customWidth="1"/>
    <col min="6678" max="6679" width="4" style="51"/>
    <col min="6680" max="6680" width="4.125" style="51" customWidth="1"/>
    <col min="6681" max="6681" width="2.375" style="51" customWidth="1"/>
    <col min="6682" max="6682" width="3.375" style="51" customWidth="1"/>
    <col min="6683" max="6913" width="4" style="51"/>
    <col min="6914" max="6914" width="2.875" style="51" customWidth="1"/>
    <col min="6915" max="6915" width="2.375" style="51" customWidth="1"/>
    <col min="6916" max="6916" width="7.375" style="51" customWidth="1"/>
    <col min="6917" max="6919" width="4" style="51"/>
    <col min="6920" max="6920" width="3.625" style="51" customWidth="1"/>
    <col min="6921" max="6921" width="4" style="51"/>
    <col min="6922" max="6922" width="7.375" style="51" customWidth="1"/>
    <col min="6923" max="6931" width="4" style="51"/>
    <col min="6932" max="6933" width="6.875" style="51" customWidth="1"/>
    <col min="6934" max="6935" width="4" style="51"/>
    <col min="6936" max="6936" width="4.125" style="51" customWidth="1"/>
    <col min="6937" max="6937" width="2.375" style="51" customWidth="1"/>
    <col min="6938" max="6938" width="3.375" style="51" customWidth="1"/>
    <col min="6939" max="7169" width="4" style="51"/>
    <col min="7170" max="7170" width="2.875" style="51" customWidth="1"/>
    <col min="7171" max="7171" width="2.375" style="51" customWidth="1"/>
    <col min="7172" max="7172" width="7.375" style="51" customWidth="1"/>
    <col min="7173" max="7175" width="4" style="51"/>
    <col min="7176" max="7176" width="3.625" style="51" customWidth="1"/>
    <col min="7177" max="7177" width="4" style="51"/>
    <col min="7178" max="7178" width="7.375" style="51" customWidth="1"/>
    <col min="7179" max="7187" width="4" style="51"/>
    <col min="7188" max="7189" width="6.875" style="51" customWidth="1"/>
    <col min="7190" max="7191" width="4" style="51"/>
    <col min="7192" max="7192" width="4.125" style="51" customWidth="1"/>
    <col min="7193" max="7193" width="2.375" style="51" customWidth="1"/>
    <col min="7194" max="7194" width="3.375" style="51" customWidth="1"/>
    <col min="7195" max="7425" width="4" style="51"/>
    <col min="7426" max="7426" width="2.875" style="51" customWidth="1"/>
    <col min="7427" max="7427" width="2.375" style="51" customWidth="1"/>
    <col min="7428" max="7428" width="7.375" style="51" customWidth="1"/>
    <col min="7429" max="7431" width="4" style="51"/>
    <col min="7432" max="7432" width="3.625" style="51" customWidth="1"/>
    <col min="7433" max="7433" width="4" style="51"/>
    <col min="7434" max="7434" width="7.375" style="51" customWidth="1"/>
    <col min="7435" max="7443" width="4" style="51"/>
    <col min="7444" max="7445" width="6.875" style="51" customWidth="1"/>
    <col min="7446" max="7447" width="4" style="51"/>
    <col min="7448" max="7448" width="4.125" style="51" customWidth="1"/>
    <col min="7449" max="7449" width="2.375" style="51" customWidth="1"/>
    <col min="7450" max="7450" width="3.375" style="51" customWidth="1"/>
    <col min="7451" max="7681" width="4" style="51"/>
    <col min="7682" max="7682" width="2.875" style="51" customWidth="1"/>
    <col min="7683" max="7683" width="2.375" style="51" customWidth="1"/>
    <col min="7684" max="7684" width="7.375" style="51" customWidth="1"/>
    <col min="7685" max="7687" width="4" style="51"/>
    <col min="7688" max="7688" width="3.625" style="51" customWidth="1"/>
    <col min="7689" max="7689" width="4" style="51"/>
    <col min="7690" max="7690" width="7.375" style="51" customWidth="1"/>
    <col min="7691" max="7699" width="4" style="51"/>
    <col min="7700" max="7701" width="6.875" style="51" customWidth="1"/>
    <col min="7702" max="7703" width="4" style="51"/>
    <col min="7704" max="7704" width="4.125" style="51" customWidth="1"/>
    <col min="7705" max="7705" width="2.375" style="51" customWidth="1"/>
    <col min="7706" max="7706" width="3.375" style="51" customWidth="1"/>
    <col min="7707" max="7937" width="4" style="51"/>
    <col min="7938" max="7938" width="2.875" style="51" customWidth="1"/>
    <col min="7939" max="7939" width="2.375" style="51" customWidth="1"/>
    <col min="7940" max="7940" width="7.375" style="51" customWidth="1"/>
    <col min="7941" max="7943" width="4" style="51"/>
    <col min="7944" max="7944" width="3.625" style="51" customWidth="1"/>
    <col min="7945" max="7945" width="4" style="51"/>
    <col min="7946" max="7946" width="7.375" style="51" customWidth="1"/>
    <col min="7947" max="7955" width="4" style="51"/>
    <col min="7956" max="7957" width="6.875" style="51" customWidth="1"/>
    <col min="7958" max="7959" width="4" style="51"/>
    <col min="7960" max="7960" width="4.125" style="51" customWidth="1"/>
    <col min="7961" max="7961" width="2.375" style="51" customWidth="1"/>
    <col min="7962" max="7962" width="3.375" style="51" customWidth="1"/>
    <col min="7963" max="8193" width="4" style="51"/>
    <col min="8194" max="8194" width="2.875" style="51" customWidth="1"/>
    <col min="8195" max="8195" width="2.375" style="51" customWidth="1"/>
    <col min="8196" max="8196" width="7.375" style="51" customWidth="1"/>
    <col min="8197" max="8199" width="4" style="51"/>
    <col min="8200" max="8200" width="3.625" style="51" customWidth="1"/>
    <col min="8201" max="8201" width="4" style="51"/>
    <col min="8202" max="8202" width="7.375" style="51" customWidth="1"/>
    <col min="8203" max="8211" width="4" style="51"/>
    <col min="8212" max="8213" width="6.875" style="51" customWidth="1"/>
    <col min="8214" max="8215" width="4" style="51"/>
    <col min="8216" max="8216" width="4.125" style="51" customWidth="1"/>
    <col min="8217" max="8217" width="2.375" style="51" customWidth="1"/>
    <col min="8218" max="8218" width="3.375" style="51" customWidth="1"/>
    <col min="8219" max="8449" width="4" style="51"/>
    <col min="8450" max="8450" width="2.875" style="51" customWidth="1"/>
    <col min="8451" max="8451" width="2.375" style="51" customWidth="1"/>
    <col min="8452" max="8452" width="7.375" style="51" customWidth="1"/>
    <col min="8453" max="8455" width="4" style="51"/>
    <col min="8456" max="8456" width="3.625" style="51" customWidth="1"/>
    <col min="8457" max="8457" width="4" style="51"/>
    <col min="8458" max="8458" width="7.375" style="51" customWidth="1"/>
    <col min="8459" max="8467" width="4" style="51"/>
    <col min="8468" max="8469" width="6.875" style="51" customWidth="1"/>
    <col min="8470" max="8471" width="4" style="51"/>
    <col min="8472" max="8472" width="4.125" style="51" customWidth="1"/>
    <col min="8473" max="8473" width="2.375" style="51" customWidth="1"/>
    <col min="8474" max="8474" width="3.375" style="51" customWidth="1"/>
    <col min="8475" max="8705" width="4" style="51"/>
    <col min="8706" max="8706" width="2.875" style="51" customWidth="1"/>
    <col min="8707" max="8707" width="2.375" style="51" customWidth="1"/>
    <col min="8708" max="8708" width="7.375" style="51" customWidth="1"/>
    <col min="8709" max="8711" width="4" style="51"/>
    <col min="8712" max="8712" width="3.625" style="51" customWidth="1"/>
    <col min="8713" max="8713" width="4" style="51"/>
    <col min="8714" max="8714" width="7.375" style="51" customWidth="1"/>
    <col min="8715" max="8723" width="4" style="51"/>
    <col min="8724" max="8725" width="6.875" style="51" customWidth="1"/>
    <col min="8726" max="8727" width="4" style="51"/>
    <col min="8728" max="8728" width="4.125" style="51" customWidth="1"/>
    <col min="8729" max="8729" width="2.375" style="51" customWidth="1"/>
    <col min="8730" max="8730" width="3.375" style="51" customWidth="1"/>
    <col min="8731" max="8961" width="4" style="51"/>
    <col min="8962" max="8962" width="2.875" style="51" customWidth="1"/>
    <col min="8963" max="8963" width="2.375" style="51" customWidth="1"/>
    <col min="8964" max="8964" width="7.375" style="51" customWidth="1"/>
    <col min="8965" max="8967" width="4" style="51"/>
    <col min="8968" max="8968" width="3.625" style="51" customWidth="1"/>
    <col min="8969" max="8969" width="4" style="51"/>
    <col min="8970" max="8970" width="7.375" style="51" customWidth="1"/>
    <col min="8971" max="8979" width="4" style="51"/>
    <col min="8980" max="8981" width="6.875" style="51" customWidth="1"/>
    <col min="8982" max="8983" width="4" style="51"/>
    <col min="8984" max="8984" width="4.125" style="51" customWidth="1"/>
    <col min="8985" max="8985" width="2.375" style="51" customWidth="1"/>
    <col min="8986" max="8986" width="3.375" style="51" customWidth="1"/>
    <col min="8987" max="9217" width="4" style="51"/>
    <col min="9218" max="9218" width="2.875" style="51" customWidth="1"/>
    <col min="9219" max="9219" width="2.375" style="51" customWidth="1"/>
    <col min="9220" max="9220" width="7.375" style="51" customWidth="1"/>
    <col min="9221" max="9223" width="4" style="51"/>
    <col min="9224" max="9224" width="3.625" style="51" customWidth="1"/>
    <col min="9225" max="9225" width="4" style="51"/>
    <col min="9226" max="9226" width="7.375" style="51" customWidth="1"/>
    <col min="9227" max="9235" width="4" style="51"/>
    <col min="9236" max="9237" width="6.875" style="51" customWidth="1"/>
    <col min="9238" max="9239" width="4" style="51"/>
    <col min="9240" max="9240" width="4.125" style="51" customWidth="1"/>
    <col min="9241" max="9241" width="2.375" style="51" customWidth="1"/>
    <col min="9242" max="9242" width="3.375" style="51" customWidth="1"/>
    <col min="9243" max="9473" width="4" style="51"/>
    <col min="9474" max="9474" width="2.875" style="51" customWidth="1"/>
    <col min="9475" max="9475" width="2.375" style="51" customWidth="1"/>
    <col min="9476" max="9476" width="7.375" style="51" customWidth="1"/>
    <col min="9477" max="9479" width="4" style="51"/>
    <col min="9480" max="9480" width="3.625" style="51" customWidth="1"/>
    <col min="9481" max="9481" width="4" style="51"/>
    <col min="9482" max="9482" width="7.375" style="51" customWidth="1"/>
    <col min="9483" max="9491" width="4" style="51"/>
    <col min="9492" max="9493" width="6.875" style="51" customWidth="1"/>
    <col min="9494" max="9495" width="4" style="51"/>
    <col min="9496" max="9496" width="4.125" style="51" customWidth="1"/>
    <col min="9497" max="9497" width="2.375" style="51" customWidth="1"/>
    <col min="9498" max="9498" width="3.375" style="51" customWidth="1"/>
    <col min="9499" max="9729" width="4" style="51"/>
    <col min="9730" max="9730" width="2.875" style="51" customWidth="1"/>
    <col min="9731" max="9731" width="2.375" style="51" customWidth="1"/>
    <col min="9732" max="9732" width="7.375" style="51" customWidth="1"/>
    <col min="9733" max="9735" width="4" style="51"/>
    <col min="9736" max="9736" width="3.625" style="51" customWidth="1"/>
    <col min="9737" max="9737" width="4" style="51"/>
    <col min="9738" max="9738" width="7.375" style="51" customWidth="1"/>
    <col min="9739" max="9747" width="4" style="51"/>
    <col min="9748" max="9749" width="6.875" style="51" customWidth="1"/>
    <col min="9750" max="9751" width="4" style="51"/>
    <col min="9752" max="9752" width="4.125" style="51" customWidth="1"/>
    <col min="9753" max="9753" width="2.375" style="51" customWidth="1"/>
    <col min="9754" max="9754" width="3.375" style="51" customWidth="1"/>
    <col min="9755" max="9985" width="4" style="51"/>
    <col min="9986" max="9986" width="2.875" style="51" customWidth="1"/>
    <col min="9987" max="9987" width="2.375" style="51" customWidth="1"/>
    <col min="9988" max="9988" width="7.375" style="51" customWidth="1"/>
    <col min="9989" max="9991" width="4" style="51"/>
    <col min="9992" max="9992" width="3.625" style="51" customWidth="1"/>
    <col min="9993" max="9993" width="4" style="51"/>
    <col min="9994" max="9994" width="7.375" style="51" customWidth="1"/>
    <col min="9995" max="10003" width="4" style="51"/>
    <col min="10004" max="10005" width="6.875" style="51" customWidth="1"/>
    <col min="10006" max="10007" width="4" style="51"/>
    <col min="10008" max="10008" width="4.125" style="51" customWidth="1"/>
    <col min="10009" max="10009" width="2.375" style="51" customWidth="1"/>
    <col min="10010" max="10010" width="3.375" style="51" customWidth="1"/>
    <col min="10011" max="10241" width="4" style="51"/>
    <col min="10242" max="10242" width="2.875" style="51" customWidth="1"/>
    <col min="10243" max="10243" width="2.375" style="51" customWidth="1"/>
    <col min="10244" max="10244" width="7.375" style="51" customWidth="1"/>
    <col min="10245" max="10247" width="4" style="51"/>
    <col min="10248" max="10248" width="3.625" style="51" customWidth="1"/>
    <col min="10249" max="10249" width="4" style="51"/>
    <col min="10250" max="10250" width="7.375" style="51" customWidth="1"/>
    <col min="10251" max="10259" width="4" style="51"/>
    <col min="10260" max="10261" width="6.875" style="51" customWidth="1"/>
    <col min="10262" max="10263" width="4" style="51"/>
    <col min="10264" max="10264" width="4.125" style="51" customWidth="1"/>
    <col min="10265" max="10265" width="2.375" style="51" customWidth="1"/>
    <col min="10266" max="10266" width="3.375" style="51" customWidth="1"/>
    <col min="10267" max="10497" width="4" style="51"/>
    <col min="10498" max="10498" width="2.875" style="51" customWidth="1"/>
    <col min="10499" max="10499" width="2.375" style="51" customWidth="1"/>
    <col min="10500" max="10500" width="7.375" style="51" customWidth="1"/>
    <col min="10501" max="10503" width="4" style="51"/>
    <col min="10504" max="10504" width="3.625" style="51" customWidth="1"/>
    <col min="10505" max="10505" width="4" style="51"/>
    <col min="10506" max="10506" width="7.375" style="51" customWidth="1"/>
    <col min="10507" max="10515" width="4" style="51"/>
    <col min="10516" max="10517" width="6.875" style="51" customWidth="1"/>
    <col min="10518" max="10519" width="4" style="51"/>
    <col min="10520" max="10520" width="4.125" style="51" customWidth="1"/>
    <col min="10521" max="10521" width="2.375" style="51" customWidth="1"/>
    <col min="10522" max="10522" width="3.375" style="51" customWidth="1"/>
    <col min="10523" max="10753" width="4" style="51"/>
    <col min="10754" max="10754" width="2.875" style="51" customWidth="1"/>
    <col min="10755" max="10755" width="2.375" style="51" customWidth="1"/>
    <col min="10756" max="10756" width="7.375" style="51" customWidth="1"/>
    <col min="10757" max="10759" width="4" style="51"/>
    <col min="10760" max="10760" width="3.625" style="51" customWidth="1"/>
    <col min="10761" max="10761" width="4" style="51"/>
    <col min="10762" max="10762" width="7.375" style="51" customWidth="1"/>
    <col min="10763" max="10771" width="4" style="51"/>
    <col min="10772" max="10773" width="6.875" style="51" customWidth="1"/>
    <col min="10774" max="10775" width="4" style="51"/>
    <col min="10776" max="10776" width="4.125" style="51" customWidth="1"/>
    <col min="10777" max="10777" width="2.375" style="51" customWidth="1"/>
    <col min="10778" max="10778" width="3.375" style="51" customWidth="1"/>
    <col min="10779" max="11009" width="4" style="51"/>
    <col min="11010" max="11010" width="2.875" style="51" customWidth="1"/>
    <col min="11011" max="11011" width="2.375" style="51" customWidth="1"/>
    <col min="11012" max="11012" width="7.375" style="51" customWidth="1"/>
    <col min="11013" max="11015" width="4" style="51"/>
    <col min="11016" max="11016" width="3.625" style="51" customWidth="1"/>
    <col min="11017" max="11017" width="4" style="51"/>
    <col min="11018" max="11018" width="7.375" style="51" customWidth="1"/>
    <col min="11019" max="11027" width="4" style="51"/>
    <col min="11028" max="11029" width="6.875" style="51" customWidth="1"/>
    <col min="11030" max="11031" width="4" style="51"/>
    <col min="11032" max="11032" width="4.125" style="51" customWidth="1"/>
    <col min="11033" max="11033" width="2.375" style="51" customWidth="1"/>
    <col min="11034" max="11034" width="3.375" style="51" customWidth="1"/>
    <col min="11035" max="11265" width="4" style="51"/>
    <col min="11266" max="11266" width="2.875" style="51" customWidth="1"/>
    <col min="11267" max="11267" width="2.375" style="51" customWidth="1"/>
    <col min="11268" max="11268" width="7.375" style="51" customWidth="1"/>
    <col min="11269" max="11271" width="4" style="51"/>
    <col min="11272" max="11272" width="3.625" style="51" customWidth="1"/>
    <col min="11273" max="11273" width="4" style="51"/>
    <col min="11274" max="11274" width="7.375" style="51" customWidth="1"/>
    <col min="11275" max="11283" width="4" style="51"/>
    <col min="11284" max="11285" width="6.875" style="51" customWidth="1"/>
    <col min="11286" max="11287" width="4" style="51"/>
    <col min="11288" max="11288" width="4.125" style="51" customWidth="1"/>
    <col min="11289" max="11289" width="2.375" style="51" customWidth="1"/>
    <col min="11290" max="11290" width="3.375" style="51" customWidth="1"/>
    <col min="11291" max="11521" width="4" style="51"/>
    <col min="11522" max="11522" width="2.875" style="51" customWidth="1"/>
    <col min="11523" max="11523" width="2.375" style="51" customWidth="1"/>
    <col min="11524" max="11524" width="7.375" style="51" customWidth="1"/>
    <col min="11525" max="11527" width="4" style="51"/>
    <col min="11528" max="11528" width="3.625" style="51" customWidth="1"/>
    <col min="11529" max="11529" width="4" style="51"/>
    <col min="11530" max="11530" width="7.375" style="51" customWidth="1"/>
    <col min="11531" max="11539" width="4" style="51"/>
    <col min="11540" max="11541" width="6.875" style="51" customWidth="1"/>
    <col min="11542" max="11543" width="4" style="51"/>
    <col min="11544" max="11544" width="4.125" style="51" customWidth="1"/>
    <col min="11545" max="11545" width="2.375" style="51" customWidth="1"/>
    <col min="11546" max="11546" width="3.375" style="51" customWidth="1"/>
    <col min="11547" max="11777" width="4" style="51"/>
    <col min="11778" max="11778" width="2.875" style="51" customWidth="1"/>
    <col min="11779" max="11779" width="2.375" style="51" customWidth="1"/>
    <col min="11780" max="11780" width="7.375" style="51" customWidth="1"/>
    <col min="11781" max="11783" width="4" style="51"/>
    <col min="11784" max="11784" width="3.625" style="51" customWidth="1"/>
    <col min="11785" max="11785" width="4" style="51"/>
    <col min="11786" max="11786" width="7.375" style="51" customWidth="1"/>
    <col min="11787" max="11795" width="4" style="51"/>
    <col min="11796" max="11797" width="6.875" style="51" customWidth="1"/>
    <col min="11798" max="11799" width="4" style="51"/>
    <col min="11800" max="11800" width="4.125" style="51" customWidth="1"/>
    <col min="11801" max="11801" width="2.375" style="51" customWidth="1"/>
    <col min="11802" max="11802" width="3.375" style="51" customWidth="1"/>
    <col min="11803" max="12033" width="4" style="51"/>
    <col min="12034" max="12034" width="2.875" style="51" customWidth="1"/>
    <col min="12035" max="12035" width="2.375" style="51" customWidth="1"/>
    <col min="12036" max="12036" width="7.375" style="51" customWidth="1"/>
    <col min="12037" max="12039" width="4" style="51"/>
    <col min="12040" max="12040" width="3.625" style="51" customWidth="1"/>
    <col min="12041" max="12041" width="4" style="51"/>
    <col min="12042" max="12042" width="7.375" style="51" customWidth="1"/>
    <col min="12043" max="12051" width="4" style="51"/>
    <col min="12052" max="12053" width="6.875" style="51" customWidth="1"/>
    <col min="12054" max="12055" width="4" style="51"/>
    <col min="12056" max="12056" width="4.125" style="51" customWidth="1"/>
    <col min="12057" max="12057" width="2.375" style="51" customWidth="1"/>
    <col min="12058" max="12058" width="3.375" style="51" customWidth="1"/>
    <col min="12059" max="12289" width="4" style="51"/>
    <col min="12290" max="12290" width="2.875" style="51" customWidth="1"/>
    <col min="12291" max="12291" width="2.375" style="51" customWidth="1"/>
    <col min="12292" max="12292" width="7.375" style="51" customWidth="1"/>
    <col min="12293" max="12295" width="4" style="51"/>
    <col min="12296" max="12296" width="3.625" style="51" customWidth="1"/>
    <col min="12297" max="12297" width="4" style="51"/>
    <col min="12298" max="12298" width="7.375" style="51" customWidth="1"/>
    <col min="12299" max="12307" width="4" style="51"/>
    <col min="12308" max="12309" width="6.875" style="51" customWidth="1"/>
    <col min="12310" max="12311" width="4" style="51"/>
    <col min="12312" max="12312" width="4.125" style="51" customWidth="1"/>
    <col min="12313" max="12313" width="2.375" style="51" customWidth="1"/>
    <col min="12314" max="12314" width="3.375" style="51" customWidth="1"/>
    <col min="12315" max="12545" width="4" style="51"/>
    <col min="12546" max="12546" width="2.875" style="51" customWidth="1"/>
    <col min="12547" max="12547" width="2.375" style="51" customWidth="1"/>
    <col min="12548" max="12548" width="7.375" style="51" customWidth="1"/>
    <col min="12549" max="12551" width="4" style="51"/>
    <col min="12552" max="12552" width="3.625" style="51" customWidth="1"/>
    <col min="12553" max="12553" width="4" style="51"/>
    <col min="12554" max="12554" width="7.375" style="51" customWidth="1"/>
    <col min="12555" max="12563" width="4" style="51"/>
    <col min="12564" max="12565" width="6.875" style="51" customWidth="1"/>
    <col min="12566" max="12567" width="4" style="51"/>
    <col min="12568" max="12568" width="4.125" style="51" customWidth="1"/>
    <col min="12569" max="12569" width="2.375" style="51" customWidth="1"/>
    <col min="12570" max="12570" width="3.375" style="51" customWidth="1"/>
    <col min="12571" max="12801" width="4" style="51"/>
    <col min="12802" max="12802" width="2.875" style="51" customWidth="1"/>
    <col min="12803" max="12803" width="2.375" style="51" customWidth="1"/>
    <col min="12804" max="12804" width="7.375" style="51" customWidth="1"/>
    <col min="12805" max="12807" width="4" style="51"/>
    <col min="12808" max="12808" width="3.625" style="51" customWidth="1"/>
    <col min="12809" max="12809" width="4" style="51"/>
    <col min="12810" max="12810" width="7.375" style="51" customWidth="1"/>
    <col min="12811" max="12819" width="4" style="51"/>
    <col min="12820" max="12821" width="6.875" style="51" customWidth="1"/>
    <col min="12822" max="12823" width="4" style="51"/>
    <col min="12824" max="12824" width="4.125" style="51" customWidth="1"/>
    <col min="12825" max="12825" width="2.375" style="51" customWidth="1"/>
    <col min="12826" max="12826" width="3.375" style="51" customWidth="1"/>
    <col min="12827" max="13057" width="4" style="51"/>
    <col min="13058" max="13058" width="2.875" style="51" customWidth="1"/>
    <col min="13059" max="13059" width="2.375" style="51" customWidth="1"/>
    <col min="13060" max="13060" width="7.375" style="51" customWidth="1"/>
    <col min="13061" max="13063" width="4" style="51"/>
    <col min="13064" max="13064" width="3.625" style="51" customWidth="1"/>
    <col min="13065" max="13065" width="4" style="51"/>
    <col min="13066" max="13066" width="7.375" style="51" customWidth="1"/>
    <col min="13067" max="13075" width="4" style="51"/>
    <col min="13076" max="13077" width="6.875" style="51" customWidth="1"/>
    <col min="13078" max="13079" width="4" style="51"/>
    <col min="13080" max="13080" width="4.125" style="51" customWidth="1"/>
    <col min="13081" max="13081" width="2.375" style="51" customWidth="1"/>
    <col min="13082" max="13082" width="3.375" style="51" customWidth="1"/>
    <col min="13083" max="13313" width="4" style="51"/>
    <col min="13314" max="13314" width="2.875" style="51" customWidth="1"/>
    <col min="13315" max="13315" width="2.375" style="51" customWidth="1"/>
    <col min="13316" max="13316" width="7.375" style="51" customWidth="1"/>
    <col min="13317" max="13319" width="4" style="51"/>
    <col min="13320" max="13320" width="3.625" style="51" customWidth="1"/>
    <col min="13321" max="13321" width="4" style="51"/>
    <col min="13322" max="13322" width="7.375" style="51" customWidth="1"/>
    <col min="13323" max="13331" width="4" style="51"/>
    <col min="13332" max="13333" width="6.875" style="51" customWidth="1"/>
    <col min="13334" max="13335" width="4" style="51"/>
    <col min="13336" max="13336" width="4.125" style="51" customWidth="1"/>
    <col min="13337" max="13337" width="2.375" style="51" customWidth="1"/>
    <col min="13338" max="13338" width="3.375" style="51" customWidth="1"/>
    <col min="13339" max="13569" width="4" style="51"/>
    <col min="13570" max="13570" width="2.875" style="51" customWidth="1"/>
    <col min="13571" max="13571" width="2.375" style="51" customWidth="1"/>
    <col min="13572" max="13572" width="7.375" style="51" customWidth="1"/>
    <col min="13573" max="13575" width="4" style="51"/>
    <col min="13576" max="13576" width="3.625" style="51" customWidth="1"/>
    <col min="13577" max="13577" width="4" style="51"/>
    <col min="13578" max="13578" width="7.375" style="51" customWidth="1"/>
    <col min="13579" max="13587" width="4" style="51"/>
    <col min="13588" max="13589" width="6.875" style="51" customWidth="1"/>
    <col min="13590" max="13591" width="4" style="51"/>
    <col min="13592" max="13592" width="4.125" style="51" customWidth="1"/>
    <col min="13593" max="13593" width="2.375" style="51" customWidth="1"/>
    <col min="13594" max="13594" width="3.375" style="51" customWidth="1"/>
    <col min="13595" max="13825" width="4" style="51"/>
    <col min="13826" max="13826" width="2.875" style="51" customWidth="1"/>
    <col min="13827" max="13827" width="2.375" style="51" customWidth="1"/>
    <col min="13828" max="13828" width="7.375" style="51" customWidth="1"/>
    <col min="13829" max="13831" width="4" style="51"/>
    <col min="13832" max="13832" width="3.625" style="51" customWidth="1"/>
    <col min="13833" max="13833" width="4" style="51"/>
    <col min="13834" max="13834" width="7.375" style="51" customWidth="1"/>
    <col min="13835" max="13843" width="4" style="51"/>
    <col min="13844" max="13845" width="6.875" style="51" customWidth="1"/>
    <col min="13846" max="13847" width="4" style="51"/>
    <col min="13848" max="13848" width="4.125" style="51" customWidth="1"/>
    <col min="13849" max="13849" width="2.375" style="51" customWidth="1"/>
    <col min="13850" max="13850" width="3.375" style="51" customWidth="1"/>
    <col min="13851" max="14081" width="4" style="51"/>
    <col min="14082" max="14082" width="2.875" style="51" customWidth="1"/>
    <col min="14083" max="14083" width="2.375" style="51" customWidth="1"/>
    <col min="14084" max="14084" width="7.375" style="51" customWidth="1"/>
    <col min="14085" max="14087" width="4" style="51"/>
    <col min="14088" max="14088" width="3.625" style="51" customWidth="1"/>
    <col min="14089" max="14089" width="4" style="51"/>
    <col min="14090" max="14090" width="7.375" style="51" customWidth="1"/>
    <col min="14091" max="14099" width="4" style="51"/>
    <col min="14100" max="14101" width="6.875" style="51" customWidth="1"/>
    <col min="14102" max="14103" width="4" style="51"/>
    <col min="14104" max="14104" width="4.125" style="51" customWidth="1"/>
    <col min="14105" max="14105" width="2.375" style="51" customWidth="1"/>
    <col min="14106" max="14106" width="3.375" style="51" customWidth="1"/>
    <col min="14107" max="14337" width="4" style="51"/>
    <col min="14338" max="14338" width="2.875" style="51" customWidth="1"/>
    <col min="14339" max="14339" width="2.375" style="51" customWidth="1"/>
    <col min="14340" max="14340" width="7.375" style="51" customWidth="1"/>
    <col min="14341" max="14343" width="4" style="51"/>
    <col min="14344" max="14344" width="3.625" style="51" customWidth="1"/>
    <col min="14345" max="14345" width="4" style="51"/>
    <col min="14346" max="14346" width="7.375" style="51" customWidth="1"/>
    <col min="14347" max="14355" width="4" style="51"/>
    <col min="14356" max="14357" width="6.875" style="51" customWidth="1"/>
    <col min="14358" max="14359" width="4" style="51"/>
    <col min="14360" max="14360" width="4.125" style="51" customWidth="1"/>
    <col min="14361" max="14361" width="2.375" style="51" customWidth="1"/>
    <col min="14362" max="14362" width="3.375" style="51" customWidth="1"/>
    <col min="14363" max="14593" width="4" style="51"/>
    <col min="14594" max="14594" width="2.875" style="51" customWidth="1"/>
    <col min="14595" max="14595" width="2.375" style="51" customWidth="1"/>
    <col min="14596" max="14596" width="7.375" style="51" customWidth="1"/>
    <col min="14597" max="14599" width="4" style="51"/>
    <col min="14600" max="14600" width="3.625" style="51" customWidth="1"/>
    <col min="14601" max="14601" width="4" style="51"/>
    <col min="14602" max="14602" width="7.375" style="51" customWidth="1"/>
    <col min="14603" max="14611" width="4" style="51"/>
    <col min="14612" max="14613" width="6.875" style="51" customWidth="1"/>
    <col min="14614" max="14615" width="4" style="51"/>
    <col min="14616" max="14616" width="4.125" style="51" customWidth="1"/>
    <col min="14617" max="14617" width="2.375" style="51" customWidth="1"/>
    <col min="14618" max="14618" width="3.375" style="51" customWidth="1"/>
    <col min="14619" max="14849" width="4" style="51"/>
    <col min="14850" max="14850" width="2.875" style="51" customWidth="1"/>
    <col min="14851" max="14851" width="2.375" style="51" customWidth="1"/>
    <col min="14852" max="14852" width="7.375" style="51" customWidth="1"/>
    <col min="14853" max="14855" width="4" style="51"/>
    <col min="14856" max="14856" width="3.625" style="51" customWidth="1"/>
    <col min="14857" max="14857" width="4" style="51"/>
    <col min="14858" max="14858" width="7.375" style="51" customWidth="1"/>
    <col min="14859" max="14867" width="4" style="51"/>
    <col min="14868" max="14869" width="6.875" style="51" customWidth="1"/>
    <col min="14870" max="14871" width="4" style="51"/>
    <col min="14872" max="14872" width="4.125" style="51" customWidth="1"/>
    <col min="14873" max="14873" width="2.375" style="51" customWidth="1"/>
    <col min="14874" max="14874" width="3.375" style="51" customWidth="1"/>
    <col min="14875" max="15105" width="4" style="51"/>
    <col min="15106" max="15106" width="2.875" style="51" customWidth="1"/>
    <col min="15107" max="15107" width="2.375" style="51" customWidth="1"/>
    <col min="15108" max="15108" width="7.375" style="51" customWidth="1"/>
    <col min="15109" max="15111" width="4" style="51"/>
    <col min="15112" max="15112" width="3.625" style="51" customWidth="1"/>
    <col min="15113" max="15113" width="4" style="51"/>
    <col min="15114" max="15114" width="7.375" style="51" customWidth="1"/>
    <col min="15115" max="15123" width="4" style="51"/>
    <col min="15124" max="15125" width="6.875" style="51" customWidth="1"/>
    <col min="15126" max="15127" width="4" style="51"/>
    <col min="15128" max="15128" width="4.125" style="51" customWidth="1"/>
    <col min="15129" max="15129" width="2.375" style="51" customWidth="1"/>
    <col min="15130" max="15130" width="3.375" style="51" customWidth="1"/>
    <col min="15131" max="15361" width="4" style="51"/>
    <col min="15362" max="15362" width="2.875" style="51" customWidth="1"/>
    <col min="15363" max="15363" width="2.375" style="51" customWidth="1"/>
    <col min="15364" max="15364" width="7.375" style="51" customWidth="1"/>
    <col min="15365" max="15367" width="4" style="51"/>
    <col min="15368" max="15368" width="3.625" style="51" customWidth="1"/>
    <col min="15369" max="15369" width="4" style="51"/>
    <col min="15370" max="15370" width="7.375" style="51" customWidth="1"/>
    <col min="15371" max="15379" width="4" style="51"/>
    <col min="15380" max="15381" width="6.875" style="51" customWidth="1"/>
    <col min="15382" max="15383" width="4" style="51"/>
    <col min="15384" max="15384" width="4.125" style="51" customWidth="1"/>
    <col min="15385" max="15385" width="2.375" style="51" customWidth="1"/>
    <col min="15386" max="15386" width="3.375" style="51" customWidth="1"/>
    <col min="15387" max="15617" width="4" style="51"/>
    <col min="15618" max="15618" width="2.875" style="51" customWidth="1"/>
    <col min="15619" max="15619" width="2.375" style="51" customWidth="1"/>
    <col min="15620" max="15620" width="7.375" style="51" customWidth="1"/>
    <col min="15621" max="15623" width="4" style="51"/>
    <col min="15624" max="15624" width="3.625" style="51" customWidth="1"/>
    <col min="15625" max="15625" width="4" style="51"/>
    <col min="15626" max="15626" width="7.375" style="51" customWidth="1"/>
    <col min="15627" max="15635" width="4" style="51"/>
    <col min="15636" max="15637" width="6.875" style="51" customWidth="1"/>
    <col min="15638" max="15639" width="4" style="51"/>
    <col min="15640" max="15640" width="4.125" style="51" customWidth="1"/>
    <col min="15641" max="15641" width="2.375" style="51" customWidth="1"/>
    <col min="15642" max="15642" width="3.375" style="51" customWidth="1"/>
    <col min="15643" max="15873" width="4" style="51"/>
    <col min="15874" max="15874" width="2.875" style="51" customWidth="1"/>
    <col min="15875" max="15875" width="2.375" style="51" customWidth="1"/>
    <col min="15876" max="15876" width="7.375" style="51" customWidth="1"/>
    <col min="15877" max="15879" width="4" style="51"/>
    <col min="15880" max="15880" width="3.625" style="51" customWidth="1"/>
    <col min="15881" max="15881" width="4" style="51"/>
    <col min="15882" max="15882" width="7.375" style="51" customWidth="1"/>
    <col min="15883" max="15891" width="4" style="51"/>
    <col min="15892" max="15893" width="6.875" style="51" customWidth="1"/>
    <col min="15894" max="15895" width="4" style="51"/>
    <col min="15896" max="15896" width="4.125" style="51" customWidth="1"/>
    <col min="15897" max="15897" width="2.375" style="51" customWidth="1"/>
    <col min="15898" max="15898" width="3.375" style="51" customWidth="1"/>
    <col min="15899" max="16129" width="4" style="51"/>
    <col min="16130" max="16130" width="2.875" style="51" customWidth="1"/>
    <col min="16131" max="16131" width="2.375" style="51" customWidth="1"/>
    <col min="16132" max="16132" width="7.375" style="51" customWidth="1"/>
    <col min="16133" max="16135" width="4" style="51"/>
    <col min="16136" max="16136" width="3.625" style="51" customWidth="1"/>
    <col min="16137" max="16137" width="4" style="51"/>
    <col min="16138" max="16138" width="7.375" style="51" customWidth="1"/>
    <col min="16139" max="16147" width="4" style="51"/>
    <col min="16148" max="16149" width="6.875" style="51" customWidth="1"/>
    <col min="16150" max="16151" width="4" style="51"/>
    <col min="16152" max="16152" width="4.125" style="51" customWidth="1"/>
    <col min="16153" max="16153" width="2.375" style="51" customWidth="1"/>
    <col min="16154" max="16154" width="3.375" style="51" customWidth="1"/>
    <col min="16155" max="16384" width="4" style="51"/>
  </cols>
  <sheetData>
    <row r="1" spans="1:26" x14ac:dyDescent="0.4">
      <c r="A1" s="156"/>
      <c r="B1" s="156"/>
      <c r="C1" s="156"/>
      <c r="D1" s="156"/>
      <c r="E1" s="156"/>
      <c r="F1" s="156"/>
      <c r="G1" s="156"/>
      <c r="H1" s="156"/>
      <c r="I1" s="156"/>
      <c r="J1" s="156"/>
      <c r="K1" s="156"/>
      <c r="L1" s="156"/>
      <c r="M1" s="156"/>
      <c r="N1" s="156"/>
      <c r="O1" s="156"/>
      <c r="P1" s="156"/>
      <c r="Q1" s="156"/>
      <c r="R1" s="156"/>
      <c r="S1" s="156"/>
      <c r="T1" s="156"/>
      <c r="U1" s="156"/>
      <c r="V1" s="156"/>
      <c r="W1" s="156"/>
      <c r="X1" s="156"/>
      <c r="Y1" s="156"/>
      <c r="Z1" s="156"/>
    </row>
    <row r="2" spans="1:26" ht="15" customHeight="1" x14ac:dyDescent="0.4">
      <c r="A2" s="156"/>
      <c r="B2" s="156"/>
      <c r="C2" s="156" t="s">
        <v>384</v>
      </c>
      <c r="D2" s="156"/>
      <c r="E2" s="156"/>
      <c r="F2" s="156"/>
      <c r="G2" s="156"/>
      <c r="H2" s="156"/>
      <c r="I2" s="156"/>
      <c r="J2" s="156"/>
      <c r="K2" s="156"/>
      <c r="L2" s="156"/>
      <c r="M2" s="156"/>
      <c r="N2" s="156"/>
      <c r="O2" s="156"/>
      <c r="P2" s="156"/>
      <c r="Q2" s="650" t="s">
        <v>381</v>
      </c>
      <c r="R2" s="650"/>
      <c r="S2" s="650"/>
      <c r="T2" s="650"/>
      <c r="U2" s="650"/>
      <c r="V2" s="650"/>
      <c r="W2" s="650"/>
      <c r="X2" s="650"/>
      <c r="Y2" s="650"/>
      <c r="Z2" s="156"/>
    </row>
    <row r="3" spans="1:26" ht="15" customHeight="1" x14ac:dyDescent="0.4">
      <c r="A3" s="156"/>
      <c r="B3" s="156"/>
      <c r="C3" s="156"/>
      <c r="D3" s="156"/>
      <c r="E3" s="156"/>
      <c r="F3" s="156"/>
      <c r="G3" s="156"/>
      <c r="H3" s="156"/>
      <c r="I3" s="156"/>
      <c r="J3" s="156"/>
      <c r="K3" s="156"/>
      <c r="L3" s="156"/>
      <c r="M3" s="156"/>
      <c r="N3" s="156"/>
      <c r="O3" s="156"/>
      <c r="P3" s="156"/>
      <c r="Q3" s="156"/>
      <c r="R3" s="156"/>
      <c r="S3" s="85"/>
      <c r="T3" s="156"/>
      <c r="U3" s="156"/>
      <c r="V3" s="156"/>
      <c r="W3" s="156"/>
      <c r="X3" s="156"/>
      <c r="Y3" s="156"/>
      <c r="Z3" s="156"/>
    </row>
    <row r="4" spans="1:26" ht="15" customHeight="1" x14ac:dyDescent="0.4">
      <c r="A4" s="156"/>
      <c r="B4" s="651" t="s">
        <v>58</v>
      </c>
      <c r="C4" s="651"/>
      <c r="D4" s="651"/>
      <c r="E4" s="651"/>
      <c r="F4" s="651"/>
      <c r="G4" s="651"/>
      <c r="H4" s="651"/>
      <c r="I4" s="651"/>
      <c r="J4" s="651"/>
      <c r="K4" s="651"/>
      <c r="L4" s="651"/>
      <c r="M4" s="651"/>
      <c r="N4" s="651"/>
      <c r="O4" s="651"/>
      <c r="P4" s="651"/>
      <c r="Q4" s="651"/>
      <c r="R4" s="651"/>
      <c r="S4" s="651"/>
      <c r="T4" s="651"/>
      <c r="U4" s="651"/>
      <c r="V4" s="651"/>
      <c r="W4" s="651"/>
      <c r="X4" s="651"/>
      <c r="Y4" s="651"/>
      <c r="Z4" s="156"/>
    </row>
    <row r="5" spans="1:26" ht="15" customHeight="1" x14ac:dyDescent="0.4">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row>
    <row r="6" spans="1:26" ht="22.5" customHeight="1" x14ac:dyDescent="0.4">
      <c r="A6" s="156"/>
      <c r="B6" s="588" t="s">
        <v>27</v>
      </c>
      <c r="C6" s="589"/>
      <c r="D6" s="589"/>
      <c r="E6" s="589"/>
      <c r="F6" s="590"/>
      <c r="G6" s="588"/>
      <c r="H6" s="589"/>
      <c r="I6" s="589"/>
      <c r="J6" s="589"/>
      <c r="K6" s="589"/>
      <c r="L6" s="589"/>
      <c r="M6" s="589"/>
      <c r="N6" s="589"/>
      <c r="O6" s="589"/>
      <c r="P6" s="589"/>
      <c r="Q6" s="589"/>
      <c r="R6" s="589"/>
      <c r="S6" s="589"/>
      <c r="T6" s="589"/>
      <c r="U6" s="589"/>
      <c r="V6" s="589"/>
      <c r="W6" s="589"/>
      <c r="X6" s="589"/>
      <c r="Y6" s="590"/>
    </row>
    <row r="7" spans="1:26" ht="22.5" customHeight="1" x14ac:dyDescent="0.4">
      <c r="A7" s="156"/>
      <c r="B7" s="588" t="s">
        <v>110</v>
      </c>
      <c r="C7" s="589"/>
      <c r="D7" s="589"/>
      <c r="E7" s="589"/>
      <c r="F7" s="590"/>
      <c r="G7" s="588" t="s">
        <v>111</v>
      </c>
      <c r="H7" s="589"/>
      <c r="I7" s="589"/>
      <c r="J7" s="589"/>
      <c r="K7" s="589"/>
      <c r="L7" s="589"/>
      <c r="M7" s="589"/>
      <c r="N7" s="589"/>
      <c r="O7" s="589"/>
      <c r="P7" s="589"/>
      <c r="Q7" s="589"/>
      <c r="R7" s="589"/>
      <c r="S7" s="589"/>
      <c r="T7" s="589"/>
      <c r="U7" s="589"/>
      <c r="V7" s="589"/>
      <c r="W7" s="589"/>
      <c r="X7" s="589"/>
      <c r="Y7" s="590"/>
    </row>
    <row r="8" spans="1:26" ht="22.5" customHeight="1" x14ac:dyDescent="0.4">
      <c r="A8" s="156"/>
      <c r="B8" s="591" t="s">
        <v>30</v>
      </c>
      <c r="C8" s="591"/>
      <c r="D8" s="591"/>
      <c r="E8" s="591"/>
      <c r="F8" s="591"/>
      <c r="G8" s="592" t="s">
        <v>112</v>
      </c>
      <c r="H8" s="593"/>
      <c r="I8" s="593"/>
      <c r="J8" s="593"/>
      <c r="K8" s="593"/>
      <c r="L8" s="593"/>
      <c r="M8" s="593"/>
      <c r="N8" s="593"/>
      <c r="O8" s="593"/>
      <c r="P8" s="593"/>
      <c r="Q8" s="593"/>
      <c r="R8" s="593"/>
      <c r="S8" s="593"/>
      <c r="T8" s="593"/>
      <c r="U8" s="593"/>
      <c r="V8" s="593"/>
      <c r="W8" s="593"/>
      <c r="X8" s="593"/>
      <c r="Y8" s="594"/>
    </row>
    <row r="9" spans="1:26" ht="15" customHeight="1" x14ac:dyDescent="0.4">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row>
    <row r="10" spans="1:26" ht="15" customHeight="1" x14ac:dyDescent="0.4">
      <c r="A10" s="156"/>
      <c r="B10" s="86"/>
      <c r="C10" s="87"/>
      <c r="D10" s="87"/>
      <c r="E10" s="87"/>
      <c r="F10" s="87"/>
      <c r="G10" s="87"/>
      <c r="H10" s="87"/>
      <c r="I10" s="87"/>
      <c r="J10" s="87"/>
      <c r="K10" s="87"/>
      <c r="L10" s="87"/>
      <c r="M10" s="87"/>
      <c r="N10" s="87"/>
      <c r="O10" s="87"/>
      <c r="P10" s="87"/>
      <c r="Q10" s="87"/>
      <c r="R10" s="87"/>
      <c r="S10" s="87"/>
      <c r="T10" s="87"/>
      <c r="U10" s="86"/>
      <c r="V10" s="87"/>
      <c r="W10" s="87"/>
      <c r="X10" s="87"/>
      <c r="Y10" s="88"/>
      <c r="Z10" s="156"/>
    </row>
    <row r="11" spans="1:26" ht="15" customHeight="1" x14ac:dyDescent="0.4">
      <c r="A11" s="156"/>
      <c r="B11" s="89" t="s">
        <v>113</v>
      </c>
      <c r="C11" s="156"/>
      <c r="D11" s="156"/>
      <c r="E11" s="156"/>
      <c r="F11" s="156"/>
      <c r="G11" s="156"/>
      <c r="H11" s="156"/>
      <c r="I11" s="156"/>
      <c r="J11" s="156"/>
      <c r="K11" s="156"/>
      <c r="L11" s="156"/>
      <c r="M11" s="156"/>
      <c r="N11" s="156"/>
      <c r="O11" s="156"/>
      <c r="P11" s="156"/>
      <c r="Q11" s="156"/>
      <c r="R11" s="156"/>
      <c r="S11" s="156"/>
      <c r="T11" s="156"/>
      <c r="U11" s="647" t="s">
        <v>181</v>
      </c>
      <c r="V11" s="648"/>
      <c r="W11" s="648"/>
      <c r="X11" s="648"/>
      <c r="Y11" s="649"/>
      <c r="Z11" s="156"/>
    </row>
    <row r="12" spans="1:26" ht="15" customHeight="1" x14ac:dyDescent="0.4">
      <c r="A12" s="156"/>
      <c r="B12" s="89"/>
      <c r="C12" s="156"/>
      <c r="D12" s="156"/>
      <c r="E12" s="156"/>
      <c r="F12" s="156"/>
      <c r="G12" s="156"/>
      <c r="H12" s="156"/>
      <c r="I12" s="156"/>
      <c r="J12" s="156"/>
      <c r="K12" s="156"/>
      <c r="L12" s="156"/>
      <c r="M12" s="156"/>
      <c r="N12" s="156"/>
      <c r="O12" s="156"/>
      <c r="P12" s="156"/>
      <c r="Q12" s="156"/>
      <c r="R12" s="156"/>
      <c r="S12" s="156"/>
      <c r="T12" s="156"/>
      <c r="U12" s="90"/>
      <c r="V12" s="91"/>
      <c r="W12" s="91"/>
      <c r="X12" s="91"/>
      <c r="Y12" s="92"/>
      <c r="Z12" s="156"/>
    </row>
    <row r="13" spans="1:26" ht="15" customHeight="1" x14ac:dyDescent="0.4">
      <c r="A13" s="156"/>
      <c r="B13" s="89"/>
      <c r="C13" s="154" t="s">
        <v>31</v>
      </c>
      <c r="D13" s="654" t="s">
        <v>182</v>
      </c>
      <c r="E13" s="654"/>
      <c r="F13" s="654"/>
      <c r="G13" s="654"/>
      <c r="H13" s="654"/>
      <c r="I13" s="654"/>
      <c r="J13" s="654"/>
      <c r="K13" s="654"/>
      <c r="L13" s="654"/>
      <c r="M13" s="654"/>
      <c r="N13" s="654"/>
      <c r="O13" s="654"/>
      <c r="P13" s="654"/>
      <c r="Q13" s="654"/>
      <c r="R13" s="654"/>
      <c r="S13" s="654"/>
      <c r="T13" s="655"/>
      <c r="U13" s="90"/>
      <c r="V13" s="91" t="s">
        <v>116</v>
      </c>
      <c r="W13" s="91" t="s">
        <v>117</v>
      </c>
      <c r="X13" s="91" t="s">
        <v>116</v>
      </c>
      <c r="Y13" s="92"/>
      <c r="Z13" s="156"/>
    </row>
    <row r="14" spans="1:26" ht="15" customHeight="1" x14ac:dyDescent="0.4">
      <c r="A14" s="156"/>
      <c r="B14" s="89"/>
      <c r="C14" s="154"/>
      <c r="D14" s="654"/>
      <c r="E14" s="654"/>
      <c r="F14" s="654"/>
      <c r="G14" s="654"/>
      <c r="H14" s="654"/>
      <c r="I14" s="654"/>
      <c r="J14" s="654"/>
      <c r="K14" s="654"/>
      <c r="L14" s="654"/>
      <c r="M14" s="654"/>
      <c r="N14" s="654"/>
      <c r="O14" s="654"/>
      <c r="P14" s="654"/>
      <c r="Q14" s="654"/>
      <c r="R14" s="654"/>
      <c r="S14" s="654"/>
      <c r="T14" s="655"/>
      <c r="U14" s="90"/>
      <c r="V14" s="91"/>
      <c r="W14" s="91"/>
      <c r="X14" s="91"/>
      <c r="Y14" s="92"/>
      <c r="Z14" s="156"/>
    </row>
    <row r="15" spans="1:26" ht="15" customHeight="1" x14ac:dyDescent="0.4">
      <c r="A15" s="156"/>
      <c r="B15" s="89"/>
      <c r="C15" s="656" t="s">
        <v>32</v>
      </c>
      <c r="D15" s="654" t="s">
        <v>118</v>
      </c>
      <c r="E15" s="654"/>
      <c r="F15" s="654"/>
      <c r="G15" s="654"/>
      <c r="H15" s="654"/>
      <c r="I15" s="654"/>
      <c r="J15" s="654"/>
      <c r="K15" s="654"/>
      <c r="L15" s="654"/>
      <c r="M15" s="654"/>
      <c r="N15" s="654"/>
      <c r="O15" s="654"/>
      <c r="P15" s="654"/>
      <c r="Q15" s="654"/>
      <c r="R15" s="654"/>
      <c r="S15" s="654"/>
      <c r="T15" s="655"/>
      <c r="U15" s="90"/>
      <c r="V15" s="91" t="s">
        <v>116</v>
      </c>
      <c r="W15" s="91" t="s">
        <v>183</v>
      </c>
      <c r="X15" s="91" t="s">
        <v>116</v>
      </c>
      <c r="Y15" s="92"/>
      <c r="Z15" s="156"/>
    </row>
    <row r="16" spans="1:26" ht="15" customHeight="1" x14ac:dyDescent="0.4">
      <c r="A16" s="156"/>
      <c r="B16" s="89"/>
      <c r="C16" s="656"/>
      <c r="D16" s="654"/>
      <c r="E16" s="654"/>
      <c r="F16" s="654"/>
      <c r="G16" s="654"/>
      <c r="H16" s="654"/>
      <c r="I16" s="654"/>
      <c r="J16" s="654"/>
      <c r="K16" s="654"/>
      <c r="L16" s="654"/>
      <c r="M16" s="654"/>
      <c r="N16" s="654"/>
      <c r="O16" s="654"/>
      <c r="P16" s="654"/>
      <c r="Q16" s="654"/>
      <c r="R16" s="654"/>
      <c r="S16" s="654"/>
      <c r="T16" s="655"/>
      <c r="U16" s="90"/>
      <c r="V16" s="91"/>
      <c r="W16" s="91"/>
      <c r="X16" s="91"/>
      <c r="Y16" s="92"/>
      <c r="Z16" s="156"/>
    </row>
    <row r="17" spans="1:26" ht="15" customHeight="1" x14ac:dyDescent="0.4">
      <c r="A17" s="156"/>
      <c r="B17" s="89"/>
      <c r="C17" s="156" t="s">
        <v>119</v>
      </c>
      <c r="D17" s="657" t="s">
        <v>184</v>
      </c>
      <c r="E17" s="657"/>
      <c r="F17" s="657"/>
      <c r="G17" s="657"/>
      <c r="H17" s="657"/>
      <c r="I17" s="657"/>
      <c r="J17" s="657"/>
      <c r="K17" s="657"/>
      <c r="L17" s="657"/>
      <c r="M17" s="657"/>
      <c r="N17" s="657"/>
      <c r="O17" s="657"/>
      <c r="P17" s="657"/>
      <c r="Q17" s="657"/>
      <c r="R17" s="657"/>
      <c r="S17" s="657"/>
      <c r="T17" s="658"/>
      <c r="U17" s="90"/>
      <c r="V17" s="91" t="s">
        <v>116</v>
      </c>
      <c r="W17" s="91" t="s">
        <v>117</v>
      </c>
      <c r="X17" s="91" t="s">
        <v>116</v>
      </c>
      <c r="Y17" s="92"/>
      <c r="Z17" s="156"/>
    </row>
    <row r="18" spans="1:26" ht="15" customHeight="1" x14ac:dyDescent="0.4">
      <c r="A18" s="156"/>
      <c r="B18" s="89"/>
      <c r="C18" s="85" t="s">
        <v>33</v>
      </c>
      <c r="D18" s="652" t="s">
        <v>185</v>
      </c>
      <c r="E18" s="652"/>
      <c r="F18" s="652"/>
      <c r="G18" s="652"/>
      <c r="H18" s="652"/>
      <c r="I18" s="652"/>
      <c r="J18" s="652"/>
      <c r="K18" s="652"/>
      <c r="L18" s="652"/>
      <c r="M18" s="652"/>
      <c r="N18" s="652"/>
      <c r="O18" s="652"/>
      <c r="P18" s="652"/>
      <c r="Q18" s="652"/>
      <c r="R18" s="652"/>
      <c r="S18" s="652"/>
      <c r="T18" s="653"/>
      <c r="U18" s="90"/>
      <c r="V18" s="91" t="s">
        <v>116</v>
      </c>
      <c r="W18" s="91" t="s">
        <v>117</v>
      </c>
      <c r="X18" s="91" t="s">
        <v>116</v>
      </c>
      <c r="Y18" s="92"/>
      <c r="Z18" s="156"/>
    </row>
    <row r="19" spans="1:26" ht="15" customHeight="1" x14ac:dyDescent="0.4">
      <c r="A19" s="156"/>
      <c r="B19" s="89"/>
      <c r="C19" s="156" t="s">
        <v>34</v>
      </c>
      <c r="D19" s="156" t="s">
        <v>186</v>
      </c>
      <c r="E19" s="156"/>
      <c r="F19" s="156"/>
      <c r="G19" s="156"/>
      <c r="H19" s="156"/>
      <c r="I19" s="156"/>
      <c r="J19" s="156"/>
      <c r="K19" s="156"/>
      <c r="L19" s="156"/>
      <c r="M19" s="156"/>
      <c r="N19" s="156"/>
      <c r="O19" s="156"/>
      <c r="P19" s="156"/>
      <c r="Q19" s="156"/>
      <c r="R19" s="156"/>
      <c r="S19" s="156"/>
      <c r="T19" s="156"/>
      <c r="U19" s="90"/>
      <c r="V19" s="91" t="s">
        <v>116</v>
      </c>
      <c r="W19" s="91" t="s">
        <v>117</v>
      </c>
      <c r="X19" s="91" t="s">
        <v>116</v>
      </c>
      <c r="Y19" s="92"/>
      <c r="Z19" s="156"/>
    </row>
    <row r="20" spans="1:26" ht="15" customHeight="1" x14ac:dyDescent="0.4">
      <c r="A20" s="156"/>
      <c r="B20" s="89"/>
      <c r="C20" s="156" t="s">
        <v>35</v>
      </c>
      <c r="D20" s="156" t="s">
        <v>160</v>
      </c>
      <c r="E20" s="156"/>
      <c r="F20" s="156"/>
      <c r="G20" s="156"/>
      <c r="H20" s="156"/>
      <c r="I20" s="156"/>
      <c r="J20" s="156"/>
      <c r="K20" s="156"/>
      <c r="L20" s="156"/>
      <c r="M20" s="156"/>
      <c r="N20" s="156"/>
      <c r="O20" s="156"/>
      <c r="P20" s="156"/>
      <c r="Q20" s="156"/>
      <c r="R20" s="156"/>
      <c r="S20" s="156"/>
      <c r="T20" s="156"/>
      <c r="U20" s="90"/>
      <c r="V20" s="91" t="s">
        <v>116</v>
      </c>
      <c r="W20" s="91" t="s">
        <v>117</v>
      </c>
      <c r="X20" s="91" t="s">
        <v>116</v>
      </c>
      <c r="Y20" s="92"/>
      <c r="Z20" s="156"/>
    </row>
    <row r="21" spans="1:26" ht="15" customHeight="1" x14ac:dyDescent="0.4">
      <c r="A21" s="156"/>
      <c r="B21" s="89"/>
      <c r="C21" s="156" t="s">
        <v>36</v>
      </c>
      <c r="D21" s="652" t="s">
        <v>187</v>
      </c>
      <c r="E21" s="652"/>
      <c r="F21" s="652"/>
      <c r="G21" s="652"/>
      <c r="H21" s="652"/>
      <c r="I21" s="652"/>
      <c r="J21" s="652"/>
      <c r="K21" s="652"/>
      <c r="L21" s="652"/>
      <c r="M21" s="652"/>
      <c r="N21" s="652"/>
      <c r="O21" s="652"/>
      <c r="P21" s="652"/>
      <c r="Q21" s="652"/>
      <c r="R21" s="652"/>
      <c r="S21" s="652"/>
      <c r="T21" s="653"/>
      <c r="U21" s="90"/>
      <c r="V21" s="91" t="s">
        <v>116</v>
      </c>
      <c r="W21" s="91" t="s">
        <v>117</v>
      </c>
      <c r="X21" s="91" t="s">
        <v>116</v>
      </c>
      <c r="Y21" s="92"/>
      <c r="Z21" s="156"/>
    </row>
    <row r="22" spans="1:26" ht="15" customHeight="1" x14ac:dyDescent="0.4">
      <c r="A22" s="156"/>
      <c r="B22" s="89"/>
      <c r="C22" s="156" t="s">
        <v>11</v>
      </c>
      <c r="D22" s="652"/>
      <c r="E22" s="652"/>
      <c r="F22" s="652"/>
      <c r="G22" s="652"/>
      <c r="H22" s="652"/>
      <c r="I22" s="652"/>
      <c r="J22" s="652"/>
      <c r="K22" s="652"/>
      <c r="L22" s="652"/>
      <c r="M22" s="652"/>
      <c r="N22" s="652"/>
      <c r="O22" s="652"/>
      <c r="P22" s="652"/>
      <c r="Q22" s="652"/>
      <c r="R22" s="652"/>
      <c r="S22" s="652"/>
      <c r="T22" s="653"/>
      <c r="U22" s="90"/>
      <c r="V22" s="91"/>
      <c r="W22" s="91"/>
      <c r="X22" s="91"/>
      <c r="Y22" s="92"/>
      <c r="Z22" s="156"/>
    </row>
    <row r="23" spans="1:26" ht="15" customHeight="1" x14ac:dyDescent="0.4">
      <c r="A23" s="156"/>
      <c r="B23" s="89"/>
      <c r="C23" s="156"/>
      <c r="D23" s="156"/>
      <c r="E23" s="156"/>
      <c r="F23" s="156"/>
      <c r="G23" s="156"/>
      <c r="H23" s="156"/>
      <c r="I23" s="156"/>
      <c r="J23" s="156"/>
      <c r="K23" s="156"/>
      <c r="L23" s="156"/>
      <c r="M23" s="156"/>
      <c r="N23" s="156"/>
      <c r="O23" s="156"/>
      <c r="P23" s="156"/>
      <c r="Q23" s="156"/>
      <c r="R23" s="156"/>
      <c r="S23" s="156"/>
      <c r="T23" s="156"/>
      <c r="U23" s="90"/>
      <c r="V23" s="91"/>
      <c r="W23" s="91"/>
      <c r="X23" s="91"/>
      <c r="Y23" s="92"/>
      <c r="Z23" s="156"/>
    </row>
    <row r="24" spans="1:26" ht="15" customHeight="1" x14ac:dyDescent="0.4">
      <c r="A24" s="156"/>
      <c r="B24" s="89" t="s">
        <v>125</v>
      </c>
      <c r="C24" s="156"/>
      <c r="D24" s="156"/>
      <c r="E24" s="156"/>
      <c r="F24" s="156"/>
      <c r="G24" s="156"/>
      <c r="H24" s="156"/>
      <c r="I24" s="156"/>
      <c r="J24" s="156"/>
      <c r="K24" s="156"/>
      <c r="L24" s="156"/>
      <c r="M24" s="156"/>
      <c r="N24" s="156"/>
      <c r="O24" s="156"/>
      <c r="P24" s="156"/>
      <c r="Q24" s="156"/>
      <c r="R24" s="156"/>
      <c r="S24" s="156"/>
      <c r="T24" s="156"/>
      <c r="U24" s="647"/>
      <c r="V24" s="648"/>
      <c r="W24" s="648"/>
      <c r="X24" s="648"/>
      <c r="Y24" s="649"/>
      <c r="Z24" s="156"/>
    </row>
    <row r="25" spans="1:26" ht="15" customHeight="1" x14ac:dyDescent="0.4">
      <c r="A25" s="156"/>
      <c r="B25" s="89"/>
      <c r="C25" s="156"/>
      <c r="D25" s="156"/>
      <c r="E25" s="156"/>
      <c r="F25" s="156"/>
      <c r="G25" s="156"/>
      <c r="H25" s="156"/>
      <c r="I25" s="156"/>
      <c r="J25" s="156"/>
      <c r="K25" s="156"/>
      <c r="L25" s="156"/>
      <c r="M25" s="156"/>
      <c r="N25" s="156"/>
      <c r="O25" s="156"/>
      <c r="P25" s="156"/>
      <c r="Q25" s="156"/>
      <c r="R25" s="156"/>
      <c r="S25" s="156"/>
      <c r="T25" s="156"/>
      <c r="U25" s="90"/>
      <c r="V25" s="91"/>
      <c r="W25" s="91"/>
      <c r="X25" s="91"/>
      <c r="Y25" s="92"/>
      <c r="Z25" s="156"/>
    </row>
    <row r="26" spans="1:26" ht="15" customHeight="1" x14ac:dyDescent="0.4">
      <c r="A26" s="156"/>
      <c r="B26" s="89"/>
      <c r="C26" s="156" t="s">
        <v>188</v>
      </c>
      <c r="D26" s="156"/>
      <c r="E26" s="156"/>
      <c r="F26" s="156"/>
      <c r="G26" s="156"/>
      <c r="H26" s="156"/>
      <c r="I26" s="156"/>
      <c r="J26" s="156"/>
      <c r="K26" s="156"/>
      <c r="L26" s="156"/>
      <c r="M26" s="156"/>
      <c r="N26" s="156"/>
      <c r="O26" s="156"/>
      <c r="P26" s="156"/>
      <c r="Q26" s="156"/>
      <c r="R26" s="156"/>
      <c r="S26" s="156"/>
      <c r="T26" s="156"/>
      <c r="U26" s="90"/>
      <c r="V26" s="91"/>
      <c r="W26" s="91"/>
      <c r="X26" s="91"/>
      <c r="Y26" s="92"/>
      <c r="Z26" s="156"/>
    </row>
    <row r="27" spans="1:26" ht="15" customHeight="1" x14ac:dyDescent="0.4">
      <c r="A27" s="156"/>
      <c r="B27" s="89"/>
      <c r="C27" s="652" t="s">
        <v>189</v>
      </c>
      <c r="D27" s="652"/>
      <c r="E27" s="652"/>
      <c r="F27" s="652"/>
      <c r="G27" s="652"/>
      <c r="H27" s="652"/>
      <c r="I27" s="652"/>
      <c r="J27" s="652"/>
      <c r="K27" s="652"/>
      <c r="L27" s="652"/>
      <c r="M27" s="652"/>
      <c r="N27" s="652"/>
      <c r="O27" s="652"/>
      <c r="P27" s="652"/>
      <c r="Q27" s="652"/>
      <c r="R27" s="652"/>
      <c r="S27" s="652"/>
      <c r="T27" s="653"/>
      <c r="U27" s="90"/>
      <c r="V27" s="91"/>
      <c r="W27" s="91"/>
      <c r="X27" s="91"/>
      <c r="Y27" s="92"/>
      <c r="Z27" s="156"/>
    </row>
    <row r="28" spans="1:26" ht="15" customHeight="1" x14ac:dyDescent="0.4">
      <c r="A28" s="156"/>
      <c r="B28" s="89"/>
      <c r="C28" s="652"/>
      <c r="D28" s="652"/>
      <c r="E28" s="652"/>
      <c r="F28" s="652"/>
      <c r="G28" s="652"/>
      <c r="H28" s="652"/>
      <c r="I28" s="652"/>
      <c r="J28" s="652"/>
      <c r="K28" s="652"/>
      <c r="L28" s="652"/>
      <c r="M28" s="652"/>
      <c r="N28" s="652"/>
      <c r="O28" s="652"/>
      <c r="P28" s="652"/>
      <c r="Q28" s="652"/>
      <c r="R28" s="652"/>
      <c r="S28" s="652"/>
      <c r="T28" s="653"/>
      <c r="U28" s="90"/>
      <c r="V28" s="91"/>
      <c r="W28" s="91"/>
      <c r="X28" s="91"/>
      <c r="Y28" s="92"/>
      <c r="Z28" s="156"/>
    </row>
    <row r="29" spans="1:26" ht="30" customHeight="1" x14ac:dyDescent="0.4">
      <c r="A29" s="156"/>
      <c r="B29" s="89"/>
      <c r="C29" s="93"/>
      <c r="D29" s="659"/>
      <c r="E29" s="660"/>
      <c r="F29" s="660"/>
      <c r="G29" s="660"/>
      <c r="H29" s="660"/>
      <c r="I29" s="660"/>
      <c r="J29" s="660"/>
      <c r="K29" s="661"/>
      <c r="L29" s="662" t="s">
        <v>37</v>
      </c>
      <c r="M29" s="663"/>
      <c r="N29" s="664"/>
      <c r="O29" s="662" t="s">
        <v>38</v>
      </c>
      <c r="P29" s="665"/>
      <c r="Q29" s="666"/>
      <c r="R29" s="94"/>
      <c r="S29" s="94"/>
      <c r="T29" s="94"/>
      <c r="U29" s="90"/>
      <c r="V29" s="91"/>
      <c r="W29" s="91"/>
      <c r="X29" s="91"/>
      <c r="Y29" s="92"/>
      <c r="Z29" s="156"/>
    </row>
    <row r="30" spans="1:26" ht="54" customHeight="1" x14ac:dyDescent="0.4">
      <c r="A30" s="156"/>
      <c r="B30" s="89"/>
      <c r="C30" s="95" t="s">
        <v>39</v>
      </c>
      <c r="D30" s="667" t="s">
        <v>59</v>
      </c>
      <c r="E30" s="667"/>
      <c r="F30" s="667"/>
      <c r="G30" s="667"/>
      <c r="H30" s="667"/>
      <c r="I30" s="667"/>
      <c r="J30" s="667"/>
      <c r="K30" s="667"/>
      <c r="L30" s="668" t="s">
        <v>41</v>
      </c>
      <c r="M30" s="669"/>
      <c r="N30" s="670"/>
      <c r="O30" s="671" t="s">
        <v>42</v>
      </c>
      <c r="P30" s="671"/>
      <c r="Q30" s="671"/>
      <c r="R30" s="73"/>
      <c r="S30" s="73"/>
      <c r="T30" s="73"/>
      <c r="U30" s="647" t="s">
        <v>181</v>
      </c>
      <c r="V30" s="648"/>
      <c r="W30" s="648"/>
      <c r="X30" s="648"/>
      <c r="Y30" s="649"/>
      <c r="Z30" s="156"/>
    </row>
    <row r="31" spans="1:26" ht="54" customHeight="1" x14ac:dyDescent="0.4">
      <c r="A31" s="156"/>
      <c r="B31" s="89"/>
      <c r="C31" s="95" t="s">
        <v>43</v>
      </c>
      <c r="D31" s="667" t="s">
        <v>129</v>
      </c>
      <c r="E31" s="667"/>
      <c r="F31" s="667"/>
      <c r="G31" s="667"/>
      <c r="H31" s="667"/>
      <c r="I31" s="667"/>
      <c r="J31" s="667"/>
      <c r="K31" s="667"/>
      <c r="L31" s="668" t="s">
        <v>41</v>
      </c>
      <c r="M31" s="669"/>
      <c r="N31" s="670"/>
      <c r="O31" s="672"/>
      <c r="P31" s="672"/>
      <c r="Q31" s="672"/>
      <c r="R31" s="96"/>
      <c r="S31" s="673" t="s">
        <v>130</v>
      </c>
      <c r="T31" s="674"/>
      <c r="U31" s="90"/>
      <c r="V31" s="91" t="s">
        <v>116</v>
      </c>
      <c r="W31" s="91" t="s">
        <v>117</v>
      </c>
      <c r="X31" s="91" t="s">
        <v>116</v>
      </c>
      <c r="Y31" s="92"/>
      <c r="Z31" s="156"/>
    </row>
    <row r="32" spans="1:26" ht="54" customHeight="1" x14ac:dyDescent="0.4">
      <c r="A32" s="156"/>
      <c r="B32" s="89"/>
      <c r="C32" s="95" t="s">
        <v>44</v>
      </c>
      <c r="D32" s="667" t="s">
        <v>167</v>
      </c>
      <c r="E32" s="667"/>
      <c r="F32" s="667"/>
      <c r="G32" s="667"/>
      <c r="H32" s="667"/>
      <c r="I32" s="667"/>
      <c r="J32" s="667"/>
      <c r="K32" s="667"/>
      <c r="L32" s="671" t="s">
        <v>41</v>
      </c>
      <c r="M32" s="671"/>
      <c r="N32" s="671"/>
      <c r="O32" s="672"/>
      <c r="P32" s="672"/>
      <c r="Q32" s="672"/>
      <c r="R32" s="96"/>
      <c r="S32" s="673" t="s">
        <v>133</v>
      </c>
      <c r="T32" s="674"/>
      <c r="U32" s="90"/>
      <c r="V32" s="91" t="s">
        <v>116</v>
      </c>
      <c r="W32" s="91" t="s">
        <v>117</v>
      </c>
      <c r="X32" s="91" t="s">
        <v>116</v>
      </c>
      <c r="Y32" s="92"/>
      <c r="Z32" s="156"/>
    </row>
    <row r="33" spans="1:26" ht="54" customHeight="1" x14ac:dyDescent="0.4">
      <c r="A33" s="156"/>
      <c r="B33" s="89"/>
      <c r="C33" s="95" t="s">
        <v>190</v>
      </c>
      <c r="D33" s="667" t="s">
        <v>191</v>
      </c>
      <c r="E33" s="667"/>
      <c r="F33" s="667"/>
      <c r="G33" s="667"/>
      <c r="H33" s="667"/>
      <c r="I33" s="667"/>
      <c r="J33" s="667"/>
      <c r="K33" s="667"/>
      <c r="L33" s="675"/>
      <c r="M33" s="675"/>
      <c r="N33" s="675"/>
      <c r="O33" s="671" t="s">
        <v>42</v>
      </c>
      <c r="P33" s="671"/>
      <c r="Q33" s="671"/>
      <c r="R33" s="97"/>
      <c r="S33" s="673" t="s">
        <v>134</v>
      </c>
      <c r="T33" s="674"/>
      <c r="U33" s="90"/>
      <c r="V33" s="91" t="s">
        <v>116</v>
      </c>
      <c r="W33" s="91" t="s">
        <v>117</v>
      </c>
      <c r="X33" s="91" t="s">
        <v>116</v>
      </c>
      <c r="Y33" s="92"/>
      <c r="Z33" s="156"/>
    </row>
    <row r="34" spans="1:26" ht="54" customHeight="1" x14ac:dyDescent="0.4">
      <c r="A34" s="156"/>
      <c r="B34" s="89"/>
      <c r="C34" s="95" t="s">
        <v>192</v>
      </c>
      <c r="D34" s="667" t="s">
        <v>193</v>
      </c>
      <c r="E34" s="667"/>
      <c r="F34" s="667"/>
      <c r="G34" s="667"/>
      <c r="H34" s="667"/>
      <c r="I34" s="667"/>
      <c r="J34" s="667"/>
      <c r="K34" s="667"/>
      <c r="L34" s="671" t="s">
        <v>41</v>
      </c>
      <c r="M34" s="671"/>
      <c r="N34" s="671"/>
      <c r="O34" s="671" t="s">
        <v>42</v>
      </c>
      <c r="P34" s="671"/>
      <c r="Q34" s="671"/>
      <c r="R34" s="97"/>
      <c r="S34" s="673" t="s">
        <v>194</v>
      </c>
      <c r="T34" s="674"/>
      <c r="U34" s="90"/>
      <c r="V34" s="91" t="s">
        <v>116</v>
      </c>
      <c r="W34" s="91" t="s">
        <v>117</v>
      </c>
      <c r="X34" s="91" t="s">
        <v>116</v>
      </c>
      <c r="Y34" s="92"/>
      <c r="Z34" s="156"/>
    </row>
    <row r="35" spans="1:26" ht="54" customHeight="1" x14ac:dyDescent="0.4">
      <c r="A35" s="156"/>
      <c r="B35" s="89"/>
      <c r="C35" s="98" t="s">
        <v>195</v>
      </c>
      <c r="D35" s="609" t="s">
        <v>196</v>
      </c>
      <c r="E35" s="609"/>
      <c r="F35" s="609"/>
      <c r="G35" s="609"/>
      <c r="H35" s="609"/>
      <c r="I35" s="609"/>
      <c r="J35" s="609"/>
      <c r="K35" s="609"/>
      <c r="L35" s="621" t="s">
        <v>41</v>
      </c>
      <c r="M35" s="622"/>
      <c r="N35" s="623"/>
      <c r="O35" s="613" t="s">
        <v>42</v>
      </c>
      <c r="P35" s="613"/>
      <c r="Q35" s="613"/>
      <c r="R35" s="67"/>
      <c r="S35" s="615" t="s">
        <v>197</v>
      </c>
      <c r="T35" s="616"/>
      <c r="U35" s="90"/>
      <c r="V35" s="91" t="s">
        <v>116</v>
      </c>
      <c r="W35" s="91" t="s">
        <v>117</v>
      </c>
      <c r="X35" s="91" t="s">
        <v>116</v>
      </c>
      <c r="Y35" s="92"/>
      <c r="Z35" s="156"/>
    </row>
    <row r="36" spans="1:26" ht="15" customHeight="1" x14ac:dyDescent="0.4">
      <c r="A36" s="156"/>
      <c r="B36" s="89"/>
      <c r="C36" s="156"/>
      <c r="D36" s="156"/>
      <c r="E36" s="156"/>
      <c r="F36" s="156"/>
      <c r="G36" s="156"/>
      <c r="H36" s="156"/>
      <c r="I36" s="156"/>
      <c r="J36" s="156"/>
      <c r="K36" s="156"/>
      <c r="L36" s="156"/>
      <c r="M36" s="156"/>
      <c r="N36" s="156"/>
      <c r="O36" s="156"/>
      <c r="P36" s="156"/>
      <c r="Q36" s="156"/>
      <c r="R36" s="156"/>
      <c r="S36" s="156"/>
      <c r="T36" s="156"/>
      <c r="U36" s="90"/>
      <c r="V36" s="91"/>
      <c r="W36" s="91"/>
      <c r="X36" s="91"/>
      <c r="Y36" s="92"/>
      <c r="Z36" s="156"/>
    </row>
    <row r="37" spans="1:26" ht="15" customHeight="1" x14ac:dyDescent="0.4">
      <c r="A37" s="156"/>
      <c r="B37" s="89"/>
      <c r="C37" s="156" t="s">
        <v>135</v>
      </c>
      <c r="D37" s="156"/>
      <c r="E37" s="156"/>
      <c r="F37" s="156"/>
      <c r="G37" s="156"/>
      <c r="H37" s="156"/>
      <c r="I37" s="156"/>
      <c r="J37" s="156"/>
      <c r="K37" s="156"/>
      <c r="L37" s="156"/>
      <c r="M37" s="156"/>
      <c r="N37" s="156"/>
      <c r="O37" s="156"/>
      <c r="P37" s="156"/>
      <c r="Q37" s="156"/>
      <c r="R37" s="156"/>
      <c r="S37" s="156"/>
      <c r="T37" s="156"/>
      <c r="U37" s="647" t="s">
        <v>181</v>
      </c>
      <c r="V37" s="648"/>
      <c r="W37" s="648"/>
      <c r="X37" s="648"/>
      <c r="Y37" s="649"/>
      <c r="Z37" s="156"/>
    </row>
    <row r="38" spans="1:26" ht="45" customHeight="1" x14ac:dyDescent="0.4">
      <c r="A38" s="156"/>
      <c r="B38" s="89"/>
      <c r="C38" s="73" t="s">
        <v>198</v>
      </c>
      <c r="D38" s="654" t="s">
        <v>199</v>
      </c>
      <c r="E38" s="654"/>
      <c r="F38" s="654"/>
      <c r="G38" s="654"/>
      <c r="H38" s="654"/>
      <c r="I38" s="654"/>
      <c r="J38" s="654"/>
      <c r="K38" s="654"/>
      <c r="L38" s="654"/>
      <c r="M38" s="654"/>
      <c r="N38" s="654"/>
      <c r="O38" s="654"/>
      <c r="P38" s="654"/>
      <c r="Q38" s="654"/>
      <c r="R38" s="654"/>
      <c r="S38" s="654"/>
      <c r="T38" s="655"/>
      <c r="U38" s="90"/>
      <c r="V38" s="91" t="s">
        <v>116</v>
      </c>
      <c r="W38" s="91" t="s">
        <v>117</v>
      </c>
      <c r="X38" s="91" t="s">
        <v>116</v>
      </c>
      <c r="Y38" s="92"/>
      <c r="Z38" s="156"/>
    </row>
    <row r="39" spans="1:26" ht="30" customHeight="1" x14ac:dyDescent="0.4">
      <c r="A39" s="156"/>
      <c r="B39" s="89"/>
      <c r="C39" s="73" t="s">
        <v>138</v>
      </c>
      <c r="D39" s="654" t="s">
        <v>139</v>
      </c>
      <c r="E39" s="654"/>
      <c r="F39" s="654"/>
      <c r="G39" s="654"/>
      <c r="H39" s="654"/>
      <c r="I39" s="654"/>
      <c r="J39" s="654"/>
      <c r="K39" s="654"/>
      <c r="L39" s="654"/>
      <c r="M39" s="654"/>
      <c r="N39" s="654"/>
      <c r="O39" s="654"/>
      <c r="P39" s="654"/>
      <c r="Q39" s="654"/>
      <c r="R39" s="654"/>
      <c r="S39" s="654"/>
      <c r="T39" s="655"/>
      <c r="U39" s="90"/>
      <c r="V39" s="91" t="s">
        <v>116</v>
      </c>
      <c r="W39" s="91" t="s">
        <v>117</v>
      </c>
      <c r="X39" s="91" t="s">
        <v>116</v>
      </c>
      <c r="Y39" s="92"/>
      <c r="Z39" s="156"/>
    </row>
    <row r="40" spans="1:26" ht="45" customHeight="1" x14ac:dyDescent="0.4">
      <c r="A40" s="156"/>
      <c r="B40" s="89"/>
      <c r="C40" s="73" t="s">
        <v>140</v>
      </c>
      <c r="D40" s="654" t="s">
        <v>200</v>
      </c>
      <c r="E40" s="654"/>
      <c r="F40" s="654"/>
      <c r="G40" s="654"/>
      <c r="H40" s="654"/>
      <c r="I40" s="654"/>
      <c r="J40" s="654"/>
      <c r="K40" s="654"/>
      <c r="L40" s="654"/>
      <c r="M40" s="654"/>
      <c r="N40" s="654"/>
      <c r="O40" s="654"/>
      <c r="P40" s="654"/>
      <c r="Q40" s="654"/>
      <c r="R40" s="654"/>
      <c r="S40" s="654"/>
      <c r="T40" s="655"/>
      <c r="U40" s="90"/>
      <c r="V40" s="91" t="s">
        <v>116</v>
      </c>
      <c r="W40" s="91" t="s">
        <v>117</v>
      </c>
      <c r="X40" s="91" t="s">
        <v>116</v>
      </c>
      <c r="Y40" s="92"/>
      <c r="Z40" s="156"/>
    </row>
    <row r="41" spans="1:26" ht="26.25" customHeight="1" x14ac:dyDescent="0.4">
      <c r="A41" s="156"/>
      <c r="B41" s="89"/>
      <c r="C41" s="676" t="s">
        <v>46</v>
      </c>
      <c r="D41" s="663"/>
      <c r="E41" s="663"/>
      <c r="F41" s="663"/>
      <c r="G41" s="663"/>
      <c r="H41" s="664"/>
      <c r="I41" s="677" t="s">
        <v>42</v>
      </c>
      <c r="J41" s="678"/>
      <c r="K41" s="90"/>
      <c r="L41" s="676" t="s">
        <v>201</v>
      </c>
      <c r="M41" s="663"/>
      <c r="N41" s="663"/>
      <c r="O41" s="663"/>
      <c r="P41" s="663"/>
      <c r="Q41" s="664"/>
      <c r="R41" s="677" t="s">
        <v>41</v>
      </c>
      <c r="S41" s="678"/>
      <c r="T41" s="156"/>
      <c r="U41" s="90"/>
      <c r="V41" s="91"/>
      <c r="W41" s="91"/>
      <c r="X41" s="91"/>
      <c r="Y41" s="92"/>
      <c r="Z41" s="156"/>
    </row>
    <row r="42" spans="1:26" ht="19.5" customHeight="1" x14ac:dyDescent="0.4">
      <c r="A42" s="156"/>
      <c r="B42" s="89"/>
      <c r="C42" s="156"/>
      <c r="D42" s="156"/>
      <c r="E42" s="156"/>
      <c r="F42" s="156"/>
      <c r="G42" s="156"/>
      <c r="H42" s="156"/>
      <c r="I42" s="156"/>
      <c r="J42" s="156"/>
      <c r="K42" s="156"/>
      <c r="L42" s="156"/>
      <c r="M42" s="156"/>
      <c r="N42" s="156"/>
      <c r="O42" s="156"/>
      <c r="P42" s="156"/>
      <c r="Q42" s="156"/>
      <c r="R42" s="156"/>
      <c r="S42" s="156"/>
      <c r="T42" s="156"/>
      <c r="U42" s="90"/>
      <c r="V42" s="91"/>
      <c r="W42" s="91"/>
      <c r="X42" s="91"/>
      <c r="Y42" s="92"/>
      <c r="Z42" s="156"/>
    </row>
    <row r="43" spans="1:26" ht="22.5" customHeight="1" x14ac:dyDescent="0.4">
      <c r="A43" s="156"/>
      <c r="B43" s="89"/>
      <c r="C43" s="679"/>
      <c r="D43" s="680"/>
      <c r="E43" s="680"/>
      <c r="F43" s="680"/>
      <c r="G43" s="680"/>
      <c r="H43" s="680"/>
      <c r="I43" s="681"/>
      <c r="J43" s="682" t="s">
        <v>48</v>
      </c>
      <c r="K43" s="682"/>
      <c r="L43" s="682"/>
      <c r="M43" s="682"/>
      <c r="N43" s="682"/>
      <c r="O43" s="682" t="s">
        <v>49</v>
      </c>
      <c r="P43" s="682"/>
      <c r="Q43" s="682"/>
      <c r="R43" s="682"/>
      <c r="S43" s="682"/>
      <c r="T43" s="156"/>
      <c r="U43" s="90"/>
      <c r="V43" s="91"/>
      <c r="W43" s="91"/>
      <c r="X43" s="91"/>
      <c r="Y43" s="92"/>
      <c r="Z43" s="156"/>
    </row>
    <row r="44" spans="1:26" ht="22.5" customHeight="1" x14ac:dyDescent="0.4">
      <c r="A44" s="156"/>
      <c r="B44" s="89"/>
      <c r="C44" s="683" t="s">
        <v>50</v>
      </c>
      <c r="D44" s="684"/>
      <c r="E44" s="684"/>
      <c r="F44" s="684"/>
      <c r="G44" s="684"/>
      <c r="H44" s="685"/>
      <c r="I44" s="157" t="s">
        <v>51</v>
      </c>
      <c r="J44" s="671" t="s">
        <v>41</v>
      </c>
      <c r="K44" s="671"/>
      <c r="L44" s="671"/>
      <c r="M44" s="671"/>
      <c r="N44" s="671"/>
      <c r="O44" s="675"/>
      <c r="P44" s="675"/>
      <c r="Q44" s="675"/>
      <c r="R44" s="675"/>
      <c r="S44" s="675"/>
      <c r="T44" s="156"/>
      <c r="U44" s="90"/>
      <c r="V44" s="91"/>
      <c r="W44" s="91"/>
      <c r="X44" s="91"/>
      <c r="Y44" s="92"/>
      <c r="Z44" s="156"/>
    </row>
    <row r="45" spans="1:26" ht="22.5" customHeight="1" x14ac:dyDescent="0.4">
      <c r="A45" s="156"/>
      <c r="B45" s="89"/>
      <c r="C45" s="686"/>
      <c r="D45" s="687"/>
      <c r="E45" s="687"/>
      <c r="F45" s="687"/>
      <c r="G45" s="687"/>
      <c r="H45" s="688"/>
      <c r="I45" s="157" t="s">
        <v>52</v>
      </c>
      <c r="J45" s="671" t="s">
        <v>41</v>
      </c>
      <c r="K45" s="671"/>
      <c r="L45" s="671"/>
      <c r="M45" s="671"/>
      <c r="N45" s="671"/>
      <c r="O45" s="671" t="s">
        <v>41</v>
      </c>
      <c r="P45" s="671"/>
      <c r="Q45" s="671"/>
      <c r="R45" s="671"/>
      <c r="S45" s="671"/>
      <c r="T45" s="156"/>
      <c r="U45" s="90"/>
      <c r="V45" s="91"/>
      <c r="W45" s="91"/>
      <c r="X45" s="91"/>
      <c r="Y45" s="92"/>
      <c r="Z45" s="156"/>
    </row>
    <row r="46" spans="1:26" ht="15" customHeight="1" x14ac:dyDescent="0.4">
      <c r="A46" s="156"/>
      <c r="B46" s="89"/>
      <c r="C46" s="156"/>
      <c r="D46" s="156"/>
      <c r="E46" s="156"/>
      <c r="F46" s="156"/>
      <c r="G46" s="156"/>
      <c r="H46" s="156"/>
      <c r="I46" s="156"/>
      <c r="J46" s="156"/>
      <c r="K46" s="156"/>
      <c r="L46" s="156"/>
      <c r="M46" s="156"/>
      <c r="N46" s="156"/>
      <c r="O46" s="156"/>
      <c r="P46" s="156"/>
      <c r="Q46" s="156"/>
      <c r="R46" s="156"/>
      <c r="S46" s="156"/>
      <c r="T46" s="156"/>
      <c r="U46" s="90"/>
      <c r="V46" s="91"/>
      <c r="W46" s="91"/>
      <c r="X46" s="91"/>
      <c r="Y46" s="92"/>
      <c r="Z46" s="156"/>
    </row>
    <row r="47" spans="1:26" ht="15" customHeight="1" x14ac:dyDescent="0.4">
      <c r="A47" s="156"/>
      <c r="B47" s="89" t="s">
        <v>202</v>
      </c>
      <c r="C47" s="156"/>
      <c r="D47" s="156"/>
      <c r="E47" s="156"/>
      <c r="F47" s="156"/>
      <c r="G47" s="156"/>
      <c r="H47" s="156"/>
      <c r="I47" s="156"/>
      <c r="J47" s="156"/>
      <c r="K47" s="156"/>
      <c r="L47" s="156"/>
      <c r="M47" s="156"/>
      <c r="N47" s="156"/>
      <c r="O47" s="156"/>
      <c r="P47" s="156"/>
      <c r="Q47" s="156"/>
      <c r="R47" s="156"/>
      <c r="S47" s="156"/>
      <c r="T47" s="156"/>
      <c r="U47" s="647" t="s">
        <v>181</v>
      </c>
      <c r="V47" s="648"/>
      <c r="W47" s="648"/>
      <c r="X47" s="648"/>
      <c r="Y47" s="649"/>
      <c r="Z47" s="156"/>
    </row>
    <row r="48" spans="1:26" ht="15" customHeight="1" x14ac:dyDescent="0.4">
      <c r="A48" s="156"/>
      <c r="B48" s="89"/>
      <c r="C48" s="156"/>
      <c r="D48" s="156"/>
      <c r="E48" s="156"/>
      <c r="F48" s="156"/>
      <c r="G48" s="156"/>
      <c r="H48" s="156"/>
      <c r="I48" s="156"/>
      <c r="J48" s="156"/>
      <c r="K48" s="156"/>
      <c r="L48" s="156"/>
      <c r="M48" s="156"/>
      <c r="N48" s="156"/>
      <c r="O48" s="156"/>
      <c r="P48" s="156"/>
      <c r="Q48" s="156"/>
      <c r="R48" s="156"/>
      <c r="S48" s="156"/>
      <c r="T48" s="156"/>
      <c r="U48" s="90"/>
      <c r="V48" s="91"/>
      <c r="W48" s="91"/>
      <c r="X48" s="91"/>
      <c r="Y48" s="92"/>
      <c r="Z48" s="156"/>
    </row>
    <row r="49" spans="1:26" ht="15" customHeight="1" x14ac:dyDescent="0.4">
      <c r="A49" s="156"/>
      <c r="B49" s="89"/>
      <c r="C49" s="99" t="s">
        <v>143</v>
      </c>
      <c r="D49" s="654" t="s">
        <v>203</v>
      </c>
      <c r="E49" s="654"/>
      <c r="F49" s="654"/>
      <c r="G49" s="654"/>
      <c r="H49" s="654"/>
      <c r="I49" s="654"/>
      <c r="J49" s="654"/>
      <c r="K49" s="654"/>
      <c r="L49" s="654"/>
      <c r="M49" s="654"/>
      <c r="N49" s="654"/>
      <c r="O49" s="654"/>
      <c r="P49" s="654"/>
      <c r="Q49" s="654"/>
      <c r="R49" s="654"/>
      <c r="S49" s="654"/>
      <c r="T49" s="655"/>
      <c r="U49" s="90"/>
      <c r="V49" s="91" t="s">
        <v>116</v>
      </c>
      <c r="W49" s="91" t="s">
        <v>117</v>
      </c>
      <c r="X49" s="91" t="s">
        <v>116</v>
      </c>
      <c r="Y49" s="92"/>
      <c r="Z49" s="156"/>
    </row>
    <row r="50" spans="1:26" ht="15" customHeight="1" x14ac:dyDescent="0.4">
      <c r="A50" s="156"/>
      <c r="B50" s="89"/>
      <c r="C50" s="100"/>
      <c r="D50" s="654"/>
      <c r="E50" s="654"/>
      <c r="F50" s="654"/>
      <c r="G50" s="654"/>
      <c r="H50" s="654"/>
      <c r="I50" s="654"/>
      <c r="J50" s="654"/>
      <c r="K50" s="654"/>
      <c r="L50" s="654"/>
      <c r="M50" s="654"/>
      <c r="N50" s="654"/>
      <c r="O50" s="654"/>
      <c r="P50" s="654"/>
      <c r="Q50" s="654"/>
      <c r="R50" s="654"/>
      <c r="S50" s="654"/>
      <c r="T50" s="655"/>
      <c r="U50" s="90"/>
      <c r="V50" s="91"/>
      <c r="W50" s="91"/>
      <c r="X50" s="91"/>
      <c r="Y50" s="92"/>
      <c r="Z50" s="156"/>
    </row>
    <row r="51" spans="1:26" ht="15" customHeight="1" x14ac:dyDescent="0.4">
      <c r="A51" s="156"/>
      <c r="B51" s="89"/>
      <c r="C51" s="99" t="s">
        <v>119</v>
      </c>
      <c r="D51" s="654" t="s">
        <v>204</v>
      </c>
      <c r="E51" s="654"/>
      <c r="F51" s="654"/>
      <c r="G51" s="654"/>
      <c r="H51" s="654"/>
      <c r="I51" s="654"/>
      <c r="J51" s="654"/>
      <c r="K51" s="654"/>
      <c r="L51" s="654"/>
      <c r="M51" s="654"/>
      <c r="N51" s="654"/>
      <c r="O51" s="654"/>
      <c r="P51" s="654"/>
      <c r="Q51" s="654"/>
      <c r="R51" s="654"/>
      <c r="S51" s="654"/>
      <c r="T51" s="655"/>
      <c r="U51" s="90"/>
      <c r="V51" s="91" t="s">
        <v>116</v>
      </c>
      <c r="W51" s="91" t="s">
        <v>117</v>
      </c>
      <c r="X51" s="91" t="s">
        <v>116</v>
      </c>
      <c r="Y51" s="92"/>
      <c r="Z51" s="156"/>
    </row>
    <row r="52" spans="1:26" ht="15" customHeight="1" x14ac:dyDescent="0.4">
      <c r="A52" s="156"/>
      <c r="B52" s="101"/>
      <c r="C52" s="102"/>
      <c r="D52" s="689"/>
      <c r="E52" s="689"/>
      <c r="F52" s="689"/>
      <c r="G52" s="689"/>
      <c r="H52" s="689"/>
      <c r="I52" s="689"/>
      <c r="J52" s="689"/>
      <c r="K52" s="689"/>
      <c r="L52" s="689"/>
      <c r="M52" s="689"/>
      <c r="N52" s="689"/>
      <c r="O52" s="689"/>
      <c r="P52" s="689"/>
      <c r="Q52" s="689"/>
      <c r="R52" s="689"/>
      <c r="S52" s="689"/>
      <c r="T52" s="690"/>
      <c r="U52" s="103"/>
      <c r="V52" s="104"/>
      <c r="W52" s="104"/>
      <c r="X52" s="104"/>
      <c r="Y52" s="105"/>
      <c r="Z52" s="156"/>
    </row>
    <row r="53" spans="1:26" ht="15" customHeight="1" x14ac:dyDescent="0.4">
      <c r="A53" s="156"/>
      <c r="B53" s="156"/>
      <c r="C53" s="100"/>
      <c r="D53" s="155"/>
      <c r="E53" s="155"/>
      <c r="F53" s="155"/>
      <c r="G53" s="155"/>
      <c r="H53" s="155"/>
      <c r="I53" s="155"/>
      <c r="J53" s="155"/>
      <c r="K53" s="155"/>
      <c r="L53" s="155"/>
      <c r="M53" s="155"/>
      <c r="N53" s="155"/>
      <c r="O53" s="155"/>
      <c r="P53" s="155"/>
      <c r="Q53" s="155"/>
      <c r="R53" s="155"/>
      <c r="S53" s="155"/>
      <c r="T53" s="155"/>
      <c r="U53" s="186"/>
      <c r="V53" s="91"/>
      <c r="W53" s="91"/>
      <c r="X53" s="91"/>
      <c r="Y53" s="186"/>
      <c r="Z53" s="156"/>
    </row>
    <row r="54" spans="1:26" ht="15" customHeight="1" x14ac:dyDescent="0.4">
      <c r="A54" s="156"/>
      <c r="B54" s="156" t="s">
        <v>146</v>
      </c>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row>
    <row r="55" spans="1:26" ht="15" customHeight="1" x14ac:dyDescent="0.4">
      <c r="A55" s="156"/>
      <c r="B55" s="158">
        <v>1</v>
      </c>
      <c r="C55" s="657" t="s">
        <v>147</v>
      </c>
      <c r="D55" s="657"/>
      <c r="E55" s="657"/>
      <c r="F55" s="657"/>
      <c r="G55" s="657"/>
      <c r="H55" s="657"/>
      <c r="I55" s="657"/>
      <c r="J55" s="657"/>
      <c r="K55" s="657"/>
      <c r="L55" s="657"/>
      <c r="M55" s="657"/>
      <c r="N55" s="657"/>
      <c r="O55" s="657"/>
      <c r="P55" s="657"/>
      <c r="Q55" s="657"/>
      <c r="R55" s="657"/>
      <c r="S55" s="657"/>
      <c r="T55" s="657"/>
      <c r="U55" s="657"/>
      <c r="V55" s="657"/>
      <c r="W55" s="657"/>
      <c r="X55" s="657"/>
      <c r="Y55" s="657"/>
      <c r="Z55" s="156"/>
    </row>
    <row r="56" spans="1:26" ht="15" customHeight="1" x14ac:dyDescent="0.4">
      <c r="A56" s="156"/>
      <c r="B56" s="158">
        <v>2</v>
      </c>
      <c r="C56" s="654" t="s">
        <v>205</v>
      </c>
      <c r="D56" s="654"/>
      <c r="E56" s="654"/>
      <c r="F56" s="654"/>
      <c r="G56" s="654"/>
      <c r="H56" s="654"/>
      <c r="I56" s="654"/>
      <c r="J56" s="654"/>
      <c r="K56" s="654"/>
      <c r="L56" s="654"/>
      <c r="M56" s="654"/>
      <c r="N56" s="654"/>
      <c r="O56" s="654"/>
      <c r="P56" s="654"/>
      <c r="Q56" s="654"/>
      <c r="R56" s="654"/>
      <c r="S56" s="654"/>
      <c r="T56" s="654"/>
      <c r="U56" s="654"/>
      <c r="V56" s="654"/>
      <c r="W56" s="654"/>
      <c r="X56" s="654"/>
      <c r="Y56" s="654"/>
      <c r="Z56" s="156"/>
    </row>
    <row r="57" spans="1:26" ht="15" customHeight="1" x14ac:dyDescent="0.4">
      <c r="A57" s="156"/>
      <c r="B57" s="158"/>
      <c r="C57" s="154" t="s">
        <v>206</v>
      </c>
      <c r="D57" s="73"/>
      <c r="E57" s="73"/>
      <c r="F57" s="73"/>
      <c r="G57" s="73"/>
      <c r="H57" s="73"/>
      <c r="I57" s="73"/>
      <c r="J57" s="73"/>
      <c r="K57" s="73"/>
      <c r="L57" s="73"/>
      <c r="M57" s="73"/>
      <c r="N57" s="73"/>
      <c r="O57" s="73"/>
      <c r="P57" s="73"/>
      <c r="Q57" s="73"/>
      <c r="R57" s="73"/>
      <c r="S57" s="73"/>
      <c r="T57" s="73"/>
      <c r="U57" s="73"/>
      <c r="V57" s="73"/>
      <c r="W57" s="73"/>
      <c r="X57" s="73"/>
      <c r="Y57" s="73"/>
      <c r="Z57" s="156"/>
    </row>
    <row r="58" spans="1:26" ht="15" customHeight="1" x14ac:dyDescent="0.4">
      <c r="A58" s="156"/>
      <c r="B58" s="158"/>
      <c r="C58" s="154" t="s">
        <v>207</v>
      </c>
      <c r="D58" s="155"/>
      <c r="E58" s="155"/>
      <c r="F58" s="155"/>
      <c r="G58" s="155"/>
      <c r="H58" s="155"/>
      <c r="I58" s="155"/>
      <c r="J58" s="155"/>
      <c r="K58" s="155"/>
      <c r="L58" s="155"/>
      <c r="M58" s="155"/>
      <c r="N58" s="155"/>
      <c r="O58" s="155"/>
      <c r="P58" s="155"/>
      <c r="Q58" s="155"/>
      <c r="R58" s="155"/>
      <c r="S58" s="155"/>
      <c r="T58" s="155"/>
      <c r="U58" s="155"/>
      <c r="V58" s="155"/>
      <c r="W58" s="155"/>
      <c r="X58" s="155"/>
      <c r="Y58" s="155"/>
      <c r="Z58" s="156"/>
    </row>
    <row r="59" spans="1:26" ht="15" customHeight="1" x14ac:dyDescent="0.4">
      <c r="A59" s="156"/>
      <c r="B59" s="158">
        <v>3</v>
      </c>
      <c r="C59" s="657" t="s">
        <v>149</v>
      </c>
      <c r="D59" s="657"/>
      <c r="E59" s="657"/>
      <c r="F59" s="657"/>
      <c r="G59" s="657"/>
      <c r="H59" s="657"/>
      <c r="I59" s="657"/>
      <c r="J59" s="657"/>
      <c r="K59" s="657"/>
      <c r="L59" s="657"/>
      <c r="M59" s="657"/>
      <c r="N59" s="657"/>
      <c r="O59" s="657"/>
      <c r="P59" s="657"/>
      <c r="Q59" s="657"/>
      <c r="R59" s="657"/>
      <c r="S59" s="657"/>
      <c r="T59" s="657"/>
      <c r="U59" s="657"/>
      <c r="V59" s="657"/>
      <c r="W59" s="657"/>
      <c r="X59" s="657"/>
      <c r="Y59" s="657"/>
      <c r="Z59" s="156"/>
    </row>
    <row r="60" spans="1:26" x14ac:dyDescent="0.4">
      <c r="A60" s="156"/>
      <c r="B60" s="656"/>
      <c r="C60" s="656"/>
      <c r="D60" s="656"/>
      <c r="E60" s="656"/>
      <c r="F60" s="656"/>
      <c r="G60" s="656"/>
      <c r="H60" s="656"/>
      <c r="I60" s="656"/>
      <c r="J60" s="656"/>
      <c r="K60" s="656"/>
      <c r="L60" s="656"/>
      <c r="M60" s="656"/>
      <c r="N60" s="656"/>
      <c r="O60" s="656"/>
      <c r="P60" s="656"/>
      <c r="Q60" s="656"/>
      <c r="R60" s="656"/>
      <c r="S60" s="656"/>
      <c r="T60" s="656"/>
      <c r="U60" s="656"/>
      <c r="V60" s="656"/>
      <c r="W60" s="656"/>
      <c r="X60" s="656"/>
      <c r="Y60" s="656"/>
      <c r="Z60" s="656"/>
    </row>
  </sheetData>
  <mergeCells count="67">
    <mergeCell ref="B60:Z60"/>
    <mergeCell ref="U47:Y47"/>
    <mergeCell ref="D49:T50"/>
    <mergeCell ref="D51:T52"/>
    <mergeCell ref="C55:Y55"/>
    <mergeCell ref="C56:Y56"/>
    <mergeCell ref="C59:Y59"/>
    <mergeCell ref="C43:I43"/>
    <mergeCell ref="J43:N43"/>
    <mergeCell ref="O43:S43"/>
    <mergeCell ref="C44:H45"/>
    <mergeCell ref="J44:N44"/>
    <mergeCell ref="O44:S44"/>
    <mergeCell ref="J45:N45"/>
    <mergeCell ref="O45:S45"/>
    <mergeCell ref="U37:Y37"/>
    <mergeCell ref="D39:T39"/>
    <mergeCell ref="D40:T40"/>
    <mergeCell ref="C41:H41"/>
    <mergeCell ref="I41:J41"/>
    <mergeCell ref="L41:Q41"/>
    <mergeCell ref="R41:S41"/>
    <mergeCell ref="D38:T38"/>
    <mergeCell ref="S33:T33"/>
    <mergeCell ref="D34:K34"/>
    <mergeCell ref="L34:N34"/>
    <mergeCell ref="O34:Q34"/>
    <mergeCell ref="S34:T34"/>
    <mergeCell ref="D35:K35"/>
    <mergeCell ref="L35:N35"/>
    <mergeCell ref="O35:Q35"/>
    <mergeCell ref="S35:T35"/>
    <mergeCell ref="U30:Y30"/>
    <mergeCell ref="D31:K31"/>
    <mergeCell ref="L31:N31"/>
    <mergeCell ref="O31:Q31"/>
    <mergeCell ref="S31:T31"/>
    <mergeCell ref="D32:K32"/>
    <mergeCell ref="L32:N32"/>
    <mergeCell ref="O32:Q32"/>
    <mergeCell ref="S32:T32"/>
    <mergeCell ref="D33:K33"/>
    <mergeCell ref="L33:N33"/>
    <mergeCell ref="O33:Q33"/>
    <mergeCell ref="C27:T28"/>
    <mergeCell ref="D29:K29"/>
    <mergeCell ref="L29:N29"/>
    <mergeCell ref="O29:Q29"/>
    <mergeCell ref="D30:K30"/>
    <mergeCell ref="L30:N30"/>
    <mergeCell ref="O30:Q30"/>
    <mergeCell ref="U24:Y24"/>
    <mergeCell ref="Q2:Y2"/>
    <mergeCell ref="B4:Y4"/>
    <mergeCell ref="D18:T18"/>
    <mergeCell ref="B6:F6"/>
    <mergeCell ref="G6:Y6"/>
    <mergeCell ref="B7:F7"/>
    <mergeCell ref="G7:Y7"/>
    <mergeCell ref="B8:F8"/>
    <mergeCell ref="G8:Y8"/>
    <mergeCell ref="U11:Y11"/>
    <mergeCell ref="D13:T14"/>
    <mergeCell ref="C15:C16"/>
    <mergeCell ref="D15:T16"/>
    <mergeCell ref="D17:T17"/>
    <mergeCell ref="D21:T22"/>
  </mergeCells>
  <phoneticPr fontId="11"/>
  <dataValidations count="1">
    <dataValidation type="list" allowBlank="1" showInputMessage="1" showErrorMessage="1" sqref="V13:V14 X13:X14 V17:V21 X17:X21 V31:V35 X31:X35 V38:V40 X38:X40 V49 X49 V51 X51" xr:uid="{34BCE5C0-6F67-4789-BF17-60842C931845}">
      <formula1>"□,■"</formula1>
    </dataValidation>
  </dataValidations>
  <printOptions horizontalCentered="1"/>
  <pageMargins left="0.70866141732283472" right="0.70866141732283472" top="0.74803149606299213" bottom="0.74803149606299213" header="0.31496062992125984" footer="0.31496062992125984"/>
  <pageSetup paperSize="9" scale="58"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CF856-EDA7-4B28-88C4-BE1B8932CE1E}">
  <sheetPr>
    <pageSetUpPr fitToPage="1"/>
  </sheetPr>
  <dimension ref="A1:AE61"/>
  <sheetViews>
    <sheetView view="pageBreakPreview" zoomScale="80" zoomScaleNormal="110" zoomScaleSheetLayoutView="80" workbookViewId="0"/>
  </sheetViews>
  <sheetFormatPr defaultColWidth="4" defaultRowHeight="13.5" x14ac:dyDescent="0.4"/>
  <cols>
    <col min="1" max="1" width="2.875" style="51" customWidth="1"/>
    <col min="2" max="2" width="2.625" style="51" customWidth="1"/>
    <col min="3" max="3" width="10.625" style="51" customWidth="1"/>
    <col min="4" max="8" width="4.625" style="51" customWidth="1"/>
    <col min="9" max="9" width="7.625" style="51" customWidth="1"/>
    <col min="10" max="18" width="4.625" style="51" customWidth="1"/>
    <col min="19" max="20" width="7.625" style="51" customWidth="1"/>
    <col min="21" max="25" width="4.625" style="51" customWidth="1"/>
    <col min="26" max="26" width="2" style="51" customWidth="1"/>
    <col min="27" max="27" width="10" style="51" customWidth="1"/>
    <col min="28" max="28" width="20.125" style="51" customWidth="1"/>
    <col min="29" max="29" width="33.875" style="51" customWidth="1"/>
    <col min="30" max="30" width="21.875" style="51" customWidth="1"/>
    <col min="31" max="257" width="4" style="51"/>
    <col min="258" max="258" width="2.875" style="51" customWidth="1"/>
    <col min="259" max="259" width="2.375" style="51" customWidth="1"/>
    <col min="260" max="260" width="7.375" style="51" customWidth="1"/>
    <col min="261" max="263" width="4" style="51"/>
    <col min="264" max="264" width="3.625" style="51" customWidth="1"/>
    <col min="265" max="265" width="4" style="51"/>
    <col min="266" max="266" width="7.375" style="51" customWidth="1"/>
    <col min="267" max="275" width="4" style="51"/>
    <col min="276" max="277" width="6.875" style="51" customWidth="1"/>
    <col min="278" max="279" width="4" style="51"/>
    <col min="280" max="280" width="4.125" style="51" customWidth="1"/>
    <col min="281" max="281" width="2.375" style="51" customWidth="1"/>
    <col min="282" max="282" width="3.375" style="51" customWidth="1"/>
    <col min="283" max="513" width="4" style="51"/>
    <col min="514" max="514" width="2.875" style="51" customWidth="1"/>
    <col min="515" max="515" width="2.375" style="51" customWidth="1"/>
    <col min="516" max="516" width="7.375" style="51" customWidth="1"/>
    <col min="517" max="519" width="4" style="51"/>
    <col min="520" max="520" width="3.625" style="51" customWidth="1"/>
    <col min="521" max="521" width="4" style="51"/>
    <col min="522" max="522" width="7.375" style="51" customWidth="1"/>
    <col min="523" max="531" width="4" style="51"/>
    <col min="532" max="533" width="6.875" style="51" customWidth="1"/>
    <col min="534" max="535" width="4" style="51"/>
    <col min="536" max="536" width="4.125" style="51" customWidth="1"/>
    <col min="537" max="537" width="2.375" style="51" customWidth="1"/>
    <col min="538" max="538" width="3.375" style="51" customWidth="1"/>
    <col min="539" max="769" width="4" style="51"/>
    <col min="770" max="770" width="2.875" style="51" customWidth="1"/>
    <col min="771" max="771" width="2.375" style="51" customWidth="1"/>
    <col min="772" max="772" width="7.375" style="51" customWidth="1"/>
    <col min="773" max="775" width="4" style="51"/>
    <col min="776" max="776" width="3.625" style="51" customWidth="1"/>
    <col min="777" max="777" width="4" style="51"/>
    <col min="778" max="778" width="7.375" style="51" customWidth="1"/>
    <col min="779" max="787" width="4" style="51"/>
    <col min="788" max="789" width="6.875" style="51" customWidth="1"/>
    <col min="790" max="791" width="4" style="51"/>
    <col min="792" max="792" width="4.125" style="51" customWidth="1"/>
    <col min="793" max="793" width="2.375" style="51" customWidth="1"/>
    <col min="794" max="794" width="3.375" style="51" customWidth="1"/>
    <col min="795" max="1025" width="4" style="51"/>
    <col min="1026" max="1026" width="2.875" style="51" customWidth="1"/>
    <col min="1027" max="1027" width="2.375" style="51" customWidth="1"/>
    <col min="1028" max="1028" width="7.375" style="51" customWidth="1"/>
    <col min="1029" max="1031" width="4" style="51"/>
    <col min="1032" max="1032" width="3.625" style="51" customWidth="1"/>
    <col min="1033" max="1033" width="4" style="51"/>
    <col min="1034" max="1034" width="7.375" style="51" customWidth="1"/>
    <col min="1035" max="1043" width="4" style="51"/>
    <col min="1044" max="1045" width="6.875" style="51" customWidth="1"/>
    <col min="1046" max="1047" width="4" style="51"/>
    <col min="1048" max="1048" width="4.125" style="51" customWidth="1"/>
    <col min="1049" max="1049" width="2.375" style="51" customWidth="1"/>
    <col min="1050" max="1050" width="3.375" style="51" customWidth="1"/>
    <col min="1051" max="1281" width="4" style="51"/>
    <col min="1282" max="1282" width="2.875" style="51" customWidth="1"/>
    <col min="1283" max="1283" width="2.375" style="51" customWidth="1"/>
    <col min="1284" max="1284" width="7.375" style="51" customWidth="1"/>
    <col min="1285" max="1287" width="4" style="51"/>
    <col min="1288" max="1288" width="3.625" style="51" customWidth="1"/>
    <col min="1289" max="1289" width="4" style="51"/>
    <col min="1290" max="1290" width="7.375" style="51" customWidth="1"/>
    <col min="1291" max="1299" width="4" style="51"/>
    <col min="1300" max="1301" width="6.875" style="51" customWidth="1"/>
    <col min="1302" max="1303" width="4" style="51"/>
    <col min="1304" max="1304" width="4.125" style="51" customWidth="1"/>
    <col min="1305" max="1305" width="2.375" style="51" customWidth="1"/>
    <col min="1306" max="1306" width="3.375" style="51" customWidth="1"/>
    <col min="1307" max="1537" width="4" style="51"/>
    <col min="1538" max="1538" width="2.875" style="51" customWidth="1"/>
    <col min="1539" max="1539" width="2.375" style="51" customWidth="1"/>
    <col min="1540" max="1540" width="7.375" style="51" customWidth="1"/>
    <col min="1541" max="1543" width="4" style="51"/>
    <col min="1544" max="1544" width="3.625" style="51" customWidth="1"/>
    <col min="1545" max="1545" width="4" style="51"/>
    <col min="1546" max="1546" width="7.375" style="51" customWidth="1"/>
    <col min="1547" max="1555" width="4" style="51"/>
    <col min="1556" max="1557" width="6.875" style="51" customWidth="1"/>
    <col min="1558" max="1559" width="4" style="51"/>
    <col min="1560" max="1560" width="4.125" style="51" customWidth="1"/>
    <col min="1561" max="1561" width="2.375" style="51" customWidth="1"/>
    <col min="1562" max="1562" width="3.375" style="51" customWidth="1"/>
    <col min="1563" max="1793" width="4" style="51"/>
    <col min="1794" max="1794" width="2.875" style="51" customWidth="1"/>
    <col min="1795" max="1795" width="2.375" style="51" customWidth="1"/>
    <col min="1796" max="1796" width="7.375" style="51" customWidth="1"/>
    <col min="1797" max="1799" width="4" style="51"/>
    <col min="1800" max="1800" width="3.625" style="51" customWidth="1"/>
    <col min="1801" max="1801" width="4" style="51"/>
    <col min="1802" max="1802" width="7.375" style="51" customWidth="1"/>
    <col min="1803" max="1811" width="4" style="51"/>
    <col min="1812" max="1813" width="6.875" style="51" customWidth="1"/>
    <col min="1814" max="1815" width="4" style="51"/>
    <col min="1816" max="1816" width="4.125" style="51" customWidth="1"/>
    <col min="1817" max="1817" width="2.375" style="51" customWidth="1"/>
    <col min="1818" max="1818" width="3.375" style="51" customWidth="1"/>
    <col min="1819" max="2049" width="4" style="51"/>
    <col min="2050" max="2050" width="2.875" style="51" customWidth="1"/>
    <col min="2051" max="2051" width="2.375" style="51" customWidth="1"/>
    <col min="2052" max="2052" width="7.375" style="51" customWidth="1"/>
    <col min="2053" max="2055" width="4" style="51"/>
    <col min="2056" max="2056" width="3.625" style="51" customWidth="1"/>
    <col min="2057" max="2057" width="4" style="51"/>
    <col min="2058" max="2058" width="7.375" style="51" customWidth="1"/>
    <col min="2059" max="2067" width="4" style="51"/>
    <col min="2068" max="2069" width="6.875" style="51" customWidth="1"/>
    <col min="2070" max="2071" width="4" style="51"/>
    <col min="2072" max="2072" width="4.125" style="51" customWidth="1"/>
    <col min="2073" max="2073" width="2.375" style="51" customWidth="1"/>
    <col min="2074" max="2074" width="3.375" style="51" customWidth="1"/>
    <col min="2075" max="2305" width="4" style="51"/>
    <col min="2306" max="2306" width="2.875" style="51" customWidth="1"/>
    <col min="2307" max="2307" width="2.375" style="51" customWidth="1"/>
    <col min="2308" max="2308" width="7.375" style="51" customWidth="1"/>
    <col min="2309" max="2311" width="4" style="51"/>
    <col min="2312" max="2312" width="3.625" style="51" customWidth="1"/>
    <col min="2313" max="2313" width="4" style="51"/>
    <col min="2314" max="2314" width="7.375" style="51" customWidth="1"/>
    <col min="2315" max="2323" width="4" style="51"/>
    <col min="2324" max="2325" width="6.875" style="51" customWidth="1"/>
    <col min="2326" max="2327" width="4" style="51"/>
    <col min="2328" max="2328" width="4.125" style="51" customWidth="1"/>
    <col min="2329" max="2329" width="2.375" style="51" customWidth="1"/>
    <col min="2330" max="2330" width="3.375" style="51" customWidth="1"/>
    <col min="2331" max="2561" width="4" style="51"/>
    <col min="2562" max="2562" width="2.875" style="51" customWidth="1"/>
    <col min="2563" max="2563" width="2.375" style="51" customWidth="1"/>
    <col min="2564" max="2564" width="7.375" style="51" customWidth="1"/>
    <col min="2565" max="2567" width="4" style="51"/>
    <col min="2568" max="2568" width="3.625" style="51" customWidth="1"/>
    <col min="2569" max="2569" width="4" style="51"/>
    <col min="2570" max="2570" width="7.375" style="51" customWidth="1"/>
    <col min="2571" max="2579" width="4" style="51"/>
    <col min="2580" max="2581" width="6.875" style="51" customWidth="1"/>
    <col min="2582" max="2583" width="4" style="51"/>
    <col min="2584" max="2584" width="4.125" style="51" customWidth="1"/>
    <col min="2585" max="2585" width="2.375" style="51" customWidth="1"/>
    <col min="2586" max="2586" width="3.375" style="51" customWidth="1"/>
    <col min="2587" max="2817" width="4" style="51"/>
    <col min="2818" max="2818" width="2.875" style="51" customWidth="1"/>
    <col min="2819" max="2819" width="2.375" style="51" customWidth="1"/>
    <col min="2820" max="2820" width="7.375" style="51" customWidth="1"/>
    <col min="2821" max="2823" width="4" style="51"/>
    <col min="2824" max="2824" width="3.625" style="51" customWidth="1"/>
    <col min="2825" max="2825" width="4" style="51"/>
    <col min="2826" max="2826" width="7.375" style="51" customWidth="1"/>
    <col min="2827" max="2835" width="4" style="51"/>
    <col min="2836" max="2837" width="6.875" style="51" customWidth="1"/>
    <col min="2838" max="2839" width="4" style="51"/>
    <col min="2840" max="2840" width="4.125" style="51" customWidth="1"/>
    <col min="2841" max="2841" width="2.375" style="51" customWidth="1"/>
    <col min="2842" max="2842" width="3.375" style="51" customWidth="1"/>
    <col min="2843" max="3073" width="4" style="51"/>
    <col min="3074" max="3074" width="2.875" style="51" customWidth="1"/>
    <col min="3075" max="3075" width="2.375" style="51" customWidth="1"/>
    <col min="3076" max="3076" width="7.375" style="51" customWidth="1"/>
    <col min="3077" max="3079" width="4" style="51"/>
    <col min="3080" max="3080" width="3.625" style="51" customWidth="1"/>
    <col min="3081" max="3081" width="4" style="51"/>
    <col min="3082" max="3082" width="7.375" style="51" customWidth="1"/>
    <col min="3083" max="3091" width="4" style="51"/>
    <col min="3092" max="3093" width="6.875" style="51" customWidth="1"/>
    <col min="3094" max="3095" width="4" style="51"/>
    <col min="3096" max="3096" width="4.125" style="51" customWidth="1"/>
    <col min="3097" max="3097" width="2.375" style="51" customWidth="1"/>
    <col min="3098" max="3098" width="3.375" style="51" customWidth="1"/>
    <col min="3099" max="3329" width="4" style="51"/>
    <col min="3330" max="3330" width="2.875" style="51" customWidth="1"/>
    <col min="3331" max="3331" width="2.375" style="51" customWidth="1"/>
    <col min="3332" max="3332" width="7.375" style="51" customWidth="1"/>
    <col min="3333" max="3335" width="4" style="51"/>
    <col min="3336" max="3336" width="3.625" style="51" customWidth="1"/>
    <col min="3337" max="3337" width="4" style="51"/>
    <col min="3338" max="3338" width="7.375" style="51" customWidth="1"/>
    <col min="3339" max="3347" width="4" style="51"/>
    <col min="3348" max="3349" width="6.875" style="51" customWidth="1"/>
    <col min="3350" max="3351" width="4" style="51"/>
    <col min="3352" max="3352" width="4.125" style="51" customWidth="1"/>
    <col min="3353" max="3353" width="2.375" style="51" customWidth="1"/>
    <col min="3354" max="3354" width="3.375" style="51" customWidth="1"/>
    <col min="3355" max="3585" width="4" style="51"/>
    <col min="3586" max="3586" width="2.875" style="51" customWidth="1"/>
    <col min="3587" max="3587" width="2.375" style="51" customWidth="1"/>
    <col min="3588" max="3588" width="7.375" style="51" customWidth="1"/>
    <col min="3589" max="3591" width="4" style="51"/>
    <col min="3592" max="3592" width="3.625" style="51" customWidth="1"/>
    <col min="3593" max="3593" width="4" style="51"/>
    <col min="3594" max="3594" width="7.375" style="51" customWidth="1"/>
    <col min="3595" max="3603" width="4" style="51"/>
    <col min="3604" max="3605" width="6.875" style="51" customWidth="1"/>
    <col min="3606" max="3607" width="4" style="51"/>
    <col min="3608" max="3608" width="4.125" style="51" customWidth="1"/>
    <col min="3609" max="3609" width="2.375" style="51" customWidth="1"/>
    <col min="3610" max="3610" width="3.375" style="51" customWidth="1"/>
    <col min="3611" max="3841" width="4" style="51"/>
    <col min="3842" max="3842" width="2.875" style="51" customWidth="1"/>
    <col min="3843" max="3843" width="2.375" style="51" customWidth="1"/>
    <col min="3844" max="3844" width="7.375" style="51" customWidth="1"/>
    <col min="3845" max="3847" width="4" style="51"/>
    <col min="3848" max="3848" width="3.625" style="51" customWidth="1"/>
    <col min="3849" max="3849" width="4" style="51"/>
    <col min="3850" max="3850" width="7.375" style="51" customWidth="1"/>
    <col min="3851" max="3859" width="4" style="51"/>
    <col min="3860" max="3861" width="6.875" style="51" customWidth="1"/>
    <col min="3862" max="3863" width="4" style="51"/>
    <col min="3864" max="3864" width="4.125" style="51" customWidth="1"/>
    <col min="3865" max="3865" width="2.375" style="51" customWidth="1"/>
    <col min="3866" max="3866" width="3.375" style="51" customWidth="1"/>
    <col min="3867" max="4097" width="4" style="51"/>
    <col min="4098" max="4098" width="2.875" style="51" customWidth="1"/>
    <col min="4099" max="4099" width="2.375" style="51" customWidth="1"/>
    <col min="4100" max="4100" width="7.375" style="51" customWidth="1"/>
    <col min="4101" max="4103" width="4" style="51"/>
    <col min="4104" max="4104" width="3.625" style="51" customWidth="1"/>
    <col min="4105" max="4105" width="4" style="51"/>
    <col min="4106" max="4106" width="7.375" style="51" customWidth="1"/>
    <col min="4107" max="4115" width="4" style="51"/>
    <col min="4116" max="4117" width="6.875" style="51" customWidth="1"/>
    <col min="4118" max="4119" width="4" style="51"/>
    <col min="4120" max="4120" width="4.125" style="51" customWidth="1"/>
    <col min="4121" max="4121" width="2.375" style="51" customWidth="1"/>
    <col min="4122" max="4122" width="3.375" style="51" customWidth="1"/>
    <col min="4123" max="4353" width="4" style="51"/>
    <col min="4354" max="4354" width="2.875" style="51" customWidth="1"/>
    <col min="4355" max="4355" width="2.375" style="51" customWidth="1"/>
    <col min="4356" max="4356" width="7.375" style="51" customWidth="1"/>
    <col min="4357" max="4359" width="4" style="51"/>
    <col min="4360" max="4360" width="3.625" style="51" customWidth="1"/>
    <col min="4361" max="4361" width="4" style="51"/>
    <col min="4362" max="4362" width="7.375" style="51" customWidth="1"/>
    <col min="4363" max="4371" width="4" style="51"/>
    <col min="4372" max="4373" width="6.875" style="51" customWidth="1"/>
    <col min="4374" max="4375" width="4" style="51"/>
    <col min="4376" max="4376" width="4.125" style="51" customWidth="1"/>
    <col min="4377" max="4377" width="2.375" style="51" customWidth="1"/>
    <col min="4378" max="4378" width="3.375" style="51" customWidth="1"/>
    <col min="4379" max="4609" width="4" style="51"/>
    <col min="4610" max="4610" width="2.875" style="51" customWidth="1"/>
    <col min="4611" max="4611" width="2.375" style="51" customWidth="1"/>
    <col min="4612" max="4612" width="7.375" style="51" customWidth="1"/>
    <col min="4613" max="4615" width="4" style="51"/>
    <col min="4616" max="4616" width="3.625" style="51" customWidth="1"/>
    <col min="4617" max="4617" width="4" style="51"/>
    <col min="4618" max="4618" width="7.375" style="51" customWidth="1"/>
    <col min="4619" max="4627" width="4" style="51"/>
    <col min="4628" max="4629" width="6.875" style="51" customWidth="1"/>
    <col min="4630" max="4631" width="4" style="51"/>
    <col min="4632" max="4632" width="4.125" style="51" customWidth="1"/>
    <col min="4633" max="4633" width="2.375" style="51" customWidth="1"/>
    <col min="4634" max="4634" width="3.375" style="51" customWidth="1"/>
    <col min="4635" max="4865" width="4" style="51"/>
    <col min="4866" max="4866" width="2.875" style="51" customWidth="1"/>
    <col min="4867" max="4867" width="2.375" style="51" customWidth="1"/>
    <col min="4868" max="4868" width="7.375" style="51" customWidth="1"/>
    <col min="4869" max="4871" width="4" style="51"/>
    <col min="4872" max="4872" width="3.625" style="51" customWidth="1"/>
    <col min="4873" max="4873" width="4" style="51"/>
    <col min="4874" max="4874" width="7.375" style="51" customWidth="1"/>
    <col min="4875" max="4883" width="4" style="51"/>
    <col min="4884" max="4885" width="6.875" style="51" customWidth="1"/>
    <col min="4886" max="4887" width="4" style="51"/>
    <col min="4888" max="4888" width="4.125" style="51" customWidth="1"/>
    <col min="4889" max="4889" width="2.375" style="51" customWidth="1"/>
    <col min="4890" max="4890" width="3.375" style="51" customWidth="1"/>
    <col min="4891" max="5121" width="4" style="51"/>
    <col min="5122" max="5122" width="2.875" style="51" customWidth="1"/>
    <col min="5123" max="5123" width="2.375" style="51" customWidth="1"/>
    <col min="5124" max="5124" width="7.375" style="51" customWidth="1"/>
    <col min="5125" max="5127" width="4" style="51"/>
    <col min="5128" max="5128" width="3.625" style="51" customWidth="1"/>
    <col min="5129" max="5129" width="4" style="51"/>
    <col min="5130" max="5130" width="7.375" style="51" customWidth="1"/>
    <col min="5131" max="5139" width="4" style="51"/>
    <col min="5140" max="5141" width="6.875" style="51" customWidth="1"/>
    <col min="5142" max="5143" width="4" style="51"/>
    <col min="5144" max="5144" width="4.125" style="51" customWidth="1"/>
    <col min="5145" max="5145" width="2.375" style="51" customWidth="1"/>
    <col min="5146" max="5146" width="3.375" style="51" customWidth="1"/>
    <col min="5147" max="5377" width="4" style="51"/>
    <col min="5378" max="5378" width="2.875" style="51" customWidth="1"/>
    <col min="5379" max="5379" width="2.375" style="51" customWidth="1"/>
    <col min="5380" max="5380" width="7.375" style="51" customWidth="1"/>
    <col min="5381" max="5383" width="4" style="51"/>
    <col min="5384" max="5384" width="3.625" style="51" customWidth="1"/>
    <col min="5385" max="5385" width="4" style="51"/>
    <col min="5386" max="5386" width="7.375" style="51" customWidth="1"/>
    <col min="5387" max="5395" width="4" style="51"/>
    <col min="5396" max="5397" width="6.875" style="51" customWidth="1"/>
    <col min="5398" max="5399" width="4" style="51"/>
    <col min="5400" max="5400" width="4.125" style="51" customWidth="1"/>
    <col min="5401" max="5401" width="2.375" style="51" customWidth="1"/>
    <col min="5402" max="5402" width="3.375" style="51" customWidth="1"/>
    <col min="5403" max="5633" width="4" style="51"/>
    <col min="5634" max="5634" width="2.875" style="51" customWidth="1"/>
    <col min="5635" max="5635" width="2.375" style="51" customWidth="1"/>
    <col min="5636" max="5636" width="7.375" style="51" customWidth="1"/>
    <col min="5637" max="5639" width="4" style="51"/>
    <col min="5640" max="5640" width="3.625" style="51" customWidth="1"/>
    <col min="5641" max="5641" width="4" style="51"/>
    <col min="5642" max="5642" width="7.375" style="51" customWidth="1"/>
    <col min="5643" max="5651" width="4" style="51"/>
    <col min="5652" max="5653" width="6.875" style="51" customWidth="1"/>
    <col min="5654" max="5655" width="4" style="51"/>
    <col min="5656" max="5656" width="4.125" style="51" customWidth="1"/>
    <col min="5657" max="5657" width="2.375" style="51" customWidth="1"/>
    <col min="5658" max="5658" width="3.375" style="51" customWidth="1"/>
    <col min="5659" max="5889" width="4" style="51"/>
    <col min="5890" max="5890" width="2.875" style="51" customWidth="1"/>
    <col min="5891" max="5891" width="2.375" style="51" customWidth="1"/>
    <col min="5892" max="5892" width="7.375" style="51" customWidth="1"/>
    <col min="5893" max="5895" width="4" style="51"/>
    <col min="5896" max="5896" width="3.625" style="51" customWidth="1"/>
    <col min="5897" max="5897" width="4" style="51"/>
    <col min="5898" max="5898" width="7.375" style="51" customWidth="1"/>
    <col min="5899" max="5907" width="4" style="51"/>
    <col min="5908" max="5909" width="6.875" style="51" customWidth="1"/>
    <col min="5910" max="5911" width="4" style="51"/>
    <col min="5912" max="5912" width="4.125" style="51" customWidth="1"/>
    <col min="5913" max="5913" width="2.375" style="51" customWidth="1"/>
    <col min="5914" max="5914" width="3.375" style="51" customWidth="1"/>
    <col min="5915" max="6145" width="4" style="51"/>
    <col min="6146" max="6146" width="2.875" style="51" customWidth="1"/>
    <col min="6147" max="6147" width="2.375" style="51" customWidth="1"/>
    <col min="6148" max="6148" width="7.375" style="51" customWidth="1"/>
    <col min="6149" max="6151" width="4" style="51"/>
    <col min="6152" max="6152" width="3.625" style="51" customWidth="1"/>
    <col min="6153" max="6153" width="4" style="51"/>
    <col min="6154" max="6154" width="7.375" style="51" customWidth="1"/>
    <col min="6155" max="6163" width="4" style="51"/>
    <col min="6164" max="6165" width="6.875" style="51" customWidth="1"/>
    <col min="6166" max="6167" width="4" style="51"/>
    <col min="6168" max="6168" width="4.125" style="51" customWidth="1"/>
    <col min="6169" max="6169" width="2.375" style="51" customWidth="1"/>
    <col min="6170" max="6170" width="3.375" style="51" customWidth="1"/>
    <col min="6171" max="6401" width="4" style="51"/>
    <col min="6402" max="6402" width="2.875" style="51" customWidth="1"/>
    <col min="6403" max="6403" width="2.375" style="51" customWidth="1"/>
    <col min="6404" max="6404" width="7.375" style="51" customWidth="1"/>
    <col min="6405" max="6407" width="4" style="51"/>
    <col min="6408" max="6408" width="3.625" style="51" customWidth="1"/>
    <col min="6409" max="6409" width="4" style="51"/>
    <col min="6410" max="6410" width="7.375" style="51" customWidth="1"/>
    <col min="6411" max="6419" width="4" style="51"/>
    <col min="6420" max="6421" width="6.875" style="51" customWidth="1"/>
    <col min="6422" max="6423" width="4" style="51"/>
    <col min="6424" max="6424" width="4.125" style="51" customWidth="1"/>
    <col min="6425" max="6425" width="2.375" style="51" customWidth="1"/>
    <col min="6426" max="6426" width="3.375" style="51" customWidth="1"/>
    <col min="6427" max="6657" width="4" style="51"/>
    <col min="6658" max="6658" width="2.875" style="51" customWidth="1"/>
    <col min="6659" max="6659" width="2.375" style="51" customWidth="1"/>
    <col min="6660" max="6660" width="7.375" style="51" customWidth="1"/>
    <col min="6661" max="6663" width="4" style="51"/>
    <col min="6664" max="6664" width="3.625" style="51" customWidth="1"/>
    <col min="6665" max="6665" width="4" style="51"/>
    <col min="6666" max="6666" width="7.375" style="51" customWidth="1"/>
    <col min="6667" max="6675" width="4" style="51"/>
    <col min="6676" max="6677" width="6.875" style="51" customWidth="1"/>
    <col min="6678" max="6679" width="4" style="51"/>
    <col min="6680" max="6680" width="4.125" style="51" customWidth="1"/>
    <col min="6681" max="6681" width="2.375" style="51" customWidth="1"/>
    <col min="6682" max="6682" width="3.375" style="51" customWidth="1"/>
    <col min="6683" max="6913" width="4" style="51"/>
    <col min="6914" max="6914" width="2.875" style="51" customWidth="1"/>
    <col min="6915" max="6915" width="2.375" style="51" customWidth="1"/>
    <col min="6916" max="6916" width="7.375" style="51" customWidth="1"/>
    <col min="6917" max="6919" width="4" style="51"/>
    <col min="6920" max="6920" width="3.625" style="51" customWidth="1"/>
    <col min="6921" max="6921" width="4" style="51"/>
    <col min="6922" max="6922" width="7.375" style="51" customWidth="1"/>
    <col min="6923" max="6931" width="4" style="51"/>
    <col min="6932" max="6933" width="6.875" style="51" customWidth="1"/>
    <col min="6934" max="6935" width="4" style="51"/>
    <col min="6936" max="6936" width="4.125" style="51" customWidth="1"/>
    <col min="6937" max="6937" width="2.375" style="51" customWidth="1"/>
    <col min="6938" max="6938" width="3.375" style="51" customWidth="1"/>
    <col min="6939" max="7169" width="4" style="51"/>
    <col min="7170" max="7170" width="2.875" style="51" customWidth="1"/>
    <col min="7171" max="7171" width="2.375" style="51" customWidth="1"/>
    <col min="7172" max="7172" width="7.375" style="51" customWidth="1"/>
    <col min="7173" max="7175" width="4" style="51"/>
    <col min="7176" max="7176" width="3.625" style="51" customWidth="1"/>
    <col min="7177" max="7177" width="4" style="51"/>
    <col min="7178" max="7178" width="7.375" style="51" customWidth="1"/>
    <col min="7179" max="7187" width="4" style="51"/>
    <col min="7188" max="7189" width="6.875" style="51" customWidth="1"/>
    <col min="7190" max="7191" width="4" style="51"/>
    <col min="7192" max="7192" width="4.125" style="51" customWidth="1"/>
    <col min="7193" max="7193" width="2.375" style="51" customWidth="1"/>
    <col min="7194" max="7194" width="3.375" style="51" customWidth="1"/>
    <col min="7195" max="7425" width="4" style="51"/>
    <col min="7426" max="7426" width="2.875" style="51" customWidth="1"/>
    <col min="7427" max="7427" width="2.375" style="51" customWidth="1"/>
    <col min="7428" max="7428" width="7.375" style="51" customWidth="1"/>
    <col min="7429" max="7431" width="4" style="51"/>
    <col min="7432" max="7432" width="3.625" style="51" customWidth="1"/>
    <col min="7433" max="7433" width="4" style="51"/>
    <col min="7434" max="7434" width="7.375" style="51" customWidth="1"/>
    <col min="7435" max="7443" width="4" style="51"/>
    <col min="7444" max="7445" width="6.875" style="51" customWidth="1"/>
    <col min="7446" max="7447" width="4" style="51"/>
    <col min="7448" max="7448" width="4.125" style="51" customWidth="1"/>
    <col min="7449" max="7449" width="2.375" style="51" customWidth="1"/>
    <col min="7450" max="7450" width="3.375" style="51" customWidth="1"/>
    <col min="7451" max="7681" width="4" style="51"/>
    <col min="7682" max="7682" width="2.875" style="51" customWidth="1"/>
    <col min="7683" max="7683" width="2.375" style="51" customWidth="1"/>
    <col min="7684" max="7684" width="7.375" style="51" customWidth="1"/>
    <col min="7685" max="7687" width="4" style="51"/>
    <col min="7688" max="7688" width="3.625" style="51" customWidth="1"/>
    <col min="7689" max="7689" width="4" style="51"/>
    <col min="7690" max="7690" width="7.375" style="51" customWidth="1"/>
    <col min="7691" max="7699" width="4" style="51"/>
    <col min="7700" max="7701" width="6.875" style="51" customWidth="1"/>
    <col min="7702" max="7703" width="4" style="51"/>
    <col min="7704" max="7704" width="4.125" style="51" customWidth="1"/>
    <col min="7705" max="7705" width="2.375" style="51" customWidth="1"/>
    <col min="7706" max="7706" width="3.375" style="51" customWidth="1"/>
    <col min="7707" max="7937" width="4" style="51"/>
    <col min="7938" max="7938" width="2.875" style="51" customWidth="1"/>
    <col min="7939" max="7939" width="2.375" style="51" customWidth="1"/>
    <col min="7940" max="7940" width="7.375" style="51" customWidth="1"/>
    <col min="7941" max="7943" width="4" style="51"/>
    <col min="7944" max="7944" width="3.625" style="51" customWidth="1"/>
    <col min="7945" max="7945" width="4" style="51"/>
    <col min="7946" max="7946" width="7.375" style="51" customWidth="1"/>
    <col min="7947" max="7955" width="4" style="51"/>
    <col min="7956" max="7957" width="6.875" style="51" customWidth="1"/>
    <col min="7958" max="7959" width="4" style="51"/>
    <col min="7960" max="7960" width="4.125" style="51" customWidth="1"/>
    <col min="7961" max="7961" width="2.375" style="51" customWidth="1"/>
    <col min="7962" max="7962" width="3.375" style="51" customWidth="1"/>
    <col min="7963" max="8193" width="4" style="51"/>
    <col min="8194" max="8194" width="2.875" style="51" customWidth="1"/>
    <col min="8195" max="8195" width="2.375" style="51" customWidth="1"/>
    <col min="8196" max="8196" width="7.375" style="51" customWidth="1"/>
    <col min="8197" max="8199" width="4" style="51"/>
    <col min="8200" max="8200" width="3.625" style="51" customWidth="1"/>
    <col min="8201" max="8201" width="4" style="51"/>
    <col min="8202" max="8202" width="7.375" style="51" customWidth="1"/>
    <col min="8203" max="8211" width="4" style="51"/>
    <col min="8212" max="8213" width="6.875" style="51" customWidth="1"/>
    <col min="8214" max="8215" width="4" style="51"/>
    <col min="8216" max="8216" width="4.125" style="51" customWidth="1"/>
    <col min="8217" max="8217" width="2.375" style="51" customWidth="1"/>
    <col min="8218" max="8218" width="3.375" style="51" customWidth="1"/>
    <col min="8219" max="8449" width="4" style="51"/>
    <col min="8450" max="8450" width="2.875" style="51" customWidth="1"/>
    <col min="8451" max="8451" width="2.375" style="51" customWidth="1"/>
    <col min="8452" max="8452" width="7.375" style="51" customWidth="1"/>
    <col min="8453" max="8455" width="4" style="51"/>
    <col min="8456" max="8456" width="3.625" style="51" customWidth="1"/>
    <col min="8457" max="8457" width="4" style="51"/>
    <col min="8458" max="8458" width="7.375" style="51" customWidth="1"/>
    <col min="8459" max="8467" width="4" style="51"/>
    <col min="8468" max="8469" width="6.875" style="51" customWidth="1"/>
    <col min="8470" max="8471" width="4" style="51"/>
    <col min="8472" max="8472" width="4.125" style="51" customWidth="1"/>
    <col min="8473" max="8473" width="2.375" style="51" customWidth="1"/>
    <col min="8474" max="8474" width="3.375" style="51" customWidth="1"/>
    <col min="8475" max="8705" width="4" style="51"/>
    <col min="8706" max="8706" width="2.875" style="51" customWidth="1"/>
    <col min="8707" max="8707" width="2.375" style="51" customWidth="1"/>
    <col min="8708" max="8708" width="7.375" style="51" customWidth="1"/>
    <col min="8709" max="8711" width="4" style="51"/>
    <col min="8712" max="8712" width="3.625" style="51" customWidth="1"/>
    <col min="8713" max="8713" width="4" style="51"/>
    <col min="8714" max="8714" width="7.375" style="51" customWidth="1"/>
    <col min="8715" max="8723" width="4" style="51"/>
    <col min="8724" max="8725" width="6.875" style="51" customWidth="1"/>
    <col min="8726" max="8727" width="4" style="51"/>
    <col min="8728" max="8728" width="4.125" style="51" customWidth="1"/>
    <col min="8729" max="8729" width="2.375" style="51" customWidth="1"/>
    <col min="8730" max="8730" width="3.375" style="51" customWidth="1"/>
    <col min="8731" max="8961" width="4" style="51"/>
    <col min="8962" max="8962" width="2.875" style="51" customWidth="1"/>
    <col min="8963" max="8963" width="2.375" style="51" customWidth="1"/>
    <col min="8964" max="8964" width="7.375" style="51" customWidth="1"/>
    <col min="8965" max="8967" width="4" style="51"/>
    <col min="8968" max="8968" width="3.625" style="51" customWidth="1"/>
    <col min="8969" max="8969" width="4" style="51"/>
    <col min="8970" max="8970" width="7.375" style="51" customWidth="1"/>
    <col min="8971" max="8979" width="4" style="51"/>
    <col min="8980" max="8981" width="6.875" style="51" customWidth="1"/>
    <col min="8982" max="8983" width="4" style="51"/>
    <col min="8984" max="8984" width="4.125" style="51" customWidth="1"/>
    <col min="8985" max="8985" width="2.375" style="51" customWidth="1"/>
    <col min="8986" max="8986" width="3.375" style="51" customWidth="1"/>
    <col min="8987" max="9217" width="4" style="51"/>
    <col min="9218" max="9218" width="2.875" style="51" customWidth="1"/>
    <col min="9219" max="9219" width="2.375" style="51" customWidth="1"/>
    <col min="9220" max="9220" width="7.375" style="51" customWidth="1"/>
    <col min="9221" max="9223" width="4" style="51"/>
    <col min="9224" max="9224" width="3.625" style="51" customWidth="1"/>
    <col min="9225" max="9225" width="4" style="51"/>
    <col min="9226" max="9226" width="7.375" style="51" customWidth="1"/>
    <col min="9227" max="9235" width="4" style="51"/>
    <col min="9236" max="9237" width="6.875" style="51" customWidth="1"/>
    <col min="9238" max="9239" width="4" style="51"/>
    <col min="9240" max="9240" width="4.125" style="51" customWidth="1"/>
    <col min="9241" max="9241" width="2.375" style="51" customWidth="1"/>
    <col min="9242" max="9242" width="3.375" style="51" customWidth="1"/>
    <col min="9243" max="9473" width="4" style="51"/>
    <col min="9474" max="9474" width="2.875" style="51" customWidth="1"/>
    <col min="9475" max="9475" width="2.375" style="51" customWidth="1"/>
    <col min="9476" max="9476" width="7.375" style="51" customWidth="1"/>
    <col min="9477" max="9479" width="4" style="51"/>
    <col min="9480" max="9480" width="3.625" style="51" customWidth="1"/>
    <col min="9481" max="9481" width="4" style="51"/>
    <col min="9482" max="9482" width="7.375" style="51" customWidth="1"/>
    <col min="9483" max="9491" width="4" style="51"/>
    <col min="9492" max="9493" width="6.875" style="51" customWidth="1"/>
    <col min="9494" max="9495" width="4" style="51"/>
    <col min="9496" max="9496" width="4.125" style="51" customWidth="1"/>
    <col min="9497" max="9497" width="2.375" style="51" customWidth="1"/>
    <col min="9498" max="9498" width="3.375" style="51" customWidth="1"/>
    <col min="9499" max="9729" width="4" style="51"/>
    <col min="9730" max="9730" width="2.875" style="51" customWidth="1"/>
    <col min="9731" max="9731" width="2.375" style="51" customWidth="1"/>
    <col min="9732" max="9732" width="7.375" style="51" customWidth="1"/>
    <col min="9733" max="9735" width="4" style="51"/>
    <col min="9736" max="9736" width="3.625" style="51" customWidth="1"/>
    <col min="9737" max="9737" width="4" style="51"/>
    <col min="9738" max="9738" width="7.375" style="51" customWidth="1"/>
    <col min="9739" max="9747" width="4" style="51"/>
    <col min="9748" max="9749" width="6.875" style="51" customWidth="1"/>
    <col min="9750" max="9751" width="4" style="51"/>
    <col min="9752" max="9752" width="4.125" style="51" customWidth="1"/>
    <col min="9753" max="9753" width="2.375" style="51" customWidth="1"/>
    <col min="9754" max="9754" width="3.375" style="51" customWidth="1"/>
    <col min="9755" max="9985" width="4" style="51"/>
    <col min="9986" max="9986" width="2.875" style="51" customWidth="1"/>
    <col min="9987" max="9987" width="2.375" style="51" customWidth="1"/>
    <col min="9988" max="9988" width="7.375" style="51" customWidth="1"/>
    <col min="9989" max="9991" width="4" style="51"/>
    <col min="9992" max="9992" width="3.625" style="51" customWidth="1"/>
    <col min="9993" max="9993" width="4" style="51"/>
    <col min="9994" max="9994" width="7.375" style="51" customWidth="1"/>
    <col min="9995" max="10003" width="4" style="51"/>
    <col min="10004" max="10005" width="6.875" style="51" customWidth="1"/>
    <col min="10006" max="10007" width="4" style="51"/>
    <col min="10008" max="10008" width="4.125" style="51" customWidth="1"/>
    <col min="10009" max="10009" width="2.375" style="51" customWidth="1"/>
    <col min="10010" max="10010" width="3.375" style="51" customWidth="1"/>
    <col min="10011" max="10241" width="4" style="51"/>
    <col min="10242" max="10242" width="2.875" style="51" customWidth="1"/>
    <col min="10243" max="10243" width="2.375" style="51" customWidth="1"/>
    <col min="10244" max="10244" width="7.375" style="51" customWidth="1"/>
    <col min="10245" max="10247" width="4" style="51"/>
    <col min="10248" max="10248" width="3.625" style="51" customWidth="1"/>
    <col min="10249" max="10249" width="4" style="51"/>
    <col min="10250" max="10250" width="7.375" style="51" customWidth="1"/>
    <col min="10251" max="10259" width="4" style="51"/>
    <col min="10260" max="10261" width="6.875" style="51" customWidth="1"/>
    <col min="10262" max="10263" width="4" style="51"/>
    <col min="10264" max="10264" width="4.125" style="51" customWidth="1"/>
    <col min="10265" max="10265" width="2.375" style="51" customWidth="1"/>
    <col min="10266" max="10266" width="3.375" style="51" customWidth="1"/>
    <col min="10267" max="10497" width="4" style="51"/>
    <col min="10498" max="10498" width="2.875" style="51" customWidth="1"/>
    <col min="10499" max="10499" width="2.375" style="51" customWidth="1"/>
    <col min="10500" max="10500" width="7.375" style="51" customWidth="1"/>
    <col min="10501" max="10503" width="4" style="51"/>
    <col min="10504" max="10504" width="3.625" style="51" customWidth="1"/>
    <col min="10505" max="10505" width="4" style="51"/>
    <col min="10506" max="10506" width="7.375" style="51" customWidth="1"/>
    <col min="10507" max="10515" width="4" style="51"/>
    <col min="10516" max="10517" width="6.875" style="51" customWidth="1"/>
    <col min="10518" max="10519" width="4" style="51"/>
    <col min="10520" max="10520" width="4.125" style="51" customWidth="1"/>
    <col min="10521" max="10521" width="2.375" style="51" customWidth="1"/>
    <col min="10522" max="10522" width="3.375" style="51" customWidth="1"/>
    <col min="10523" max="10753" width="4" style="51"/>
    <col min="10754" max="10754" width="2.875" style="51" customWidth="1"/>
    <col min="10755" max="10755" width="2.375" style="51" customWidth="1"/>
    <col min="10756" max="10756" width="7.375" style="51" customWidth="1"/>
    <col min="10757" max="10759" width="4" style="51"/>
    <col min="10760" max="10760" width="3.625" style="51" customWidth="1"/>
    <col min="10761" max="10761" width="4" style="51"/>
    <col min="10762" max="10762" width="7.375" style="51" customWidth="1"/>
    <col min="10763" max="10771" width="4" style="51"/>
    <col min="10772" max="10773" width="6.875" style="51" customWidth="1"/>
    <col min="10774" max="10775" width="4" style="51"/>
    <col min="10776" max="10776" width="4.125" style="51" customWidth="1"/>
    <col min="10777" max="10777" width="2.375" style="51" customWidth="1"/>
    <col min="10778" max="10778" width="3.375" style="51" customWidth="1"/>
    <col min="10779" max="11009" width="4" style="51"/>
    <col min="11010" max="11010" width="2.875" style="51" customWidth="1"/>
    <col min="11011" max="11011" width="2.375" style="51" customWidth="1"/>
    <col min="11012" max="11012" width="7.375" style="51" customWidth="1"/>
    <col min="11013" max="11015" width="4" style="51"/>
    <col min="11016" max="11016" width="3.625" style="51" customWidth="1"/>
    <col min="11017" max="11017" width="4" style="51"/>
    <col min="11018" max="11018" width="7.375" style="51" customWidth="1"/>
    <col min="11019" max="11027" width="4" style="51"/>
    <col min="11028" max="11029" width="6.875" style="51" customWidth="1"/>
    <col min="11030" max="11031" width="4" style="51"/>
    <col min="11032" max="11032" width="4.125" style="51" customWidth="1"/>
    <col min="11033" max="11033" width="2.375" style="51" customWidth="1"/>
    <col min="11034" max="11034" width="3.375" style="51" customWidth="1"/>
    <col min="11035" max="11265" width="4" style="51"/>
    <col min="11266" max="11266" width="2.875" style="51" customWidth="1"/>
    <col min="11267" max="11267" width="2.375" style="51" customWidth="1"/>
    <col min="11268" max="11268" width="7.375" style="51" customWidth="1"/>
    <col min="11269" max="11271" width="4" style="51"/>
    <col min="11272" max="11272" width="3.625" style="51" customWidth="1"/>
    <col min="11273" max="11273" width="4" style="51"/>
    <col min="11274" max="11274" width="7.375" style="51" customWidth="1"/>
    <col min="11275" max="11283" width="4" style="51"/>
    <col min="11284" max="11285" width="6.875" style="51" customWidth="1"/>
    <col min="11286" max="11287" width="4" style="51"/>
    <col min="11288" max="11288" width="4.125" style="51" customWidth="1"/>
    <col min="11289" max="11289" width="2.375" style="51" customWidth="1"/>
    <col min="11290" max="11290" width="3.375" style="51" customWidth="1"/>
    <col min="11291" max="11521" width="4" style="51"/>
    <col min="11522" max="11522" width="2.875" style="51" customWidth="1"/>
    <col min="11523" max="11523" width="2.375" style="51" customWidth="1"/>
    <col min="11524" max="11524" width="7.375" style="51" customWidth="1"/>
    <col min="11525" max="11527" width="4" style="51"/>
    <col min="11528" max="11528" width="3.625" style="51" customWidth="1"/>
    <col min="11529" max="11529" width="4" style="51"/>
    <col min="11530" max="11530" width="7.375" style="51" customWidth="1"/>
    <col min="11531" max="11539" width="4" style="51"/>
    <col min="11540" max="11541" width="6.875" style="51" customWidth="1"/>
    <col min="11542" max="11543" width="4" style="51"/>
    <col min="11544" max="11544" width="4.125" style="51" customWidth="1"/>
    <col min="11545" max="11545" width="2.375" style="51" customWidth="1"/>
    <col min="11546" max="11546" width="3.375" style="51" customWidth="1"/>
    <col min="11547" max="11777" width="4" style="51"/>
    <col min="11778" max="11778" width="2.875" style="51" customWidth="1"/>
    <col min="11779" max="11779" width="2.375" style="51" customWidth="1"/>
    <col min="11780" max="11780" width="7.375" style="51" customWidth="1"/>
    <col min="11781" max="11783" width="4" style="51"/>
    <col min="11784" max="11784" width="3.625" style="51" customWidth="1"/>
    <col min="11785" max="11785" width="4" style="51"/>
    <col min="11786" max="11786" width="7.375" style="51" customWidth="1"/>
    <col min="11787" max="11795" width="4" style="51"/>
    <col min="11796" max="11797" width="6.875" style="51" customWidth="1"/>
    <col min="11798" max="11799" width="4" style="51"/>
    <col min="11800" max="11800" width="4.125" style="51" customWidth="1"/>
    <col min="11801" max="11801" width="2.375" style="51" customWidth="1"/>
    <col min="11802" max="11802" width="3.375" style="51" customWidth="1"/>
    <col min="11803" max="12033" width="4" style="51"/>
    <col min="12034" max="12034" width="2.875" style="51" customWidth="1"/>
    <col min="12035" max="12035" width="2.375" style="51" customWidth="1"/>
    <col min="12036" max="12036" width="7.375" style="51" customWidth="1"/>
    <col min="12037" max="12039" width="4" style="51"/>
    <col min="12040" max="12040" width="3.625" style="51" customWidth="1"/>
    <col min="12041" max="12041" width="4" style="51"/>
    <col min="12042" max="12042" width="7.375" style="51" customWidth="1"/>
    <col min="12043" max="12051" width="4" style="51"/>
    <col min="12052" max="12053" width="6.875" style="51" customWidth="1"/>
    <col min="12054" max="12055" width="4" style="51"/>
    <col min="12056" max="12056" width="4.125" style="51" customWidth="1"/>
    <col min="12057" max="12057" width="2.375" style="51" customWidth="1"/>
    <col min="12058" max="12058" width="3.375" style="51" customWidth="1"/>
    <col min="12059" max="12289" width="4" style="51"/>
    <col min="12290" max="12290" width="2.875" style="51" customWidth="1"/>
    <col min="12291" max="12291" width="2.375" style="51" customWidth="1"/>
    <col min="12292" max="12292" width="7.375" style="51" customWidth="1"/>
    <col min="12293" max="12295" width="4" style="51"/>
    <col min="12296" max="12296" width="3.625" style="51" customWidth="1"/>
    <col min="12297" max="12297" width="4" style="51"/>
    <col min="12298" max="12298" width="7.375" style="51" customWidth="1"/>
    <col min="12299" max="12307" width="4" style="51"/>
    <col min="12308" max="12309" width="6.875" style="51" customWidth="1"/>
    <col min="12310" max="12311" width="4" style="51"/>
    <col min="12312" max="12312" width="4.125" style="51" customWidth="1"/>
    <col min="12313" max="12313" width="2.375" style="51" customWidth="1"/>
    <col min="12314" max="12314" width="3.375" style="51" customWidth="1"/>
    <col min="12315" max="12545" width="4" style="51"/>
    <col min="12546" max="12546" width="2.875" style="51" customWidth="1"/>
    <col min="12547" max="12547" width="2.375" style="51" customWidth="1"/>
    <col min="12548" max="12548" width="7.375" style="51" customWidth="1"/>
    <col min="12549" max="12551" width="4" style="51"/>
    <col min="12552" max="12552" width="3.625" style="51" customWidth="1"/>
    <col min="12553" max="12553" width="4" style="51"/>
    <col min="12554" max="12554" width="7.375" style="51" customWidth="1"/>
    <col min="12555" max="12563" width="4" style="51"/>
    <col min="12564" max="12565" width="6.875" style="51" customWidth="1"/>
    <col min="12566" max="12567" width="4" style="51"/>
    <col min="12568" max="12568" width="4.125" style="51" customWidth="1"/>
    <col min="12569" max="12569" width="2.375" style="51" customWidth="1"/>
    <col min="12570" max="12570" width="3.375" style="51" customWidth="1"/>
    <col min="12571" max="12801" width="4" style="51"/>
    <col min="12802" max="12802" width="2.875" style="51" customWidth="1"/>
    <col min="12803" max="12803" width="2.375" style="51" customWidth="1"/>
    <col min="12804" max="12804" width="7.375" style="51" customWidth="1"/>
    <col min="12805" max="12807" width="4" style="51"/>
    <col min="12808" max="12808" width="3.625" style="51" customWidth="1"/>
    <col min="12809" max="12809" width="4" style="51"/>
    <col min="12810" max="12810" width="7.375" style="51" customWidth="1"/>
    <col min="12811" max="12819" width="4" style="51"/>
    <col min="12820" max="12821" width="6.875" style="51" customWidth="1"/>
    <col min="12822" max="12823" width="4" style="51"/>
    <col min="12824" max="12824" width="4.125" style="51" customWidth="1"/>
    <col min="12825" max="12825" width="2.375" style="51" customWidth="1"/>
    <col min="12826" max="12826" width="3.375" style="51" customWidth="1"/>
    <col min="12827" max="13057" width="4" style="51"/>
    <col min="13058" max="13058" width="2.875" style="51" customWidth="1"/>
    <col min="13059" max="13059" width="2.375" style="51" customWidth="1"/>
    <col min="13060" max="13060" width="7.375" style="51" customWidth="1"/>
    <col min="13061" max="13063" width="4" style="51"/>
    <col min="13064" max="13064" width="3.625" style="51" customWidth="1"/>
    <col min="13065" max="13065" width="4" style="51"/>
    <col min="13066" max="13066" width="7.375" style="51" customWidth="1"/>
    <col min="13067" max="13075" width="4" style="51"/>
    <col min="13076" max="13077" width="6.875" style="51" customWidth="1"/>
    <col min="13078" max="13079" width="4" style="51"/>
    <col min="13080" max="13080" width="4.125" style="51" customWidth="1"/>
    <col min="13081" max="13081" width="2.375" style="51" customWidth="1"/>
    <col min="13082" max="13082" width="3.375" style="51" customWidth="1"/>
    <col min="13083" max="13313" width="4" style="51"/>
    <col min="13314" max="13314" width="2.875" style="51" customWidth="1"/>
    <col min="13315" max="13315" width="2.375" style="51" customWidth="1"/>
    <col min="13316" max="13316" width="7.375" style="51" customWidth="1"/>
    <col min="13317" max="13319" width="4" style="51"/>
    <col min="13320" max="13320" width="3.625" style="51" customWidth="1"/>
    <col min="13321" max="13321" width="4" style="51"/>
    <col min="13322" max="13322" width="7.375" style="51" customWidth="1"/>
    <col min="13323" max="13331" width="4" style="51"/>
    <col min="13332" max="13333" width="6.875" style="51" customWidth="1"/>
    <col min="13334" max="13335" width="4" style="51"/>
    <col min="13336" max="13336" width="4.125" style="51" customWidth="1"/>
    <col min="13337" max="13337" width="2.375" style="51" customWidth="1"/>
    <col min="13338" max="13338" width="3.375" style="51" customWidth="1"/>
    <col min="13339" max="13569" width="4" style="51"/>
    <col min="13570" max="13570" width="2.875" style="51" customWidth="1"/>
    <col min="13571" max="13571" width="2.375" style="51" customWidth="1"/>
    <col min="13572" max="13572" width="7.375" style="51" customWidth="1"/>
    <col min="13573" max="13575" width="4" style="51"/>
    <col min="13576" max="13576" width="3.625" style="51" customWidth="1"/>
    <col min="13577" max="13577" width="4" style="51"/>
    <col min="13578" max="13578" width="7.375" style="51" customWidth="1"/>
    <col min="13579" max="13587" width="4" style="51"/>
    <col min="13588" max="13589" width="6.875" style="51" customWidth="1"/>
    <col min="13590" max="13591" width="4" style="51"/>
    <col min="13592" max="13592" width="4.125" style="51" customWidth="1"/>
    <col min="13593" max="13593" width="2.375" style="51" customWidth="1"/>
    <col min="13594" max="13594" width="3.375" style="51" customWidth="1"/>
    <col min="13595" max="13825" width="4" style="51"/>
    <col min="13826" max="13826" width="2.875" style="51" customWidth="1"/>
    <col min="13827" max="13827" width="2.375" style="51" customWidth="1"/>
    <col min="13828" max="13828" width="7.375" style="51" customWidth="1"/>
    <col min="13829" max="13831" width="4" style="51"/>
    <col min="13832" max="13832" width="3.625" style="51" customWidth="1"/>
    <col min="13833" max="13833" width="4" style="51"/>
    <col min="13834" max="13834" width="7.375" style="51" customWidth="1"/>
    <col min="13835" max="13843" width="4" style="51"/>
    <col min="13844" max="13845" width="6.875" style="51" customWidth="1"/>
    <col min="13846" max="13847" width="4" style="51"/>
    <col min="13848" max="13848" width="4.125" style="51" customWidth="1"/>
    <col min="13849" max="13849" width="2.375" style="51" customWidth="1"/>
    <col min="13850" max="13850" width="3.375" style="51" customWidth="1"/>
    <col min="13851" max="14081" width="4" style="51"/>
    <col min="14082" max="14082" width="2.875" style="51" customWidth="1"/>
    <col min="14083" max="14083" width="2.375" style="51" customWidth="1"/>
    <col min="14084" max="14084" width="7.375" style="51" customWidth="1"/>
    <col min="14085" max="14087" width="4" style="51"/>
    <col min="14088" max="14088" width="3.625" style="51" customWidth="1"/>
    <col min="14089" max="14089" width="4" style="51"/>
    <col min="14090" max="14090" width="7.375" style="51" customWidth="1"/>
    <col min="14091" max="14099" width="4" style="51"/>
    <col min="14100" max="14101" width="6.875" style="51" customWidth="1"/>
    <col min="14102" max="14103" width="4" style="51"/>
    <col min="14104" max="14104" width="4.125" style="51" customWidth="1"/>
    <col min="14105" max="14105" width="2.375" style="51" customWidth="1"/>
    <col min="14106" max="14106" width="3.375" style="51" customWidth="1"/>
    <col min="14107" max="14337" width="4" style="51"/>
    <col min="14338" max="14338" width="2.875" style="51" customWidth="1"/>
    <col min="14339" max="14339" width="2.375" style="51" customWidth="1"/>
    <col min="14340" max="14340" width="7.375" style="51" customWidth="1"/>
    <col min="14341" max="14343" width="4" style="51"/>
    <col min="14344" max="14344" width="3.625" style="51" customWidth="1"/>
    <col min="14345" max="14345" width="4" style="51"/>
    <col min="14346" max="14346" width="7.375" style="51" customWidth="1"/>
    <col min="14347" max="14355" width="4" style="51"/>
    <col min="14356" max="14357" width="6.875" style="51" customWidth="1"/>
    <col min="14358" max="14359" width="4" style="51"/>
    <col min="14360" max="14360" width="4.125" style="51" customWidth="1"/>
    <col min="14361" max="14361" width="2.375" style="51" customWidth="1"/>
    <col min="14362" max="14362" width="3.375" style="51" customWidth="1"/>
    <col min="14363" max="14593" width="4" style="51"/>
    <col min="14594" max="14594" width="2.875" style="51" customWidth="1"/>
    <col min="14595" max="14595" width="2.375" style="51" customWidth="1"/>
    <col min="14596" max="14596" width="7.375" style="51" customWidth="1"/>
    <col min="14597" max="14599" width="4" style="51"/>
    <col min="14600" max="14600" width="3.625" style="51" customWidth="1"/>
    <col min="14601" max="14601" width="4" style="51"/>
    <col min="14602" max="14602" width="7.375" style="51" customWidth="1"/>
    <col min="14603" max="14611" width="4" style="51"/>
    <col min="14612" max="14613" width="6.875" style="51" customWidth="1"/>
    <col min="14614" max="14615" width="4" style="51"/>
    <col min="14616" max="14616" width="4.125" style="51" customWidth="1"/>
    <col min="14617" max="14617" width="2.375" style="51" customWidth="1"/>
    <col min="14618" max="14618" width="3.375" style="51" customWidth="1"/>
    <col min="14619" max="14849" width="4" style="51"/>
    <col min="14850" max="14850" width="2.875" style="51" customWidth="1"/>
    <col min="14851" max="14851" width="2.375" style="51" customWidth="1"/>
    <col min="14852" max="14852" width="7.375" style="51" customWidth="1"/>
    <col min="14853" max="14855" width="4" style="51"/>
    <col min="14856" max="14856" width="3.625" style="51" customWidth="1"/>
    <col min="14857" max="14857" width="4" style="51"/>
    <col min="14858" max="14858" width="7.375" style="51" customWidth="1"/>
    <col min="14859" max="14867" width="4" style="51"/>
    <col min="14868" max="14869" width="6.875" style="51" customWidth="1"/>
    <col min="14870" max="14871" width="4" style="51"/>
    <col min="14872" max="14872" width="4.125" style="51" customWidth="1"/>
    <col min="14873" max="14873" width="2.375" style="51" customWidth="1"/>
    <col min="14874" max="14874" width="3.375" style="51" customWidth="1"/>
    <col min="14875" max="15105" width="4" style="51"/>
    <col min="15106" max="15106" width="2.875" style="51" customWidth="1"/>
    <col min="15107" max="15107" width="2.375" style="51" customWidth="1"/>
    <col min="15108" max="15108" width="7.375" style="51" customWidth="1"/>
    <col min="15109" max="15111" width="4" style="51"/>
    <col min="15112" max="15112" width="3.625" style="51" customWidth="1"/>
    <col min="15113" max="15113" width="4" style="51"/>
    <col min="15114" max="15114" width="7.375" style="51" customWidth="1"/>
    <col min="15115" max="15123" width="4" style="51"/>
    <col min="15124" max="15125" width="6.875" style="51" customWidth="1"/>
    <col min="15126" max="15127" width="4" style="51"/>
    <col min="15128" max="15128" width="4.125" style="51" customWidth="1"/>
    <col min="15129" max="15129" width="2.375" style="51" customWidth="1"/>
    <col min="15130" max="15130" width="3.375" style="51" customWidth="1"/>
    <col min="15131" max="15361" width="4" style="51"/>
    <col min="15362" max="15362" width="2.875" style="51" customWidth="1"/>
    <col min="15363" max="15363" width="2.375" style="51" customWidth="1"/>
    <col min="15364" max="15364" width="7.375" style="51" customWidth="1"/>
    <col min="15365" max="15367" width="4" style="51"/>
    <col min="15368" max="15368" width="3.625" style="51" customWidth="1"/>
    <col min="15369" max="15369" width="4" style="51"/>
    <col min="15370" max="15370" width="7.375" style="51" customWidth="1"/>
    <col min="15371" max="15379" width="4" style="51"/>
    <col min="15380" max="15381" width="6.875" style="51" customWidth="1"/>
    <col min="15382" max="15383" width="4" style="51"/>
    <col min="15384" max="15384" width="4.125" style="51" customWidth="1"/>
    <col min="15385" max="15385" width="2.375" style="51" customWidth="1"/>
    <col min="15386" max="15386" width="3.375" style="51" customWidth="1"/>
    <col min="15387" max="15617" width="4" style="51"/>
    <col min="15618" max="15618" width="2.875" style="51" customWidth="1"/>
    <col min="15619" max="15619" width="2.375" style="51" customWidth="1"/>
    <col min="15620" max="15620" width="7.375" style="51" customWidth="1"/>
    <col min="15621" max="15623" width="4" style="51"/>
    <col min="15624" max="15624" width="3.625" style="51" customWidth="1"/>
    <col min="15625" max="15625" width="4" style="51"/>
    <col min="15626" max="15626" width="7.375" style="51" customWidth="1"/>
    <col min="15627" max="15635" width="4" style="51"/>
    <col min="15636" max="15637" width="6.875" style="51" customWidth="1"/>
    <col min="15638" max="15639" width="4" style="51"/>
    <col min="15640" max="15640" width="4.125" style="51" customWidth="1"/>
    <col min="15641" max="15641" width="2.375" style="51" customWidth="1"/>
    <col min="15642" max="15642" width="3.375" style="51" customWidth="1"/>
    <col min="15643" max="15873" width="4" style="51"/>
    <col min="15874" max="15874" width="2.875" style="51" customWidth="1"/>
    <col min="15875" max="15875" width="2.375" style="51" customWidth="1"/>
    <col min="15876" max="15876" width="7.375" style="51" customWidth="1"/>
    <col min="15877" max="15879" width="4" style="51"/>
    <col min="15880" max="15880" width="3.625" style="51" customWidth="1"/>
    <col min="15881" max="15881" width="4" style="51"/>
    <col min="15882" max="15882" width="7.375" style="51" customWidth="1"/>
    <col min="15883" max="15891" width="4" style="51"/>
    <col min="15892" max="15893" width="6.875" style="51" customWidth="1"/>
    <col min="15894" max="15895" width="4" style="51"/>
    <col min="15896" max="15896" width="4.125" style="51" customWidth="1"/>
    <col min="15897" max="15897" width="2.375" style="51" customWidth="1"/>
    <col min="15898" max="15898" width="3.375" style="51" customWidth="1"/>
    <col min="15899" max="16129" width="4" style="51"/>
    <col min="16130" max="16130" width="2.875" style="51" customWidth="1"/>
    <col min="16131" max="16131" width="2.375" style="51" customWidth="1"/>
    <col min="16132" max="16132" width="7.375" style="51" customWidth="1"/>
    <col min="16133" max="16135" width="4" style="51"/>
    <col min="16136" max="16136" width="3.625" style="51" customWidth="1"/>
    <col min="16137" max="16137" width="4" style="51"/>
    <col min="16138" max="16138" width="7.375" style="51" customWidth="1"/>
    <col min="16139" max="16147" width="4" style="51"/>
    <col min="16148" max="16149" width="6.875" style="51" customWidth="1"/>
    <col min="16150" max="16151" width="4" style="51"/>
    <col min="16152" max="16152" width="4.125" style="51" customWidth="1"/>
    <col min="16153" max="16153" width="2.375" style="51" customWidth="1"/>
    <col min="16154" max="16154" width="3.375" style="51" customWidth="1"/>
    <col min="16155" max="16384" width="4" style="51"/>
  </cols>
  <sheetData>
    <row r="1" spans="1:26" x14ac:dyDescent="0.4">
      <c r="A1" s="145"/>
      <c r="B1" s="145"/>
      <c r="C1" s="145"/>
      <c r="D1" s="145"/>
      <c r="E1" s="145"/>
      <c r="F1" s="145"/>
      <c r="G1" s="145"/>
      <c r="H1" s="145"/>
      <c r="I1" s="145"/>
      <c r="J1" s="145"/>
      <c r="K1" s="145"/>
      <c r="L1" s="145"/>
      <c r="M1" s="145"/>
      <c r="N1" s="145"/>
      <c r="O1" s="145"/>
      <c r="P1" s="145"/>
      <c r="Q1" s="145"/>
      <c r="R1" s="145"/>
      <c r="S1" s="145"/>
      <c r="T1" s="145"/>
      <c r="U1" s="145"/>
      <c r="V1" s="145"/>
      <c r="W1" s="145"/>
      <c r="X1" s="145"/>
      <c r="Y1" s="145"/>
      <c r="Z1" s="145"/>
    </row>
    <row r="2" spans="1:26" ht="15" customHeight="1" x14ac:dyDescent="0.4">
      <c r="A2" s="145"/>
      <c r="B2" s="145"/>
      <c r="C2" s="599" t="s">
        <v>386</v>
      </c>
      <c r="D2" s="599"/>
      <c r="E2" s="145"/>
      <c r="F2" s="145"/>
      <c r="G2" s="145"/>
      <c r="H2" s="145"/>
      <c r="I2" s="145"/>
      <c r="J2" s="145"/>
      <c r="K2" s="145"/>
      <c r="L2" s="145"/>
      <c r="M2" s="145"/>
      <c r="N2" s="145"/>
      <c r="O2" s="145"/>
      <c r="P2" s="145"/>
      <c r="Q2" s="601" t="s">
        <v>385</v>
      </c>
      <c r="R2" s="601"/>
      <c r="S2" s="601"/>
      <c r="T2" s="601"/>
      <c r="U2" s="601"/>
      <c r="V2" s="601"/>
      <c r="W2" s="601"/>
      <c r="X2" s="601"/>
      <c r="Y2" s="601"/>
      <c r="Z2" s="145"/>
    </row>
    <row r="3" spans="1:26" ht="15" customHeight="1" x14ac:dyDescent="0.4">
      <c r="A3" s="145"/>
      <c r="B3" s="145"/>
      <c r="C3" s="145"/>
      <c r="D3" s="145"/>
      <c r="E3" s="145"/>
      <c r="F3" s="145"/>
      <c r="G3" s="145"/>
      <c r="H3" s="145"/>
      <c r="I3" s="145"/>
      <c r="J3" s="145"/>
      <c r="K3" s="145"/>
      <c r="L3" s="145"/>
      <c r="M3" s="145"/>
      <c r="N3" s="145"/>
      <c r="O3" s="145"/>
      <c r="P3" s="145"/>
      <c r="Q3" s="145"/>
      <c r="R3" s="145"/>
      <c r="S3" s="52"/>
      <c r="T3" s="145"/>
      <c r="U3" s="145"/>
      <c r="V3" s="145"/>
      <c r="W3" s="145"/>
      <c r="X3" s="145"/>
      <c r="Y3" s="145"/>
      <c r="Z3" s="145"/>
    </row>
    <row r="4" spans="1:26" ht="15" customHeight="1" x14ac:dyDescent="0.4">
      <c r="A4" s="145"/>
      <c r="B4" s="602" t="s">
        <v>208</v>
      </c>
      <c r="C4" s="602"/>
      <c r="D4" s="602"/>
      <c r="E4" s="602"/>
      <c r="F4" s="602"/>
      <c r="G4" s="602"/>
      <c r="H4" s="602"/>
      <c r="I4" s="602"/>
      <c r="J4" s="602"/>
      <c r="K4" s="602"/>
      <c r="L4" s="602"/>
      <c r="M4" s="602"/>
      <c r="N4" s="602"/>
      <c r="O4" s="602"/>
      <c r="P4" s="602"/>
      <c r="Q4" s="602"/>
      <c r="R4" s="602"/>
      <c r="S4" s="602"/>
      <c r="T4" s="602"/>
      <c r="U4" s="602"/>
      <c r="V4" s="602"/>
      <c r="W4" s="602"/>
      <c r="X4" s="602"/>
      <c r="Y4" s="602"/>
      <c r="Z4" s="145"/>
    </row>
    <row r="5" spans="1:26" ht="15" customHeight="1" x14ac:dyDescent="0.4">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row>
    <row r="6" spans="1:26" ht="22.5" customHeight="1" x14ac:dyDescent="0.4">
      <c r="A6" s="145"/>
      <c r="B6" s="588" t="s">
        <v>27</v>
      </c>
      <c r="C6" s="589"/>
      <c r="D6" s="589"/>
      <c r="E6" s="589"/>
      <c r="F6" s="590"/>
      <c r="G6" s="147"/>
      <c r="H6" s="148"/>
      <c r="I6" s="106"/>
      <c r="J6" s="106"/>
      <c r="K6" s="106"/>
      <c r="L6" s="107"/>
      <c r="M6" s="588" t="s">
        <v>28</v>
      </c>
      <c r="N6" s="589"/>
      <c r="O6" s="590"/>
      <c r="P6" s="588" t="s">
        <v>29</v>
      </c>
      <c r="Q6" s="589"/>
      <c r="R6" s="589"/>
      <c r="S6" s="589"/>
      <c r="T6" s="589"/>
      <c r="U6" s="589"/>
      <c r="V6" s="589"/>
      <c r="W6" s="589"/>
      <c r="X6" s="589"/>
      <c r="Y6" s="590"/>
      <c r="Z6" s="145"/>
    </row>
    <row r="7" spans="1:26" ht="22.5" customHeight="1" x14ac:dyDescent="0.4">
      <c r="A7" s="145"/>
      <c r="B7" s="591" t="s">
        <v>30</v>
      </c>
      <c r="C7" s="591"/>
      <c r="D7" s="591"/>
      <c r="E7" s="591"/>
      <c r="F7" s="591"/>
      <c r="G7" s="592" t="s">
        <v>209</v>
      </c>
      <c r="H7" s="593"/>
      <c r="I7" s="593"/>
      <c r="J7" s="593"/>
      <c r="K7" s="593"/>
      <c r="L7" s="593"/>
      <c r="M7" s="593"/>
      <c r="N7" s="593"/>
      <c r="O7" s="593"/>
      <c r="P7" s="593"/>
      <c r="Q7" s="593"/>
      <c r="R7" s="593"/>
      <c r="S7" s="593"/>
      <c r="T7" s="593"/>
      <c r="U7" s="593"/>
      <c r="V7" s="593"/>
      <c r="W7" s="593"/>
      <c r="X7" s="593"/>
      <c r="Y7" s="594"/>
      <c r="Z7" s="145"/>
    </row>
    <row r="8" spans="1:26" ht="15" customHeight="1" x14ac:dyDescent="0.4">
      <c r="A8" s="145"/>
      <c r="B8" s="145"/>
      <c r="C8" s="145"/>
      <c r="D8" s="145"/>
      <c r="E8" s="145"/>
      <c r="F8" s="145"/>
      <c r="G8" s="145"/>
      <c r="H8" s="145"/>
      <c r="I8" s="145"/>
      <c r="J8" s="145"/>
      <c r="K8" s="145"/>
      <c r="L8" s="145"/>
      <c r="M8" s="145"/>
      <c r="N8" s="145"/>
      <c r="O8" s="145"/>
      <c r="P8" s="145"/>
      <c r="Q8" s="145"/>
      <c r="R8" s="145"/>
      <c r="S8" s="145"/>
      <c r="T8" s="145"/>
      <c r="U8" s="145"/>
      <c r="V8" s="145"/>
      <c r="W8" s="145"/>
      <c r="X8" s="145"/>
      <c r="Y8" s="145"/>
      <c r="Z8" s="145"/>
    </row>
    <row r="9" spans="1:26" ht="15" customHeight="1" x14ac:dyDescent="0.4">
      <c r="A9" s="145"/>
      <c r="B9" s="53"/>
      <c r="C9" s="54"/>
      <c r="D9" s="54"/>
      <c r="E9" s="54"/>
      <c r="F9" s="54"/>
      <c r="G9" s="54"/>
      <c r="H9" s="54"/>
      <c r="I9" s="54"/>
      <c r="J9" s="54"/>
      <c r="K9" s="54"/>
      <c r="L9" s="54"/>
      <c r="M9" s="54"/>
      <c r="N9" s="54"/>
      <c r="O9" s="54"/>
      <c r="P9" s="54"/>
      <c r="Q9" s="54"/>
      <c r="R9" s="54"/>
      <c r="S9" s="54"/>
      <c r="T9" s="54"/>
      <c r="U9" s="74"/>
      <c r="V9" s="75"/>
      <c r="W9" s="75"/>
      <c r="X9" s="75"/>
      <c r="Y9" s="76"/>
      <c r="Z9" s="145"/>
    </row>
    <row r="10" spans="1:26" ht="15" customHeight="1" x14ac:dyDescent="0.4">
      <c r="A10" s="145"/>
      <c r="B10" s="56" t="s">
        <v>113</v>
      </c>
      <c r="C10" s="145"/>
      <c r="D10" s="145"/>
      <c r="E10" s="145"/>
      <c r="F10" s="145"/>
      <c r="G10" s="145"/>
      <c r="H10" s="145"/>
      <c r="I10" s="145"/>
      <c r="J10" s="145"/>
      <c r="K10" s="145"/>
      <c r="L10" s="145"/>
      <c r="M10" s="145"/>
      <c r="N10" s="145"/>
      <c r="O10" s="145"/>
      <c r="P10" s="145"/>
      <c r="Q10" s="145"/>
      <c r="R10" s="145"/>
      <c r="S10" s="145"/>
      <c r="T10" s="145"/>
      <c r="U10" s="691" t="s">
        <v>114</v>
      </c>
      <c r="V10" s="602"/>
      <c r="W10" s="602"/>
      <c r="X10" s="602"/>
      <c r="Y10" s="692"/>
      <c r="Z10" s="145"/>
    </row>
    <row r="11" spans="1:26" ht="15" customHeight="1" x14ac:dyDescent="0.4">
      <c r="A11" s="145"/>
      <c r="B11" s="56"/>
      <c r="C11" s="145"/>
      <c r="D11" s="145"/>
      <c r="E11" s="145"/>
      <c r="F11" s="145"/>
      <c r="G11" s="145"/>
      <c r="H11" s="145"/>
      <c r="I11" s="145"/>
      <c r="J11" s="145"/>
      <c r="K11" s="145"/>
      <c r="L11" s="145"/>
      <c r="M11" s="145"/>
      <c r="N11" s="145"/>
      <c r="O11" s="145"/>
      <c r="P11" s="145"/>
      <c r="Q11" s="145"/>
      <c r="R11" s="145"/>
      <c r="S11" s="145"/>
      <c r="T11" s="145"/>
      <c r="U11" s="57"/>
      <c r="V11" s="58"/>
      <c r="W11" s="58"/>
      <c r="X11" s="58"/>
      <c r="Y11" s="59"/>
      <c r="Z11" s="145"/>
    </row>
    <row r="12" spans="1:26" ht="15" customHeight="1" x14ac:dyDescent="0.4">
      <c r="A12" s="145"/>
      <c r="B12" s="56"/>
      <c r="C12" s="152" t="s">
        <v>31</v>
      </c>
      <c r="D12" s="597" t="s">
        <v>210</v>
      </c>
      <c r="E12" s="597"/>
      <c r="F12" s="597"/>
      <c r="G12" s="597"/>
      <c r="H12" s="597"/>
      <c r="I12" s="597"/>
      <c r="J12" s="597"/>
      <c r="K12" s="597"/>
      <c r="L12" s="597"/>
      <c r="M12" s="597"/>
      <c r="N12" s="597"/>
      <c r="O12" s="597"/>
      <c r="P12" s="597"/>
      <c r="Q12" s="597"/>
      <c r="R12" s="597"/>
      <c r="S12" s="597"/>
      <c r="T12" s="598"/>
      <c r="U12" s="57"/>
      <c r="V12" s="58" t="s">
        <v>116</v>
      </c>
      <c r="W12" s="58" t="s">
        <v>117</v>
      </c>
      <c r="X12" s="58" t="s">
        <v>116</v>
      </c>
      <c r="Y12" s="59"/>
      <c r="Z12" s="145"/>
    </row>
    <row r="13" spans="1:26" ht="15" customHeight="1" x14ac:dyDescent="0.4">
      <c r="A13" s="145"/>
      <c r="B13" s="56"/>
      <c r="C13" s="152"/>
      <c r="D13" s="597"/>
      <c r="E13" s="597"/>
      <c r="F13" s="597"/>
      <c r="G13" s="597"/>
      <c r="H13" s="597"/>
      <c r="I13" s="597"/>
      <c r="J13" s="597"/>
      <c r="K13" s="597"/>
      <c r="L13" s="597"/>
      <c r="M13" s="597"/>
      <c r="N13" s="597"/>
      <c r="O13" s="597"/>
      <c r="P13" s="597"/>
      <c r="Q13" s="597"/>
      <c r="R13" s="597"/>
      <c r="S13" s="597"/>
      <c r="T13" s="598"/>
      <c r="U13" s="57"/>
      <c r="V13" s="58"/>
      <c r="W13" s="58"/>
      <c r="X13" s="58"/>
      <c r="Y13" s="59"/>
      <c r="Z13" s="145"/>
    </row>
    <row r="14" spans="1:26" ht="15" customHeight="1" x14ac:dyDescent="0.4">
      <c r="A14" s="145"/>
      <c r="B14" s="56"/>
      <c r="C14" s="152" t="s">
        <v>32</v>
      </c>
      <c r="D14" s="597" t="s">
        <v>118</v>
      </c>
      <c r="E14" s="597"/>
      <c r="F14" s="597"/>
      <c r="G14" s="597"/>
      <c r="H14" s="597"/>
      <c r="I14" s="597"/>
      <c r="J14" s="597"/>
      <c r="K14" s="597"/>
      <c r="L14" s="597"/>
      <c r="M14" s="597"/>
      <c r="N14" s="597"/>
      <c r="O14" s="597"/>
      <c r="P14" s="597"/>
      <c r="Q14" s="597"/>
      <c r="R14" s="597"/>
      <c r="S14" s="597"/>
      <c r="T14" s="598"/>
      <c r="U14" s="57"/>
      <c r="V14" s="58" t="s">
        <v>116</v>
      </c>
      <c r="W14" s="58" t="s">
        <v>117</v>
      </c>
      <c r="X14" s="58" t="s">
        <v>116</v>
      </c>
      <c r="Y14" s="59"/>
      <c r="Z14" s="145"/>
    </row>
    <row r="15" spans="1:26" ht="15" customHeight="1" x14ac:dyDescent="0.4">
      <c r="A15" s="145"/>
      <c r="B15" s="56"/>
      <c r="C15" s="145"/>
      <c r="D15" s="597"/>
      <c r="E15" s="597"/>
      <c r="F15" s="597"/>
      <c r="G15" s="597"/>
      <c r="H15" s="597"/>
      <c r="I15" s="597"/>
      <c r="J15" s="597"/>
      <c r="K15" s="597"/>
      <c r="L15" s="597"/>
      <c r="M15" s="597"/>
      <c r="N15" s="597"/>
      <c r="O15" s="597"/>
      <c r="P15" s="597"/>
      <c r="Q15" s="597"/>
      <c r="R15" s="597"/>
      <c r="S15" s="597"/>
      <c r="T15" s="598"/>
      <c r="U15" s="57"/>
      <c r="V15" s="58"/>
      <c r="W15" s="58"/>
      <c r="X15" s="58"/>
      <c r="Y15" s="59"/>
      <c r="Z15" s="145"/>
    </row>
    <row r="16" spans="1:26" ht="15" customHeight="1" x14ac:dyDescent="0.4">
      <c r="A16" s="145"/>
      <c r="B16" s="56"/>
      <c r="C16" s="145" t="s">
        <v>119</v>
      </c>
      <c r="D16" s="599" t="s">
        <v>211</v>
      </c>
      <c r="E16" s="599"/>
      <c r="F16" s="599"/>
      <c r="G16" s="599"/>
      <c r="H16" s="599"/>
      <c r="I16" s="599"/>
      <c r="J16" s="599"/>
      <c r="K16" s="599"/>
      <c r="L16" s="599"/>
      <c r="M16" s="599"/>
      <c r="N16" s="599"/>
      <c r="O16" s="599"/>
      <c r="P16" s="599"/>
      <c r="Q16" s="599"/>
      <c r="R16" s="599"/>
      <c r="S16" s="599"/>
      <c r="T16" s="600"/>
      <c r="U16" s="57"/>
      <c r="V16" s="58" t="s">
        <v>116</v>
      </c>
      <c r="W16" s="58" t="s">
        <v>117</v>
      </c>
      <c r="X16" s="58" t="s">
        <v>116</v>
      </c>
      <c r="Y16" s="59"/>
      <c r="Z16" s="145"/>
    </row>
    <row r="17" spans="1:26" ht="15" customHeight="1" x14ac:dyDescent="0.4">
      <c r="A17" s="145"/>
      <c r="B17" s="56"/>
      <c r="C17" s="52" t="s">
        <v>33</v>
      </c>
      <c r="D17" s="595" t="s">
        <v>212</v>
      </c>
      <c r="E17" s="595"/>
      <c r="F17" s="595"/>
      <c r="G17" s="595"/>
      <c r="H17" s="595"/>
      <c r="I17" s="595"/>
      <c r="J17" s="595"/>
      <c r="K17" s="595"/>
      <c r="L17" s="595"/>
      <c r="M17" s="595"/>
      <c r="N17" s="595"/>
      <c r="O17" s="595"/>
      <c r="P17" s="595"/>
      <c r="Q17" s="595"/>
      <c r="R17" s="595"/>
      <c r="S17" s="595"/>
      <c r="T17" s="596"/>
      <c r="U17" s="57"/>
      <c r="V17" s="58" t="s">
        <v>116</v>
      </c>
      <c r="W17" s="58" t="s">
        <v>117</v>
      </c>
      <c r="X17" s="58" t="s">
        <v>116</v>
      </c>
      <c r="Y17" s="59"/>
      <c r="Z17" s="145"/>
    </row>
    <row r="18" spans="1:26" ht="15" customHeight="1" x14ac:dyDescent="0.4">
      <c r="A18" s="145"/>
      <c r="B18" s="56"/>
      <c r="C18" s="152" t="s">
        <v>213</v>
      </c>
      <c r="D18" s="597" t="s">
        <v>214</v>
      </c>
      <c r="E18" s="597"/>
      <c r="F18" s="597"/>
      <c r="G18" s="597"/>
      <c r="H18" s="597"/>
      <c r="I18" s="597"/>
      <c r="J18" s="597"/>
      <c r="K18" s="597"/>
      <c r="L18" s="597"/>
      <c r="M18" s="597"/>
      <c r="N18" s="597"/>
      <c r="O18" s="597"/>
      <c r="P18" s="597"/>
      <c r="Q18" s="597"/>
      <c r="R18" s="597"/>
      <c r="S18" s="597"/>
      <c r="T18" s="598"/>
      <c r="U18" s="57"/>
      <c r="V18" s="58" t="s">
        <v>116</v>
      </c>
      <c r="W18" s="58" t="s">
        <v>117</v>
      </c>
      <c r="X18" s="58" t="s">
        <v>116</v>
      </c>
      <c r="Y18" s="59"/>
      <c r="Z18" s="145"/>
    </row>
    <row r="19" spans="1:26" ht="30" customHeight="1" x14ac:dyDescent="0.4">
      <c r="A19" s="145"/>
      <c r="B19" s="56"/>
      <c r="C19" s="145"/>
      <c r="D19" s="597"/>
      <c r="E19" s="597"/>
      <c r="F19" s="597"/>
      <c r="G19" s="597"/>
      <c r="H19" s="597"/>
      <c r="I19" s="597"/>
      <c r="J19" s="597"/>
      <c r="K19" s="597"/>
      <c r="L19" s="597"/>
      <c r="M19" s="597"/>
      <c r="N19" s="597"/>
      <c r="O19" s="597"/>
      <c r="P19" s="597"/>
      <c r="Q19" s="597"/>
      <c r="R19" s="597"/>
      <c r="S19" s="597"/>
      <c r="T19" s="598"/>
      <c r="U19" s="57"/>
      <c r="V19" s="58"/>
      <c r="W19" s="58"/>
      <c r="X19" s="58"/>
      <c r="Y19" s="59"/>
      <c r="Z19" s="145"/>
    </row>
    <row r="20" spans="1:26" ht="15" customHeight="1" x14ac:dyDescent="0.4">
      <c r="A20" s="145"/>
      <c r="B20" s="56"/>
      <c r="C20" s="145" t="s">
        <v>215</v>
      </c>
      <c r="D20" s="145" t="s">
        <v>216</v>
      </c>
      <c r="E20" s="145"/>
      <c r="F20" s="145"/>
      <c r="G20" s="145"/>
      <c r="H20" s="145"/>
      <c r="I20" s="145"/>
      <c r="J20" s="145"/>
      <c r="K20" s="145"/>
      <c r="L20" s="145"/>
      <c r="M20" s="145"/>
      <c r="N20" s="145"/>
      <c r="O20" s="145"/>
      <c r="P20" s="145"/>
      <c r="Q20" s="145"/>
      <c r="R20" s="145"/>
      <c r="S20" s="145"/>
      <c r="T20" s="145"/>
      <c r="U20" s="57"/>
      <c r="V20" s="58" t="s">
        <v>116</v>
      </c>
      <c r="W20" s="58" t="s">
        <v>117</v>
      </c>
      <c r="X20" s="58" t="s">
        <v>116</v>
      </c>
      <c r="Y20" s="59"/>
      <c r="Z20" s="145"/>
    </row>
    <row r="21" spans="1:26" ht="15" customHeight="1" x14ac:dyDescent="0.4">
      <c r="A21" s="145"/>
      <c r="B21" s="56"/>
      <c r="C21" s="145" t="s">
        <v>217</v>
      </c>
      <c r="D21" s="145" t="s">
        <v>160</v>
      </c>
      <c r="E21" s="145"/>
      <c r="F21" s="145"/>
      <c r="G21" s="145"/>
      <c r="H21" s="145"/>
      <c r="I21" s="145"/>
      <c r="J21" s="145"/>
      <c r="K21" s="145"/>
      <c r="L21" s="145"/>
      <c r="M21" s="145"/>
      <c r="N21" s="145"/>
      <c r="O21" s="145"/>
      <c r="P21" s="145"/>
      <c r="Q21" s="145"/>
      <c r="R21" s="145"/>
      <c r="S21" s="145"/>
      <c r="T21" s="145"/>
      <c r="U21" s="57"/>
      <c r="V21" s="58" t="s">
        <v>116</v>
      </c>
      <c r="W21" s="58" t="s">
        <v>117</v>
      </c>
      <c r="X21" s="58" t="s">
        <v>116</v>
      </c>
      <c r="Y21" s="59"/>
      <c r="Z21" s="145"/>
    </row>
    <row r="22" spans="1:26" ht="15" customHeight="1" x14ac:dyDescent="0.4">
      <c r="A22" s="145"/>
      <c r="B22" s="56"/>
      <c r="C22" s="145" t="s">
        <v>218</v>
      </c>
      <c r="D22" s="595" t="s">
        <v>219</v>
      </c>
      <c r="E22" s="595"/>
      <c r="F22" s="595"/>
      <c r="G22" s="595"/>
      <c r="H22" s="595"/>
      <c r="I22" s="595"/>
      <c r="J22" s="595"/>
      <c r="K22" s="595"/>
      <c r="L22" s="595"/>
      <c r="M22" s="595"/>
      <c r="N22" s="595"/>
      <c r="O22" s="595"/>
      <c r="P22" s="595"/>
      <c r="Q22" s="595"/>
      <c r="R22" s="595"/>
      <c r="S22" s="595"/>
      <c r="T22" s="596"/>
      <c r="U22" s="57"/>
      <c r="V22" s="58" t="s">
        <v>116</v>
      </c>
      <c r="W22" s="58" t="s">
        <v>117</v>
      </c>
      <c r="X22" s="58" t="s">
        <v>116</v>
      </c>
      <c r="Y22" s="59"/>
      <c r="Z22" s="145"/>
    </row>
    <row r="23" spans="1:26" ht="15" customHeight="1" x14ac:dyDescent="0.4">
      <c r="A23" s="145"/>
      <c r="B23" s="56"/>
      <c r="C23" s="145" t="s">
        <v>11</v>
      </c>
      <c r="D23" s="595"/>
      <c r="E23" s="595"/>
      <c r="F23" s="595"/>
      <c r="G23" s="595"/>
      <c r="H23" s="595"/>
      <c r="I23" s="595"/>
      <c r="J23" s="595"/>
      <c r="K23" s="595"/>
      <c r="L23" s="595"/>
      <c r="M23" s="595"/>
      <c r="N23" s="595"/>
      <c r="O23" s="595"/>
      <c r="P23" s="595"/>
      <c r="Q23" s="595"/>
      <c r="R23" s="595"/>
      <c r="S23" s="595"/>
      <c r="T23" s="596"/>
      <c r="U23" s="57"/>
      <c r="V23" s="58"/>
      <c r="W23" s="58"/>
      <c r="X23" s="58"/>
      <c r="Y23" s="59"/>
      <c r="Z23" s="145"/>
    </row>
    <row r="24" spans="1:26" ht="15" customHeight="1" x14ac:dyDescent="0.4">
      <c r="A24" s="145"/>
      <c r="B24" s="56"/>
      <c r="C24" s="145"/>
      <c r="D24" s="145"/>
      <c r="E24" s="145"/>
      <c r="F24" s="145"/>
      <c r="G24" s="145"/>
      <c r="H24" s="145"/>
      <c r="I24" s="145"/>
      <c r="J24" s="145"/>
      <c r="K24" s="145"/>
      <c r="L24" s="145"/>
      <c r="M24" s="145"/>
      <c r="N24" s="145"/>
      <c r="O24" s="145"/>
      <c r="P24" s="145"/>
      <c r="Q24" s="145"/>
      <c r="R24" s="145"/>
      <c r="S24" s="145"/>
      <c r="T24" s="145"/>
      <c r="U24" s="57"/>
      <c r="V24" s="58"/>
      <c r="W24" s="58"/>
      <c r="X24" s="58"/>
      <c r="Y24" s="59"/>
      <c r="Z24" s="145"/>
    </row>
    <row r="25" spans="1:26" ht="15" customHeight="1" x14ac:dyDescent="0.4">
      <c r="A25" s="145"/>
      <c r="B25" s="56" t="s">
        <v>125</v>
      </c>
      <c r="C25" s="145"/>
      <c r="D25" s="145"/>
      <c r="E25" s="145"/>
      <c r="F25" s="145"/>
      <c r="G25" s="145"/>
      <c r="H25" s="145"/>
      <c r="I25" s="145"/>
      <c r="J25" s="145"/>
      <c r="K25" s="145"/>
      <c r="L25" s="145"/>
      <c r="M25" s="145"/>
      <c r="N25" s="145"/>
      <c r="O25" s="145"/>
      <c r="P25" s="145"/>
      <c r="Q25" s="145"/>
      <c r="R25" s="145"/>
      <c r="S25" s="145"/>
      <c r="T25" s="145"/>
      <c r="U25" s="56"/>
      <c r="V25" s="145"/>
      <c r="W25" s="145"/>
      <c r="X25" s="145"/>
      <c r="Y25" s="149"/>
      <c r="Z25" s="145"/>
    </row>
    <row r="26" spans="1:26" ht="15" customHeight="1" x14ac:dyDescent="0.4">
      <c r="A26" s="145"/>
      <c r="B26" s="56"/>
      <c r="C26" s="145"/>
      <c r="D26" s="145"/>
      <c r="E26" s="145"/>
      <c r="F26" s="145"/>
      <c r="G26" s="145"/>
      <c r="H26" s="145"/>
      <c r="I26" s="145"/>
      <c r="J26" s="145"/>
      <c r="K26" s="145"/>
      <c r="L26" s="145"/>
      <c r="M26" s="145"/>
      <c r="N26" s="145"/>
      <c r="O26" s="145"/>
      <c r="P26" s="145"/>
      <c r="Q26" s="145"/>
      <c r="R26" s="145"/>
      <c r="S26" s="145"/>
      <c r="T26" s="145"/>
      <c r="U26" s="57"/>
      <c r="V26" s="58"/>
      <c r="W26" s="58"/>
      <c r="X26" s="58"/>
      <c r="Y26" s="59"/>
      <c r="Z26" s="145"/>
    </row>
    <row r="27" spans="1:26" ht="15" customHeight="1" x14ac:dyDescent="0.4">
      <c r="A27" s="145"/>
      <c r="B27" s="56"/>
      <c r="C27" s="145" t="s">
        <v>220</v>
      </c>
      <c r="D27" s="145"/>
      <c r="E27" s="145"/>
      <c r="F27" s="145"/>
      <c r="G27" s="145"/>
      <c r="H27" s="145"/>
      <c r="I27" s="145"/>
      <c r="J27" s="145"/>
      <c r="K27" s="145"/>
      <c r="L27" s="145"/>
      <c r="M27" s="145"/>
      <c r="N27" s="145"/>
      <c r="O27" s="145"/>
      <c r="P27" s="145"/>
      <c r="Q27" s="145"/>
      <c r="R27" s="145"/>
      <c r="S27" s="145"/>
      <c r="T27" s="145"/>
      <c r="U27" s="57"/>
      <c r="V27" s="58"/>
      <c r="W27" s="58"/>
      <c r="X27" s="58"/>
      <c r="Y27" s="59"/>
      <c r="Z27" s="145"/>
    </row>
    <row r="28" spans="1:26" ht="15" customHeight="1" x14ac:dyDescent="0.4">
      <c r="A28" s="145"/>
      <c r="B28" s="56"/>
      <c r="C28" s="595" t="s">
        <v>221</v>
      </c>
      <c r="D28" s="595"/>
      <c r="E28" s="595"/>
      <c r="F28" s="595"/>
      <c r="G28" s="595"/>
      <c r="H28" s="595"/>
      <c r="I28" s="595"/>
      <c r="J28" s="595"/>
      <c r="K28" s="595"/>
      <c r="L28" s="595"/>
      <c r="M28" s="595"/>
      <c r="N28" s="595"/>
      <c r="O28" s="595"/>
      <c r="P28" s="595"/>
      <c r="Q28" s="595"/>
      <c r="R28" s="595"/>
      <c r="S28" s="595"/>
      <c r="T28" s="596"/>
      <c r="U28" s="57"/>
      <c r="V28" s="58"/>
      <c r="W28" s="58"/>
      <c r="X28" s="58"/>
      <c r="Y28" s="59"/>
      <c r="Z28" s="145"/>
    </row>
    <row r="29" spans="1:26" ht="15" customHeight="1" x14ac:dyDescent="0.4">
      <c r="A29" s="145"/>
      <c r="B29" s="56"/>
      <c r="C29" s="595"/>
      <c r="D29" s="595"/>
      <c r="E29" s="595"/>
      <c r="F29" s="595"/>
      <c r="G29" s="595"/>
      <c r="H29" s="595"/>
      <c r="I29" s="595"/>
      <c r="J29" s="595"/>
      <c r="K29" s="595"/>
      <c r="L29" s="595"/>
      <c r="M29" s="595"/>
      <c r="N29" s="595"/>
      <c r="O29" s="595"/>
      <c r="P29" s="595"/>
      <c r="Q29" s="595"/>
      <c r="R29" s="595"/>
      <c r="S29" s="595"/>
      <c r="T29" s="596"/>
      <c r="U29" s="57"/>
      <c r="V29" s="58"/>
      <c r="W29" s="58"/>
      <c r="X29" s="58"/>
      <c r="Y29" s="59"/>
      <c r="Z29" s="145"/>
    </row>
    <row r="30" spans="1:26" ht="30" customHeight="1" x14ac:dyDescent="0.4">
      <c r="A30" s="145"/>
      <c r="B30" s="56"/>
      <c r="C30" s="62"/>
      <c r="D30" s="603"/>
      <c r="E30" s="604"/>
      <c r="F30" s="604"/>
      <c r="G30" s="604"/>
      <c r="H30" s="604"/>
      <c r="I30" s="604"/>
      <c r="J30" s="604"/>
      <c r="K30" s="605"/>
      <c r="L30" s="606" t="s">
        <v>37</v>
      </c>
      <c r="M30" s="589"/>
      <c r="N30" s="590"/>
      <c r="O30" s="693" t="s">
        <v>38</v>
      </c>
      <c r="P30" s="694"/>
      <c r="Q30" s="695"/>
      <c r="R30" s="63"/>
      <c r="S30" s="63"/>
      <c r="T30" s="63"/>
      <c r="U30" s="57"/>
      <c r="V30" s="58"/>
      <c r="W30" s="58"/>
      <c r="X30" s="58"/>
      <c r="Y30" s="59"/>
      <c r="Z30" s="145"/>
    </row>
    <row r="31" spans="1:26" ht="54" customHeight="1" x14ac:dyDescent="0.4">
      <c r="A31" s="145"/>
      <c r="B31" s="56"/>
      <c r="C31" s="64" t="s">
        <v>39</v>
      </c>
      <c r="D31" s="609" t="s">
        <v>222</v>
      </c>
      <c r="E31" s="609"/>
      <c r="F31" s="609"/>
      <c r="G31" s="609"/>
      <c r="H31" s="609"/>
      <c r="I31" s="609"/>
      <c r="J31" s="609"/>
      <c r="K31" s="609"/>
      <c r="L31" s="610" t="s">
        <v>41</v>
      </c>
      <c r="M31" s="611"/>
      <c r="N31" s="612"/>
      <c r="O31" s="613" t="s">
        <v>42</v>
      </c>
      <c r="P31" s="613"/>
      <c r="Q31" s="613"/>
      <c r="R31" s="65"/>
      <c r="S31" s="65"/>
      <c r="T31" s="65"/>
      <c r="U31" s="691" t="s">
        <v>114</v>
      </c>
      <c r="V31" s="602"/>
      <c r="W31" s="602"/>
      <c r="X31" s="602"/>
      <c r="Y31" s="692"/>
      <c r="Z31" s="145"/>
    </row>
    <row r="32" spans="1:26" ht="54" customHeight="1" x14ac:dyDescent="0.4">
      <c r="A32" s="145"/>
      <c r="B32" s="56"/>
      <c r="C32" s="64" t="s">
        <v>43</v>
      </c>
      <c r="D32" s="609" t="s">
        <v>129</v>
      </c>
      <c r="E32" s="609"/>
      <c r="F32" s="609"/>
      <c r="G32" s="609"/>
      <c r="H32" s="609"/>
      <c r="I32" s="609"/>
      <c r="J32" s="609"/>
      <c r="K32" s="609"/>
      <c r="L32" s="610" t="s">
        <v>41</v>
      </c>
      <c r="M32" s="611"/>
      <c r="N32" s="612"/>
      <c r="O32" s="614"/>
      <c r="P32" s="614"/>
      <c r="Q32" s="614"/>
      <c r="R32" s="66"/>
      <c r="S32" s="615" t="s">
        <v>130</v>
      </c>
      <c r="T32" s="616"/>
      <c r="U32" s="57"/>
      <c r="V32" s="58" t="s">
        <v>116</v>
      </c>
      <c r="W32" s="58" t="s">
        <v>117</v>
      </c>
      <c r="X32" s="58" t="s">
        <v>116</v>
      </c>
      <c r="Y32" s="59"/>
      <c r="Z32" s="145"/>
    </row>
    <row r="33" spans="1:26" ht="54" customHeight="1" x14ac:dyDescent="0.4">
      <c r="A33" s="145"/>
      <c r="B33" s="56"/>
      <c r="C33" s="64" t="s">
        <v>44</v>
      </c>
      <c r="D33" s="609" t="s">
        <v>167</v>
      </c>
      <c r="E33" s="609"/>
      <c r="F33" s="609"/>
      <c r="G33" s="609"/>
      <c r="H33" s="609"/>
      <c r="I33" s="609"/>
      <c r="J33" s="609"/>
      <c r="K33" s="609"/>
      <c r="L33" s="613" t="s">
        <v>41</v>
      </c>
      <c r="M33" s="613"/>
      <c r="N33" s="613"/>
      <c r="O33" s="614"/>
      <c r="P33" s="614"/>
      <c r="Q33" s="614"/>
      <c r="R33" s="66"/>
      <c r="S33" s="615" t="s">
        <v>133</v>
      </c>
      <c r="T33" s="616"/>
      <c r="U33" s="57"/>
      <c r="V33" s="58" t="s">
        <v>116</v>
      </c>
      <c r="W33" s="58" t="s">
        <v>117</v>
      </c>
      <c r="X33" s="58" t="s">
        <v>116</v>
      </c>
      <c r="Y33" s="59"/>
      <c r="Z33" s="145"/>
    </row>
    <row r="34" spans="1:26" ht="54" customHeight="1" x14ac:dyDescent="0.4">
      <c r="A34" s="145"/>
      <c r="B34" s="56"/>
      <c r="C34" s="64" t="s">
        <v>109</v>
      </c>
      <c r="D34" s="609" t="s">
        <v>223</v>
      </c>
      <c r="E34" s="609"/>
      <c r="F34" s="609"/>
      <c r="G34" s="609"/>
      <c r="H34" s="609"/>
      <c r="I34" s="609"/>
      <c r="J34" s="609"/>
      <c r="K34" s="609"/>
      <c r="L34" s="620"/>
      <c r="M34" s="620"/>
      <c r="N34" s="620"/>
      <c r="O34" s="613" t="s">
        <v>42</v>
      </c>
      <c r="P34" s="613"/>
      <c r="Q34" s="613"/>
      <c r="R34" s="67"/>
      <c r="S34" s="615" t="s">
        <v>134</v>
      </c>
      <c r="T34" s="616"/>
      <c r="U34" s="57"/>
      <c r="V34" s="58" t="s">
        <v>116</v>
      </c>
      <c r="W34" s="58" t="s">
        <v>117</v>
      </c>
      <c r="X34" s="58" t="s">
        <v>116</v>
      </c>
      <c r="Y34" s="59"/>
      <c r="Z34" s="145"/>
    </row>
    <row r="35" spans="1:26" ht="54" customHeight="1" x14ac:dyDescent="0.4">
      <c r="A35" s="145"/>
      <c r="B35" s="56"/>
      <c r="C35" s="64" t="s">
        <v>224</v>
      </c>
      <c r="D35" s="609" t="s">
        <v>225</v>
      </c>
      <c r="E35" s="609"/>
      <c r="F35" s="609"/>
      <c r="G35" s="609"/>
      <c r="H35" s="609"/>
      <c r="I35" s="609"/>
      <c r="J35" s="609"/>
      <c r="K35" s="609"/>
      <c r="L35" s="613" t="s">
        <v>41</v>
      </c>
      <c r="M35" s="613"/>
      <c r="N35" s="613"/>
      <c r="O35" s="620"/>
      <c r="P35" s="620"/>
      <c r="Q35" s="620"/>
      <c r="R35" s="67"/>
      <c r="S35" s="615" t="s">
        <v>226</v>
      </c>
      <c r="T35" s="616"/>
      <c r="U35" s="57"/>
      <c r="V35" s="58" t="s">
        <v>116</v>
      </c>
      <c r="W35" s="58" t="s">
        <v>117</v>
      </c>
      <c r="X35" s="58" t="s">
        <v>116</v>
      </c>
      <c r="Y35" s="59"/>
      <c r="Z35" s="145"/>
    </row>
    <row r="36" spans="1:26" ht="15" customHeight="1" x14ac:dyDescent="0.4">
      <c r="A36" s="145"/>
      <c r="B36" s="56"/>
      <c r="C36" s="145"/>
      <c r="D36" s="145"/>
      <c r="E36" s="145"/>
      <c r="F36" s="145"/>
      <c r="G36" s="145"/>
      <c r="H36" s="145"/>
      <c r="I36" s="145"/>
      <c r="J36" s="145"/>
      <c r="K36" s="145"/>
      <c r="L36" s="145"/>
      <c r="M36" s="145"/>
      <c r="N36" s="145"/>
      <c r="O36" s="145"/>
      <c r="P36" s="145"/>
      <c r="Q36" s="145"/>
      <c r="R36" s="145"/>
      <c r="S36" s="145"/>
      <c r="T36" s="145"/>
      <c r="U36" s="57"/>
      <c r="V36" s="58"/>
      <c r="W36" s="58"/>
      <c r="X36" s="58"/>
      <c r="Y36" s="59"/>
      <c r="Z36" s="145"/>
    </row>
    <row r="37" spans="1:26" ht="15" customHeight="1" x14ac:dyDescent="0.4">
      <c r="A37" s="145"/>
      <c r="B37" s="56"/>
      <c r="C37" s="145" t="s">
        <v>135</v>
      </c>
      <c r="D37" s="145"/>
      <c r="E37" s="145"/>
      <c r="F37" s="145"/>
      <c r="G37" s="145"/>
      <c r="H37" s="145"/>
      <c r="I37" s="145"/>
      <c r="J37" s="145"/>
      <c r="K37" s="145"/>
      <c r="L37" s="145"/>
      <c r="M37" s="145"/>
      <c r="N37" s="145"/>
      <c r="O37" s="145"/>
      <c r="P37" s="145"/>
      <c r="Q37" s="145"/>
      <c r="R37" s="145"/>
      <c r="S37" s="145"/>
      <c r="T37" s="145"/>
      <c r="U37" s="691" t="s">
        <v>114</v>
      </c>
      <c r="V37" s="602"/>
      <c r="W37" s="602"/>
      <c r="X37" s="602"/>
      <c r="Y37" s="692"/>
      <c r="Z37" s="145"/>
    </row>
    <row r="38" spans="1:26" ht="45.75" customHeight="1" x14ac:dyDescent="0.4">
      <c r="A38" s="145"/>
      <c r="B38" s="56"/>
      <c r="C38" s="68" t="s">
        <v>227</v>
      </c>
      <c r="D38" s="597" t="s">
        <v>137</v>
      </c>
      <c r="E38" s="597"/>
      <c r="F38" s="597"/>
      <c r="G38" s="597"/>
      <c r="H38" s="597"/>
      <c r="I38" s="597"/>
      <c r="J38" s="597"/>
      <c r="K38" s="597"/>
      <c r="L38" s="597"/>
      <c r="M38" s="597"/>
      <c r="N38" s="597"/>
      <c r="O38" s="597"/>
      <c r="P38" s="597"/>
      <c r="Q38" s="597"/>
      <c r="R38" s="597"/>
      <c r="S38" s="597"/>
      <c r="T38" s="598"/>
      <c r="U38" s="57"/>
      <c r="V38" s="58" t="s">
        <v>116</v>
      </c>
      <c r="W38" s="58" t="s">
        <v>117</v>
      </c>
      <c r="X38" s="58" t="s">
        <v>116</v>
      </c>
      <c r="Y38" s="59"/>
      <c r="Z38" s="145"/>
    </row>
    <row r="39" spans="1:26" ht="29.25" customHeight="1" x14ac:dyDescent="0.4">
      <c r="A39" s="145"/>
      <c r="B39" s="56"/>
      <c r="C39" s="68" t="s">
        <v>138</v>
      </c>
      <c r="D39" s="597" t="s">
        <v>139</v>
      </c>
      <c r="E39" s="597"/>
      <c r="F39" s="597"/>
      <c r="G39" s="597"/>
      <c r="H39" s="597"/>
      <c r="I39" s="597"/>
      <c r="J39" s="597"/>
      <c r="K39" s="597"/>
      <c r="L39" s="597"/>
      <c r="M39" s="597"/>
      <c r="N39" s="597"/>
      <c r="O39" s="597"/>
      <c r="P39" s="597"/>
      <c r="Q39" s="597"/>
      <c r="R39" s="597"/>
      <c r="S39" s="597"/>
      <c r="T39" s="598"/>
      <c r="U39" s="57"/>
      <c r="V39" s="58" t="s">
        <v>116</v>
      </c>
      <c r="W39" s="58" t="s">
        <v>117</v>
      </c>
      <c r="X39" s="58" t="s">
        <v>116</v>
      </c>
      <c r="Y39" s="59"/>
      <c r="Z39" s="145"/>
    </row>
    <row r="40" spans="1:26" ht="45" customHeight="1" x14ac:dyDescent="0.4">
      <c r="A40" s="145"/>
      <c r="B40" s="56"/>
      <c r="C40" s="68" t="s">
        <v>140</v>
      </c>
      <c r="D40" s="597" t="s">
        <v>200</v>
      </c>
      <c r="E40" s="597"/>
      <c r="F40" s="597"/>
      <c r="G40" s="597"/>
      <c r="H40" s="597"/>
      <c r="I40" s="597"/>
      <c r="J40" s="597"/>
      <c r="K40" s="597"/>
      <c r="L40" s="597"/>
      <c r="M40" s="597"/>
      <c r="N40" s="597"/>
      <c r="O40" s="597"/>
      <c r="P40" s="597"/>
      <c r="Q40" s="597"/>
      <c r="R40" s="597"/>
      <c r="S40" s="597"/>
      <c r="T40" s="598"/>
      <c r="U40" s="57"/>
      <c r="V40" s="58" t="s">
        <v>116</v>
      </c>
      <c r="W40" s="58" t="s">
        <v>117</v>
      </c>
      <c r="X40" s="58" t="s">
        <v>116</v>
      </c>
      <c r="Y40" s="59"/>
      <c r="Z40" s="145"/>
    </row>
    <row r="41" spans="1:26" ht="26.25" customHeight="1" x14ac:dyDescent="0.4">
      <c r="A41" s="145"/>
      <c r="B41" s="56"/>
      <c r="C41" s="588" t="s">
        <v>46</v>
      </c>
      <c r="D41" s="589"/>
      <c r="E41" s="589"/>
      <c r="F41" s="589"/>
      <c r="G41" s="589"/>
      <c r="H41" s="590"/>
      <c r="I41" s="621" t="s">
        <v>42</v>
      </c>
      <c r="J41" s="622"/>
      <c r="K41" s="57"/>
      <c r="L41" s="588" t="s">
        <v>228</v>
      </c>
      <c r="M41" s="589"/>
      <c r="N41" s="589"/>
      <c r="O41" s="589"/>
      <c r="P41" s="589"/>
      <c r="Q41" s="590"/>
      <c r="R41" s="621" t="s">
        <v>41</v>
      </c>
      <c r="S41" s="623"/>
      <c r="T41" s="145"/>
      <c r="U41" s="57"/>
      <c r="V41" s="58"/>
      <c r="W41" s="58"/>
      <c r="X41" s="58"/>
      <c r="Y41" s="59"/>
      <c r="Z41" s="145"/>
    </row>
    <row r="42" spans="1:26" ht="22.5" customHeight="1" x14ac:dyDescent="0.4">
      <c r="A42" s="145"/>
      <c r="B42" s="56"/>
      <c r="C42" s="145"/>
      <c r="D42" s="145"/>
      <c r="E42" s="145"/>
      <c r="F42" s="145"/>
      <c r="G42" s="145"/>
      <c r="H42" s="145"/>
      <c r="I42" s="145"/>
      <c r="J42" s="145"/>
      <c r="K42" s="145"/>
      <c r="L42" s="145"/>
      <c r="M42" s="145"/>
      <c r="N42" s="145"/>
      <c r="O42" s="145"/>
      <c r="P42" s="145"/>
      <c r="Q42" s="145"/>
      <c r="R42" s="145"/>
      <c r="S42" s="145"/>
      <c r="T42" s="145"/>
      <c r="U42" s="57"/>
      <c r="V42" s="58"/>
      <c r="W42" s="58"/>
      <c r="X42" s="58"/>
      <c r="Y42" s="59"/>
      <c r="Z42" s="145"/>
    </row>
    <row r="43" spans="1:26" ht="22.5" customHeight="1" x14ac:dyDescent="0.4">
      <c r="A43" s="145"/>
      <c r="B43" s="56"/>
      <c r="C43" s="617"/>
      <c r="D43" s="618"/>
      <c r="E43" s="618"/>
      <c r="F43" s="618"/>
      <c r="G43" s="618"/>
      <c r="H43" s="618"/>
      <c r="I43" s="619"/>
      <c r="J43" s="591" t="s">
        <v>48</v>
      </c>
      <c r="K43" s="591"/>
      <c r="L43" s="591"/>
      <c r="M43" s="591"/>
      <c r="N43" s="591"/>
      <c r="O43" s="591" t="s">
        <v>49</v>
      </c>
      <c r="P43" s="591"/>
      <c r="Q43" s="591"/>
      <c r="R43" s="591"/>
      <c r="S43" s="591"/>
      <c r="T43" s="145"/>
      <c r="U43" s="57"/>
      <c r="V43" s="58"/>
      <c r="W43" s="58"/>
      <c r="X43" s="58"/>
      <c r="Y43" s="59"/>
      <c r="Z43" s="145"/>
    </row>
    <row r="44" spans="1:26" ht="22.5" customHeight="1" x14ac:dyDescent="0.4">
      <c r="A44" s="145"/>
      <c r="B44" s="56"/>
      <c r="C44" s="624" t="s">
        <v>50</v>
      </c>
      <c r="D44" s="625"/>
      <c r="E44" s="625"/>
      <c r="F44" s="625"/>
      <c r="G44" s="625"/>
      <c r="H44" s="626"/>
      <c r="I44" s="146" t="s">
        <v>51</v>
      </c>
      <c r="J44" s="613" t="s">
        <v>41</v>
      </c>
      <c r="K44" s="613"/>
      <c r="L44" s="613"/>
      <c r="M44" s="613"/>
      <c r="N44" s="613"/>
      <c r="O44" s="620"/>
      <c r="P44" s="620"/>
      <c r="Q44" s="620"/>
      <c r="R44" s="620"/>
      <c r="S44" s="620"/>
      <c r="T44" s="145"/>
      <c r="U44" s="57"/>
      <c r="V44" s="58"/>
      <c r="W44" s="58"/>
      <c r="X44" s="58"/>
      <c r="Y44" s="59"/>
      <c r="Z44" s="145"/>
    </row>
    <row r="45" spans="1:26" ht="22.5" customHeight="1" x14ac:dyDescent="0.4">
      <c r="A45" s="145"/>
      <c r="B45" s="56"/>
      <c r="C45" s="627"/>
      <c r="D45" s="628"/>
      <c r="E45" s="628"/>
      <c r="F45" s="628"/>
      <c r="G45" s="628"/>
      <c r="H45" s="629"/>
      <c r="I45" s="146" t="s">
        <v>52</v>
      </c>
      <c r="J45" s="613" t="s">
        <v>41</v>
      </c>
      <c r="K45" s="613"/>
      <c r="L45" s="613"/>
      <c r="M45" s="613"/>
      <c r="N45" s="613"/>
      <c r="O45" s="613" t="s">
        <v>41</v>
      </c>
      <c r="P45" s="613"/>
      <c r="Q45" s="613"/>
      <c r="R45" s="613"/>
      <c r="S45" s="613"/>
      <c r="T45" s="145"/>
      <c r="U45" s="57"/>
      <c r="V45" s="58"/>
      <c r="W45" s="58"/>
      <c r="X45" s="58"/>
      <c r="Y45" s="59"/>
      <c r="Z45" s="145"/>
    </row>
    <row r="46" spans="1:26" ht="15" customHeight="1" x14ac:dyDescent="0.4">
      <c r="A46" s="145"/>
      <c r="B46" s="56"/>
      <c r="C46" s="145"/>
      <c r="D46" s="145"/>
      <c r="E46" s="145"/>
      <c r="F46" s="145"/>
      <c r="G46" s="145"/>
      <c r="H46" s="145"/>
      <c r="I46" s="145"/>
      <c r="J46" s="145"/>
      <c r="K46" s="145"/>
      <c r="L46" s="145"/>
      <c r="M46" s="145"/>
      <c r="N46" s="145"/>
      <c r="O46" s="145"/>
      <c r="P46" s="145"/>
      <c r="Q46" s="145"/>
      <c r="R46" s="145"/>
      <c r="S46" s="145"/>
      <c r="T46" s="145"/>
      <c r="U46" s="57"/>
      <c r="V46" s="58"/>
      <c r="W46" s="58"/>
      <c r="X46" s="58"/>
      <c r="Y46" s="59"/>
      <c r="Z46" s="145"/>
    </row>
    <row r="47" spans="1:26" ht="15" customHeight="1" x14ac:dyDescent="0.4">
      <c r="A47" s="145"/>
      <c r="B47" s="56" t="s">
        <v>202</v>
      </c>
      <c r="C47" s="145"/>
      <c r="D47" s="145"/>
      <c r="E47" s="145"/>
      <c r="F47" s="145"/>
      <c r="G47" s="145"/>
      <c r="H47" s="145"/>
      <c r="I47" s="145"/>
      <c r="J47" s="145"/>
      <c r="K47" s="145"/>
      <c r="L47" s="145"/>
      <c r="M47" s="145"/>
      <c r="N47" s="145"/>
      <c r="O47" s="145"/>
      <c r="P47" s="145"/>
      <c r="Q47" s="145"/>
      <c r="R47" s="145"/>
      <c r="S47" s="145"/>
      <c r="T47" s="145"/>
      <c r="U47" s="691" t="s">
        <v>114</v>
      </c>
      <c r="V47" s="602"/>
      <c r="W47" s="602"/>
      <c r="X47" s="602"/>
      <c r="Y47" s="692"/>
      <c r="Z47" s="145"/>
    </row>
    <row r="48" spans="1:26" ht="15" customHeight="1" x14ac:dyDescent="0.4">
      <c r="A48" s="145"/>
      <c r="B48" s="56"/>
      <c r="C48" s="145"/>
      <c r="D48" s="145"/>
      <c r="E48" s="145"/>
      <c r="F48" s="145"/>
      <c r="G48" s="145"/>
      <c r="H48" s="145"/>
      <c r="I48" s="145"/>
      <c r="J48" s="145"/>
      <c r="K48" s="145"/>
      <c r="L48" s="145"/>
      <c r="M48" s="145"/>
      <c r="N48" s="145"/>
      <c r="O48" s="145"/>
      <c r="P48" s="145"/>
      <c r="Q48" s="145"/>
      <c r="R48" s="145"/>
      <c r="S48" s="145"/>
      <c r="T48" s="145"/>
      <c r="U48" s="57"/>
      <c r="V48" s="58"/>
      <c r="W48" s="58"/>
      <c r="X48" s="58"/>
      <c r="Y48" s="59"/>
      <c r="Z48" s="145"/>
    </row>
    <row r="49" spans="1:31" ht="15" customHeight="1" x14ac:dyDescent="0.4">
      <c r="A49" s="145"/>
      <c r="B49" s="56"/>
      <c r="C49" s="68" t="s">
        <v>143</v>
      </c>
      <c r="D49" s="597" t="s">
        <v>229</v>
      </c>
      <c r="E49" s="597"/>
      <c r="F49" s="597"/>
      <c r="G49" s="597"/>
      <c r="H49" s="597"/>
      <c r="I49" s="597"/>
      <c r="J49" s="597"/>
      <c r="K49" s="597"/>
      <c r="L49" s="597"/>
      <c r="M49" s="597"/>
      <c r="N49" s="597"/>
      <c r="O49" s="597"/>
      <c r="P49" s="597"/>
      <c r="Q49" s="597"/>
      <c r="R49" s="597"/>
      <c r="S49" s="597"/>
      <c r="T49" s="598"/>
      <c r="U49" s="57"/>
      <c r="V49" s="58" t="s">
        <v>116</v>
      </c>
      <c r="W49" s="58" t="s">
        <v>117</v>
      </c>
      <c r="X49" s="58" t="s">
        <v>116</v>
      </c>
      <c r="Y49" s="59"/>
      <c r="Z49" s="145"/>
    </row>
    <row r="50" spans="1:31" ht="15" customHeight="1" x14ac:dyDescent="0.4">
      <c r="A50" s="145"/>
      <c r="B50" s="56"/>
      <c r="C50" s="68"/>
      <c r="D50" s="597"/>
      <c r="E50" s="597"/>
      <c r="F50" s="597"/>
      <c r="G50" s="597"/>
      <c r="H50" s="597"/>
      <c r="I50" s="597"/>
      <c r="J50" s="597"/>
      <c r="K50" s="597"/>
      <c r="L50" s="597"/>
      <c r="M50" s="597"/>
      <c r="N50" s="597"/>
      <c r="O50" s="597"/>
      <c r="P50" s="597"/>
      <c r="Q50" s="597"/>
      <c r="R50" s="597"/>
      <c r="S50" s="597"/>
      <c r="T50" s="598"/>
      <c r="U50" s="57"/>
      <c r="V50" s="58"/>
      <c r="W50" s="58"/>
      <c r="X50" s="58"/>
      <c r="Y50" s="59"/>
      <c r="Z50" s="145"/>
    </row>
    <row r="51" spans="1:31" ht="8.25" customHeight="1" x14ac:dyDescent="0.4">
      <c r="A51" s="145"/>
      <c r="B51" s="56"/>
      <c r="C51" s="68"/>
      <c r="D51" s="65"/>
      <c r="E51" s="65"/>
      <c r="F51" s="65"/>
      <c r="G51" s="65"/>
      <c r="H51" s="65"/>
      <c r="I51" s="65"/>
      <c r="J51" s="65"/>
      <c r="K51" s="65"/>
      <c r="L51" s="65"/>
      <c r="M51" s="65"/>
      <c r="N51" s="65"/>
      <c r="O51" s="65"/>
      <c r="P51" s="65"/>
      <c r="Q51" s="65"/>
      <c r="R51" s="65"/>
      <c r="S51" s="65"/>
      <c r="T51" s="77"/>
      <c r="U51" s="57"/>
      <c r="V51" s="58"/>
      <c r="W51" s="58"/>
      <c r="X51" s="58"/>
      <c r="Y51" s="59"/>
      <c r="Z51" s="145"/>
    </row>
    <row r="52" spans="1:31" ht="15" customHeight="1" x14ac:dyDescent="0.4">
      <c r="A52" s="145"/>
      <c r="B52" s="56"/>
      <c r="C52" s="68" t="s">
        <v>119</v>
      </c>
      <c r="D52" s="597" t="s">
        <v>204</v>
      </c>
      <c r="E52" s="597"/>
      <c r="F52" s="597"/>
      <c r="G52" s="597"/>
      <c r="H52" s="597"/>
      <c r="I52" s="597"/>
      <c r="J52" s="597"/>
      <c r="K52" s="597"/>
      <c r="L52" s="597"/>
      <c r="M52" s="597"/>
      <c r="N52" s="597"/>
      <c r="O52" s="597"/>
      <c r="P52" s="597"/>
      <c r="Q52" s="597"/>
      <c r="R52" s="597"/>
      <c r="S52" s="597"/>
      <c r="T52" s="598"/>
      <c r="U52" s="57"/>
      <c r="V52" s="58" t="s">
        <v>116</v>
      </c>
      <c r="W52" s="58" t="s">
        <v>117</v>
      </c>
      <c r="X52" s="58" t="s">
        <v>116</v>
      </c>
      <c r="Y52" s="59"/>
      <c r="Z52" s="145"/>
    </row>
    <row r="53" spans="1:31" ht="15" customHeight="1" x14ac:dyDescent="0.4">
      <c r="A53" s="145"/>
      <c r="B53" s="69"/>
      <c r="C53" s="108"/>
      <c r="D53" s="637"/>
      <c r="E53" s="637"/>
      <c r="F53" s="637"/>
      <c r="G53" s="637"/>
      <c r="H53" s="637"/>
      <c r="I53" s="637"/>
      <c r="J53" s="637"/>
      <c r="K53" s="637"/>
      <c r="L53" s="637"/>
      <c r="M53" s="637"/>
      <c r="N53" s="637"/>
      <c r="O53" s="637"/>
      <c r="P53" s="637"/>
      <c r="Q53" s="637"/>
      <c r="R53" s="637"/>
      <c r="S53" s="637"/>
      <c r="T53" s="638"/>
      <c r="U53" s="80"/>
      <c r="V53" s="81"/>
      <c r="W53" s="81"/>
      <c r="X53" s="81"/>
      <c r="Y53" s="82"/>
      <c r="Z53" s="145"/>
    </row>
    <row r="54" spans="1:31" ht="15" customHeight="1" x14ac:dyDescent="0.4">
      <c r="A54" s="145"/>
      <c r="B54" s="54"/>
      <c r="C54" s="54"/>
      <c r="D54" s="54"/>
      <c r="E54" s="54"/>
      <c r="F54" s="54"/>
      <c r="G54" s="54"/>
      <c r="H54" s="54"/>
      <c r="I54" s="54"/>
      <c r="J54" s="54"/>
      <c r="K54" s="54"/>
      <c r="L54" s="54"/>
      <c r="M54" s="54"/>
      <c r="N54" s="54"/>
      <c r="O54" s="54"/>
      <c r="P54" s="54"/>
      <c r="Q54" s="54"/>
      <c r="R54" s="54"/>
      <c r="S54" s="54"/>
      <c r="T54" s="54"/>
      <c r="U54" s="54"/>
      <c r="V54" s="54"/>
      <c r="W54" s="54"/>
      <c r="X54" s="54"/>
      <c r="Y54" s="54"/>
      <c r="Z54" s="145"/>
    </row>
    <row r="55" spans="1:31" ht="15" customHeight="1" x14ac:dyDescent="0.4">
      <c r="A55" s="145"/>
      <c r="B55" s="145" t="s">
        <v>146</v>
      </c>
      <c r="C55" s="145"/>
      <c r="D55" s="145"/>
      <c r="E55" s="145"/>
      <c r="F55" s="145"/>
      <c r="G55" s="145"/>
      <c r="H55" s="145"/>
      <c r="I55" s="145"/>
      <c r="J55" s="145"/>
      <c r="K55" s="145"/>
      <c r="L55" s="145"/>
      <c r="M55" s="145"/>
      <c r="N55" s="145"/>
      <c r="O55" s="145"/>
      <c r="P55" s="145"/>
      <c r="Q55" s="145"/>
      <c r="R55" s="145"/>
      <c r="S55" s="145"/>
      <c r="T55" s="145"/>
      <c r="U55" s="145"/>
      <c r="V55" s="145"/>
      <c r="W55" s="145"/>
      <c r="X55" s="145"/>
      <c r="Y55" s="145"/>
      <c r="Z55" s="145"/>
    </row>
    <row r="56" spans="1:31" ht="15" customHeight="1" x14ac:dyDescent="0.4">
      <c r="A56" s="145"/>
      <c r="B56" s="109">
        <v>1</v>
      </c>
      <c r="C56" s="631" t="s">
        <v>147</v>
      </c>
      <c r="D56" s="631"/>
      <c r="E56" s="631"/>
      <c r="F56" s="631"/>
      <c r="G56" s="631"/>
      <c r="H56" s="631"/>
      <c r="I56" s="631"/>
      <c r="J56" s="631"/>
      <c r="K56" s="631"/>
      <c r="L56" s="631"/>
      <c r="M56" s="631"/>
      <c r="N56" s="631"/>
      <c r="O56" s="631"/>
      <c r="P56" s="631"/>
      <c r="Q56" s="631"/>
      <c r="R56" s="631"/>
      <c r="S56" s="631"/>
      <c r="T56" s="631"/>
      <c r="U56" s="631"/>
      <c r="V56" s="631"/>
      <c r="W56" s="631"/>
      <c r="X56" s="631"/>
      <c r="Y56" s="631"/>
      <c r="Z56" s="145"/>
      <c r="AE56" s="153"/>
    </row>
    <row r="57" spans="1:31" ht="30" customHeight="1" x14ac:dyDescent="0.4">
      <c r="A57" s="145"/>
      <c r="B57" s="144" t="s">
        <v>230</v>
      </c>
      <c r="C57" s="597" t="s">
        <v>231</v>
      </c>
      <c r="D57" s="597"/>
      <c r="E57" s="597"/>
      <c r="F57" s="597"/>
      <c r="G57" s="597"/>
      <c r="H57" s="597"/>
      <c r="I57" s="597"/>
      <c r="J57" s="597"/>
      <c r="K57" s="597"/>
      <c r="L57" s="597"/>
      <c r="M57" s="597"/>
      <c r="N57" s="597"/>
      <c r="O57" s="597"/>
      <c r="P57" s="597"/>
      <c r="Q57" s="597"/>
      <c r="R57" s="597"/>
      <c r="S57" s="597"/>
      <c r="T57" s="597"/>
      <c r="U57" s="597"/>
      <c r="V57" s="597"/>
      <c r="W57" s="597"/>
      <c r="X57" s="597"/>
      <c r="Y57" s="597"/>
      <c r="Z57" s="145"/>
    </row>
    <row r="58" spans="1:31" ht="14.25" customHeight="1" x14ac:dyDescent="0.4">
      <c r="A58" s="145"/>
      <c r="B58" s="109">
        <v>3</v>
      </c>
      <c r="C58" s="631" t="s">
        <v>149</v>
      </c>
      <c r="D58" s="631"/>
      <c r="E58" s="631"/>
      <c r="F58" s="631"/>
      <c r="G58" s="631"/>
      <c r="H58" s="631"/>
      <c r="I58" s="631"/>
      <c r="J58" s="631"/>
      <c r="K58" s="631"/>
      <c r="L58" s="631"/>
      <c r="M58" s="631"/>
      <c r="N58" s="631"/>
      <c r="O58" s="631"/>
      <c r="P58" s="631"/>
      <c r="Q58" s="631"/>
      <c r="R58" s="631"/>
      <c r="S58" s="631"/>
      <c r="T58" s="631"/>
      <c r="U58" s="631"/>
      <c r="V58" s="631"/>
      <c r="W58" s="631"/>
      <c r="X58" s="631"/>
      <c r="Y58" s="631"/>
      <c r="Z58" s="150"/>
    </row>
    <row r="59" spans="1:31" ht="45" customHeight="1" x14ac:dyDescent="0.4">
      <c r="A59" s="145"/>
      <c r="B59" s="109">
        <v>4</v>
      </c>
      <c r="C59" s="597" t="s">
        <v>232</v>
      </c>
      <c r="D59" s="631"/>
      <c r="E59" s="631"/>
      <c r="F59" s="631"/>
      <c r="G59" s="631"/>
      <c r="H59" s="631"/>
      <c r="I59" s="631"/>
      <c r="J59" s="631"/>
      <c r="K59" s="631"/>
      <c r="L59" s="631"/>
      <c r="M59" s="631"/>
      <c r="N59" s="631"/>
      <c r="O59" s="631"/>
      <c r="P59" s="631"/>
      <c r="Q59" s="631"/>
      <c r="R59" s="631"/>
      <c r="S59" s="631"/>
      <c r="T59" s="631"/>
      <c r="U59" s="631"/>
      <c r="V59" s="631"/>
      <c r="W59" s="631"/>
      <c r="X59" s="631"/>
      <c r="Y59" s="631"/>
      <c r="Z59" s="150"/>
    </row>
    <row r="60" spans="1:31" x14ac:dyDescent="0.4">
      <c r="A60" s="145"/>
      <c r="B60" s="145"/>
      <c r="C60" s="145"/>
      <c r="D60" s="145"/>
      <c r="E60" s="145"/>
      <c r="F60" s="145"/>
      <c r="G60" s="145"/>
      <c r="H60" s="145"/>
      <c r="I60" s="145"/>
      <c r="J60" s="145"/>
      <c r="K60" s="145"/>
      <c r="L60" s="145"/>
      <c r="M60" s="145"/>
      <c r="N60" s="145"/>
      <c r="O60" s="145"/>
      <c r="P60" s="145"/>
      <c r="Q60" s="145"/>
      <c r="R60" s="145"/>
      <c r="S60" s="145"/>
      <c r="T60" s="145"/>
      <c r="U60" s="145"/>
      <c r="V60" s="145"/>
      <c r="W60" s="145"/>
      <c r="X60" s="145"/>
      <c r="Y60" s="145"/>
      <c r="Z60" s="145"/>
    </row>
    <row r="61" spans="1:31" x14ac:dyDescent="0.4">
      <c r="F61" s="78" t="s">
        <v>233</v>
      </c>
    </row>
  </sheetData>
  <mergeCells count="62">
    <mergeCell ref="C59:Y59"/>
    <mergeCell ref="U47:Y47"/>
    <mergeCell ref="D49:T50"/>
    <mergeCell ref="D52:T53"/>
    <mergeCell ref="C56:Y56"/>
    <mergeCell ref="C57:Y57"/>
    <mergeCell ref="C58:Y58"/>
    <mergeCell ref="D38:T38"/>
    <mergeCell ref="C43:I43"/>
    <mergeCell ref="J43:N43"/>
    <mergeCell ref="O43:S43"/>
    <mergeCell ref="C44:H45"/>
    <mergeCell ref="J44:N44"/>
    <mergeCell ref="O44:S44"/>
    <mergeCell ref="J45:N45"/>
    <mergeCell ref="O45:S45"/>
    <mergeCell ref="D39:T39"/>
    <mergeCell ref="D40:T40"/>
    <mergeCell ref="C41:H41"/>
    <mergeCell ref="I41:J41"/>
    <mergeCell ref="L41:Q41"/>
    <mergeCell ref="R41:S41"/>
    <mergeCell ref="D33:K33"/>
    <mergeCell ref="L33:N33"/>
    <mergeCell ref="O33:Q33"/>
    <mergeCell ref="U37:Y37"/>
    <mergeCell ref="D35:K35"/>
    <mergeCell ref="L35:N35"/>
    <mergeCell ref="O35:Q35"/>
    <mergeCell ref="S35:T35"/>
    <mergeCell ref="S33:T33"/>
    <mergeCell ref="D34:K34"/>
    <mergeCell ref="L34:N34"/>
    <mergeCell ref="O34:Q34"/>
    <mergeCell ref="S34:T34"/>
    <mergeCell ref="D18:T19"/>
    <mergeCell ref="D22:T23"/>
    <mergeCell ref="C28:T29"/>
    <mergeCell ref="U31:Y31"/>
    <mergeCell ref="D32:K32"/>
    <mergeCell ref="L32:N32"/>
    <mergeCell ref="O32:Q32"/>
    <mergeCell ref="S32:T32"/>
    <mergeCell ref="D30:K30"/>
    <mergeCell ref="L30:N30"/>
    <mergeCell ref="O30:Q30"/>
    <mergeCell ref="D31:K31"/>
    <mergeCell ref="L31:N31"/>
    <mergeCell ref="O31:Q31"/>
    <mergeCell ref="C2:D2"/>
    <mergeCell ref="Q2:Y2"/>
    <mergeCell ref="B4:Y4"/>
    <mergeCell ref="D16:T16"/>
    <mergeCell ref="D17:T17"/>
    <mergeCell ref="B6:F6"/>
    <mergeCell ref="M6:O6"/>
    <mergeCell ref="P6:Y6"/>
    <mergeCell ref="B7:F7"/>
    <mergeCell ref="G7:Y7"/>
    <mergeCell ref="U10:Y10"/>
    <mergeCell ref="D12:T13"/>
    <mergeCell ref="D14:T15"/>
  </mergeCells>
  <phoneticPr fontId="11"/>
  <dataValidations count="1">
    <dataValidation type="list" allowBlank="1" showInputMessage="1" showErrorMessage="1" sqref="V12:V14 X12:X14 V16:V18 X16:X18 V20:V22 X20:X22 V32:V35 X32:X35 V38:V40 X38:X40 V49 X49 V52 X52" xr:uid="{0647B5DB-16E6-4F12-B2A7-3B8EBE59AFE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03A87-BF02-437E-95E0-5A1BE1BA0376}">
  <dimension ref="A1:AC61"/>
  <sheetViews>
    <sheetView view="pageBreakPreview" zoomScale="70" zoomScaleNormal="100" zoomScaleSheetLayoutView="70" workbookViewId="0"/>
  </sheetViews>
  <sheetFormatPr defaultColWidth="3.375" defaultRowHeight="17.25" customHeight="1" x14ac:dyDescent="0.4"/>
  <cols>
    <col min="1" max="1" width="1.625" style="187" customWidth="1"/>
    <col min="2" max="6" width="4.875" style="187" customWidth="1"/>
    <col min="7" max="7" width="5.25" style="187" customWidth="1"/>
    <col min="8" max="11" width="3.375" style="187" customWidth="1"/>
    <col min="12" max="12" width="2" style="187" customWidth="1"/>
    <col min="13" max="13" width="3.875" style="187" customWidth="1"/>
    <col min="14" max="16" width="4.875" style="187" customWidth="1"/>
    <col min="17" max="28" width="3.375" style="187" customWidth="1"/>
    <col min="29" max="29" width="2" style="187" customWidth="1"/>
    <col min="30" max="16384" width="3.375" style="187"/>
  </cols>
  <sheetData>
    <row r="1" spans="1:29" ht="20.100000000000001" customHeight="1" x14ac:dyDescent="0.4"/>
    <row r="2" spans="1:29" ht="20.100000000000001" customHeight="1" x14ac:dyDescent="0.4">
      <c r="A2" s="201"/>
      <c r="B2" s="711" t="s">
        <v>392</v>
      </c>
      <c r="C2" s="711"/>
      <c r="D2" s="201"/>
      <c r="E2" s="201"/>
      <c r="F2" s="201"/>
      <c r="G2" s="201"/>
      <c r="H2" s="201"/>
      <c r="I2" s="201"/>
      <c r="J2" s="201"/>
      <c r="K2" s="201"/>
      <c r="L2" s="201"/>
      <c r="M2" s="201"/>
      <c r="N2" s="201"/>
      <c r="O2" s="201"/>
      <c r="P2" s="201"/>
      <c r="Q2" s="201"/>
      <c r="R2" s="201"/>
      <c r="S2" s="201"/>
      <c r="T2" s="696" t="s">
        <v>391</v>
      </c>
      <c r="U2" s="696"/>
      <c r="V2" s="696"/>
      <c r="W2" s="696"/>
      <c r="X2" s="696"/>
      <c r="Y2" s="696"/>
      <c r="Z2" s="696"/>
      <c r="AA2" s="696"/>
      <c r="AB2" s="696"/>
      <c r="AC2" s="201"/>
    </row>
    <row r="3" spans="1:29" ht="20.100000000000001" customHeight="1" x14ac:dyDescent="0.4">
      <c r="A3" s="201"/>
      <c r="B3" s="201"/>
      <c r="C3" s="201"/>
      <c r="D3" s="201"/>
      <c r="E3" s="201"/>
      <c r="F3" s="201"/>
      <c r="G3" s="201"/>
      <c r="H3" s="201"/>
      <c r="I3" s="201"/>
      <c r="J3" s="201"/>
      <c r="K3" s="201"/>
      <c r="L3" s="201"/>
      <c r="M3" s="201"/>
      <c r="N3" s="201"/>
      <c r="O3" s="201"/>
      <c r="P3" s="201"/>
      <c r="Q3" s="201"/>
      <c r="R3" s="201"/>
      <c r="S3" s="201"/>
      <c r="T3" s="213"/>
      <c r="U3" s="213"/>
      <c r="V3" s="213"/>
      <c r="W3" s="213"/>
      <c r="X3" s="213"/>
      <c r="Y3" s="213"/>
      <c r="Z3" s="213"/>
      <c r="AA3" s="213"/>
      <c r="AB3" s="213"/>
      <c r="AC3" s="201"/>
    </row>
    <row r="4" spans="1:29" ht="20.100000000000001" customHeight="1" x14ac:dyDescent="0.4">
      <c r="A4" s="697" t="s">
        <v>285</v>
      </c>
      <c r="B4" s="698"/>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row>
    <row r="5" spans="1:29" ht="20.100000000000001" customHeight="1" x14ac:dyDescent="0.4">
      <c r="A5" s="201"/>
      <c r="B5" s="201"/>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row>
    <row r="6" spans="1:29" s="188" customFormat="1" ht="20.100000000000001" customHeight="1" x14ac:dyDescent="0.4">
      <c r="A6" s="194"/>
      <c r="B6" s="194" t="s">
        <v>286</v>
      </c>
      <c r="C6" s="194"/>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row>
    <row r="7" spans="1:29" ht="20.100000000000001" customHeight="1" thickBot="1" x14ac:dyDescent="0.45">
      <c r="A7" s="201"/>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row>
    <row r="8" spans="1:29" ht="30" customHeight="1" x14ac:dyDescent="0.4">
      <c r="A8" s="201"/>
      <c r="B8" s="699" t="s">
        <v>287</v>
      </c>
      <c r="C8" s="700"/>
      <c r="D8" s="700"/>
      <c r="E8" s="700"/>
      <c r="F8" s="701"/>
      <c r="G8" s="702" t="s">
        <v>288</v>
      </c>
      <c r="H8" s="703"/>
      <c r="I8" s="703"/>
      <c r="J8" s="703"/>
      <c r="K8" s="703"/>
      <c r="L8" s="703"/>
      <c r="M8" s="703"/>
      <c r="N8" s="703"/>
      <c r="O8" s="703"/>
      <c r="P8" s="703"/>
      <c r="Q8" s="703"/>
      <c r="R8" s="703"/>
      <c r="S8" s="703"/>
      <c r="T8" s="703"/>
      <c r="U8" s="703"/>
      <c r="V8" s="703"/>
      <c r="W8" s="703"/>
      <c r="X8" s="703"/>
      <c r="Y8" s="703"/>
      <c r="Z8" s="703"/>
      <c r="AA8" s="703"/>
      <c r="AB8" s="704"/>
      <c r="AC8" s="201"/>
    </row>
    <row r="9" spans="1:29" ht="36" customHeight="1" x14ac:dyDescent="0.4">
      <c r="A9" s="201"/>
      <c r="B9" s="705" t="s">
        <v>289</v>
      </c>
      <c r="C9" s="706"/>
      <c r="D9" s="706"/>
      <c r="E9" s="706"/>
      <c r="F9" s="707"/>
      <c r="G9" s="708"/>
      <c r="H9" s="709"/>
      <c r="I9" s="709"/>
      <c r="J9" s="709"/>
      <c r="K9" s="709"/>
      <c r="L9" s="709"/>
      <c r="M9" s="709"/>
      <c r="N9" s="709"/>
      <c r="O9" s="709"/>
      <c r="P9" s="709"/>
      <c r="Q9" s="709"/>
      <c r="R9" s="709"/>
      <c r="S9" s="709"/>
      <c r="T9" s="709"/>
      <c r="U9" s="709"/>
      <c r="V9" s="709"/>
      <c r="W9" s="709"/>
      <c r="X9" s="709"/>
      <c r="Y9" s="709"/>
      <c r="Z9" s="709"/>
      <c r="AA9" s="709"/>
      <c r="AB9" s="710"/>
      <c r="AC9" s="201"/>
    </row>
    <row r="10" spans="1:29" ht="19.5" customHeight="1" x14ac:dyDescent="0.4">
      <c r="A10" s="201"/>
      <c r="B10" s="712" t="s">
        <v>290</v>
      </c>
      <c r="C10" s="713"/>
      <c r="D10" s="713"/>
      <c r="E10" s="713"/>
      <c r="F10" s="714"/>
      <c r="G10" s="721" t="s">
        <v>291</v>
      </c>
      <c r="H10" s="722"/>
      <c r="I10" s="722"/>
      <c r="J10" s="722"/>
      <c r="K10" s="722"/>
      <c r="L10" s="722"/>
      <c r="M10" s="722"/>
      <c r="N10" s="722"/>
      <c r="O10" s="722"/>
      <c r="P10" s="722"/>
      <c r="Q10" s="722"/>
      <c r="R10" s="722"/>
      <c r="S10" s="722"/>
      <c r="T10" s="723"/>
      <c r="U10" s="727" t="s">
        <v>292</v>
      </c>
      <c r="V10" s="728"/>
      <c r="W10" s="728"/>
      <c r="X10" s="728"/>
      <c r="Y10" s="728"/>
      <c r="Z10" s="728"/>
      <c r="AA10" s="728"/>
      <c r="AB10" s="729"/>
      <c r="AC10" s="201"/>
    </row>
    <row r="11" spans="1:29" ht="19.5" customHeight="1" x14ac:dyDescent="0.4">
      <c r="A11" s="201"/>
      <c r="B11" s="715"/>
      <c r="C11" s="716"/>
      <c r="D11" s="716"/>
      <c r="E11" s="716"/>
      <c r="F11" s="717"/>
      <c r="G11" s="724"/>
      <c r="H11" s="725"/>
      <c r="I11" s="725"/>
      <c r="J11" s="725"/>
      <c r="K11" s="725"/>
      <c r="L11" s="725"/>
      <c r="M11" s="725"/>
      <c r="N11" s="725"/>
      <c r="O11" s="725"/>
      <c r="P11" s="725"/>
      <c r="Q11" s="725"/>
      <c r="R11" s="725"/>
      <c r="S11" s="725"/>
      <c r="T11" s="726"/>
      <c r="U11" s="730"/>
      <c r="V11" s="731"/>
      <c r="W11" s="731"/>
      <c r="X11" s="731"/>
      <c r="Y11" s="731"/>
      <c r="Z11" s="731"/>
      <c r="AA11" s="731"/>
      <c r="AB11" s="732"/>
      <c r="AC11" s="201"/>
    </row>
    <row r="12" spans="1:29" ht="24.75" customHeight="1" x14ac:dyDescent="0.4">
      <c r="A12" s="201"/>
      <c r="B12" s="718"/>
      <c r="C12" s="719"/>
      <c r="D12" s="719"/>
      <c r="E12" s="719"/>
      <c r="F12" s="720"/>
      <c r="G12" s="733" t="s">
        <v>293</v>
      </c>
      <c r="H12" s="734"/>
      <c r="I12" s="734"/>
      <c r="J12" s="734"/>
      <c r="K12" s="734"/>
      <c r="L12" s="734"/>
      <c r="M12" s="734"/>
      <c r="N12" s="734"/>
      <c r="O12" s="734"/>
      <c r="P12" s="734"/>
      <c r="Q12" s="734"/>
      <c r="R12" s="734"/>
      <c r="S12" s="734"/>
      <c r="T12" s="735"/>
      <c r="U12" s="210"/>
      <c r="V12" s="210"/>
      <c r="W12" s="210"/>
      <c r="X12" s="210" t="s">
        <v>294</v>
      </c>
      <c r="Y12" s="210"/>
      <c r="Z12" s="210" t="s">
        <v>295</v>
      </c>
      <c r="AA12" s="210"/>
      <c r="AB12" s="212" t="s">
        <v>296</v>
      </c>
      <c r="AC12" s="201"/>
    </row>
    <row r="13" spans="1:29" ht="62.25" customHeight="1" thickBot="1" x14ac:dyDescent="0.2">
      <c r="A13" s="201"/>
      <c r="B13" s="712" t="s">
        <v>297</v>
      </c>
      <c r="C13" s="713"/>
      <c r="D13" s="713"/>
      <c r="E13" s="713"/>
      <c r="F13" s="714"/>
      <c r="G13" s="736" t="s">
        <v>298</v>
      </c>
      <c r="H13" s="737"/>
      <c r="I13" s="737"/>
      <c r="J13" s="737"/>
      <c r="K13" s="737"/>
      <c r="L13" s="737"/>
      <c r="M13" s="737"/>
      <c r="N13" s="737"/>
      <c r="O13" s="737"/>
      <c r="P13" s="737"/>
      <c r="Q13" s="737"/>
      <c r="R13" s="737"/>
      <c r="S13" s="737"/>
      <c r="T13" s="737"/>
      <c r="U13" s="737"/>
      <c r="V13" s="737"/>
      <c r="W13" s="737"/>
      <c r="X13" s="737"/>
      <c r="Y13" s="737"/>
      <c r="Z13" s="737"/>
      <c r="AA13" s="737"/>
      <c r="AB13" s="738"/>
      <c r="AC13" s="201"/>
    </row>
    <row r="14" spans="1:29" ht="33.75" customHeight="1" x14ac:dyDescent="0.4">
      <c r="A14" s="201"/>
      <c r="B14" s="740" t="s">
        <v>299</v>
      </c>
      <c r="C14" s="211"/>
      <c r="D14" s="743" t="s">
        <v>300</v>
      </c>
      <c r="E14" s="744"/>
      <c r="F14" s="744"/>
      <c r="G14" s="744"/>
      <c r="H14" s="744"/>
      <c r="I14" s="744"/>
      <c r="J14" s="744"/>
      <c r="K14" s="744"/>
      <c r="L14" s="744"/>
      <c r="M14" s="744"/>
      <c r="N14" s="744"/>
      <c r="O14" s="744"/>
      <c r="P14" s="744"/>
      <c r="Q14" s="745" t="s">
        <v>301</v>
      </c>
      <c r="R14" s="745"/>
      <c r="S14" s="745"/>
      <c r="T14" s="745"/>
      <c r="U14" s="745"/>
      <c r="V14" s="745"/>
      <c r="W14" s="745"/>
      <c r="X14" s="745"/>
      <c r="Y14" s="745"/>
      <c r="Z14" s="745"/>
      <c r="AA14" s="745"/>
      <c r="AB14" s="746"/>
      <c r="AC14" s="201"/>
    </row>
    <row r="15" spans="1:29" ht="33.75" customHeight="1" x14ac:dyDescent="0.4">
      <c r="A15" s="201"/>
      <c r="B15" s="741"/>
      <c r="C15" s="210"/>
      <c r="D15" s="733" t="s">
        <v>302</v>
      </c>
      <c r="E15" s="734"/>
      <c r="F15" s="734"/>
      <c r="G15" s="734"/>
      <c r="H15" s="734"/>
      <c r="I15" s="734"/>
      <c r="J15" s="734"/>
      <c r="K15" s="734"/>
      <c r="L15" s="734"/>
      <c r="M15" s="734"/>
      <c r="N15" s="734"/>
      <c r="O15" s="734"/>
      <c r="P15" s="734"/>
      <c r="Q15" s="747" t="s">
        <v>303</v>
      </c>
      <c r="R15" s="747"/>
      <c r="S15" s="747"/>
      <c r="T15" s="747"/>
      <c r="U15" s="747"/>
      <c r="V15" s="747"/>
      <c r="W15" s="747"/>
      <c r="X15" s="747"/>
      <c r="Y15" s="747"/>
      <c r="Z15" s="747"/>
      <c r="AA15" s="747"/>
      <c r="AB15" s="748"/>
      <c r="AC15" s="201"/>
    </row>
    <row r="16" spans="1:29" ht="33.75" customHeight="1" x14ac:dyDescent="0.4">
      <c r="A16" s="201"/>
      <c r="B16" s="741"/>
      <c r="C16" s="210"/>
      <c r="D16" s="733" t="s">
        <v>304</v>
      </c>
      <c r="E16" s="734"/>
      <c r="F16" s="734"/>
      <c r="G16" s="734"/>
      <c r="H16" s="734"/>
      <c r="I16" s="734"/>
      <c r="J16" s="734"/>
      <c r="K16" s="734"/>
      <c r="L16" s="734"/>
      <c r="M16" s="734"/>
      <c r="N16" s="734"/>
      <c r="O16" s="734"/>
      <c r="P16" s="734"/>
      <c r="Q16" s="133" t="s">
        <v>305</v>
      </c>
      <c r="R16" s="133"/>
      <c r="S16" s="133"/>
      <c r="T16" s="133"/>
      <c r="U16" s="133"/>
      <c r="V16" s="133"/>
      <c r="W16" s="133"/>
      <c r="X16" s="133"/>
      <c r="Y16" s="133"/>
      <c r="Z16" s="133"/>
      <c r="AA16" s="133"/>
      <c r="AB16" s="134"/>
      <c r="AC16" s="201"/>
    </row>
    <row r="17" spans="1:29" ht="33.75" customHeight="1" x14ac:dyDescent="0.4">
      <c r="A17" s="201"/>
      <c r="B17" s="741"/>
      <c r="C17" s="210"/>
      <c r="D17" s="733" t="s">
        <v>306</v>
      </c>
      <c r="E17" s="734"/>
      <c r="F17" s="734"/>
      <c r="G17" s="734"/>
      <c r="H17" s="734"/>
      <c r="I17" s="734"/>
      <c r="J17" s="734"/>
      <c r="K17" s="734"/>
      <c r="L17" s="734"/>
      <c r="M17" s="734"/>
      <c r="N17" s="734"/>
      <c r="O17" s="734"/>
      <c r="P17" s="734"/>
      <c r="Q17" s="133" t="s">
        <v>307</v>
      </c>
      <c r="R17" s="133"/>
      <c r="S17" s="133"/>
      <c r="T17" s="133"/>
      <c r="U17" s="133"/>
      <c r="V17" s="133"/>
      <c r="W17" s="133"/>
      <c r="X17" s="133"/>
      <c r="Y17" s="133"/>
      <c r="Z17" s="133"/>
      <c r="AA17" s="133"/>
      <c r="AB17" s="134"/>
      <c r="AC17" s="201"/>
    </row>
    <row r="18" spans="1:29" ht="33.75" customHeight="1" x14ac:dyDescent="0.4">
      <c r="A18" s="201"/>
      <c r="B18" s="741"/>
      <c r="C18" s="132"/>
      <c r="D18" s="733" t="s">
        <v>390</v>
      </c>
      <c r="E18" s="734"/>
      <c r="F18" s="734"/>
      <c r="G18" s="734"/>
      <c r="H18" s="734"/>
      <c r="I18" s="734"/>
      <c r="J18" s="734"/>
      <c r="K18" s="734"/>
      <c r="L18" s="734"/>
      <c r="M18" s="734"/>
      <c r="N18" s="734"/>
      <c r="O18" s="734"/>
      <c r="P18" s="734"/>
      <c r="Q18" s="133" t="s">
        <v>307</v>
      </c>
      <c r="R18" s="133"/>
      <c r="S18" s="133"/>
      <c r="T18" s="133"/>
      <c r="U18" s="133"/>
      <c r="V18" s="133"/>
      <c r="W18" s="133"/>
      <c r="X18" s="133"/>
      <c r="Y18" s="133"/>
      <c r="Z18" s="133"/>
      <c r="AA18" s="133"/>
      <c r="AB18" s="134"/>
      <c r="AC18" s="201"/>
    </row>
    <row r="19" spans="1:29" ht="33.75" customHeight="1" x14ac:dyDescent="0.4">
      <c r="A19" s="201"/>
      <c r="B19" s="741"/>
      <c r="C19" s="209"/>
      <c r="D19" s="733" t="s">
        <v>389</v>
      </c>
      <c r="E19" s="734"/>
      <c r="F19" s="734"/>
      <c r="G19" s="734"/>
      <c r="H19" s="734"/>
      <c r="I19" s="734"/>
      <c r="J19" s="734"/>
      <c r="K19" s="734"/>
      <c r="L19" s="734"/>
      <c r="M19" s="734"/>
      <c r="N19" s="734"/>
      <c r="O19" s="734"/>
      <c r="P19" s="734"/>
      <c r="Q19" s="133" t="s">
        <v>308</v>
      </c>
      <c r="R19" s="133"/>
      <c r="S19" s="133"/>
      <c r="T19" s="133"/>
      <c r="U19" s="133"/>
      <c r="V19" s="133"/>
      <c r="W19" s="133"/>
      <c r="X19" s="133"/>
      <c r="Y19" s="133"/>
      <c r="Z19" s="133"/>
      <c r="AA19" s="133"/>
      <c r="AB19" s="134"/>
      <c r="AC19" s="201"/>
    </row>
    <row r="20" spans="1:29" ht="33.75" customHeight="1" x14ac:dyDescent="0.4">
      <c r="A20" s="201"/>
      <c r="B20" s="741"/>
      <c r="C20" s="209"/>
      <c r="D20" s="733" t="s">
        <v>388</v>
      </c>
      <c r="E20" s="734"/>
      <c r="F20" s="734"/>
      <c r="G20" s="734"/>
      <c r="H20" s="734"/>
      <c r="I20" s="734"/>
      <c r="J20" s="734"/>
      <c r="K20" s="734"/>
      <c r="L20" s="734"/>
      <c r="M20" s="734"/>
      <c r="N20" s="734"/>
      <c r="O20" s="734"/>
      <c r="P20" s="734"/>
      <c r="Q20" s="207" t="s">
        <v>309</v>
      </c>
      <c r="R20" s="207"/>
      <c r="S20" s="207"/>
      <c r="T20" s="207"/>
      <c r="U20" s="208"/>
      <c r="V20" s="208"/>
      <c r="W20" s="207"/>
      <c r="X20" s="207"/>
      <c r="Y20" s="207"/>
      <c r="Z20" s="207"/>
      <c r="AA20" s="207"/>
      <c r="AB20" s="206"/>
      <c r="AC20" s="201"/>
    </row>
    <row r="21" spans="1:29" ht="33.75" customHeight="1" thickBot="1" x14ac:dyDescent="0.45">
      <c r="A21" s="201"/>
      <c r="B21" s="742"/>
      <c r="C21" s="205"/>
      <c r="D21" s="749" t="s">
        <v>310</v>
      </c>
      <c r="E21" s="750"/>
      <c r="F21" s="750"/>
      <c r="G21" s="750"/>
      <c r="H21" s="750"/>
      <c r="I21" s="750"/>
      <c r="J21" s="750"/>
      <c r="K21" s="750"/>
      <c r="L21" s="750"/>
      <c r="M21" s="750"/>
      <c r="N21" s="750"/>
      <c r="O21" s="750"/>
      <c r="P21" s="750"/>
      <c r="Q21" s="204" t="s">
        <v>311</v>
      </c>
      <c r="R21" s="204"/>
      <c r="S21" s="204"/>
      <c r="T21" s="204"/>
      <c r="U21" s="204"/>
      <c r="V21" s="204"/>
      <c r="W21" s="204"/>
      <c r="X21" s="204"/>
      <c r="Y21" s="204"/>
      <c r="Z21" s="204"/>
      <c r="AA21" s="204"/>
      <c r="AB21" s="203"/>
      <c r="AC21" s="201"/>
    </row>
    <row r="22" spans="1:29" ht="6.75" customHeight="1" x14ac:dyDescent="0.4">
      <c r="A22" s="201"/>
      <c r="B22" s="751"/>
      <c r="C22" s="751"/>
      <c r="D22" s="751"/>
      <c r="E22" s="751"/>
      <c r="F22" s="751"/>
      <c r="G22" s="751"/>
      <c r="H22" s="751"/>
      <c r="I22" s="751"/>
      <c r="J22" s="751"/>
      <c r="K22" s="751"/>
      <c r="L22" s="751"/>
      <c r="M22" s="751"/>
      <c r="N22" s="751"/>
      <c r="O22" s="751"/>
      <c r="P22" s="751"/>
      <c r="Q22" s="751"/>
      <c r="R22" s="751"/>
      <c r="S22" s="751"/>
      <c r="T22" s="751"/>
      <c r="U22" s="751"/>
      <c r="V22" s="751"/>
      <c r="W22" s="751"/>
      <c r="X22" s="751"/>
      <c r="Y22" s="751"/>
      <c r="Z22" s="751"/>
      <c r="AA22" s="751"/>
      <c r="AB22" s="751"/>
      <c r="AC22" s="201"/>
    </row>
    <row r="23" spans="1:29" ht="21" customHeight="1" x14ac:dyDescent="0.4">
      <c r="A23" s="202"/>
      <c r="B23" s="752" t="s">
        <v>387</v>
      </c>
      <c r="C23" s="752"/>
      <c r="D23" s="752"/>
      <c r="E23" s="752"/>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200"/>
    </row>
    <row r="24" spans="1:29" ht="21" customHeight="1" x14ac:dyDescent="0.4">
      <c r="A24" s="202"/>
      <c r="B24" s="752"/>
      <c r="C24" s="752"/>
      <c r="D24" s="752"/>
      <c r="E24" s="752"/>
      <c r="F24" s="752"/>
      <c r="G24" s="752"/>
      <c r="H24" s="752"/>
      <c r="I24" s="752"/>
      <c r="J24" s="752"/>
      <c r="K24" s="752"/>
      <c r="L24" s="752"/>
      <c r="M24" s="752"/>
      <c r="N24" s="752"/>
      <c r="O24" s="752"/>
      <c r="P24" s="752"/>
      <c r="Q24" s="752"/>
      <c r="R24" s="752"/>
      <c r="S24" s="752"/>
      <c r="T24" s="752"/>
      <c r="U24" s="752"/>
      <c r="V24" s="752"/>
      <c r="W24" s="752"/>
      <c r="X24" s="752"/>
      <c r="Y24" s="752"/>
      <c r="Z24" s="752"/>
      <c r="AA24" s="752"/>
      <c r="AB24" s="752"/>
      <c r="AC24" s="200"/>
    </row>
    <row r="25" spans="1:29" ht="21" customHeight="1" x14ac:dyDescent="0.4">
      <c r="A25" s="201"/>
      <c r="B25" s="752"/>
      <c r="C25" s="752"/>
      <c r="D25" s="752"/>
      <c r="E25" s="752"/>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200"/>
    </row>
    <row r="26" spans="1:29" ht="16.5" customHeight="1" x14ac:dyDescent="0.4">
      <c r="A26" s="194"/>
      <c r="B26" s="752"/>
      <c r="C26" s="752"/>
      <c r="D26" s="752"/>
      <c r="E26" s="752"/>
      <c r="F26" s="752"/>
      <c r="G26" s="752"/>
      <c r="H26" s="752"/>
      <c r="I26" s="752"/>
      <c r="J26" s="752"/>
      <c r="K26" s="752"/>
      <c r="L26" s="752"/>
      <c r="M26" s="752"/>
      <c r="N26" s="752"/>
      <c r="O26" s="752"/>
      <c r="P26" s="752"/>
      <c r="Q26" s="752"/>
      <c r="R26" s="752"/>
      <c r="S26" s="752"/>
      <c r="T26" s="752"/>
      <c r="U26" s="752"/>
      <c r="V26" s="752"/>
      <c r="W26" s="752"/>
      <c r="X26" s="752"/>
      <c r="Y26" s="752"/>
      <c r="Z26" s="752"/>
      <c r="AA26" s="752"/>
      <c r="AB26" s="752"/>
      <c r="AC26" s="200"/>
    </row>
    <row r="27" spans="1:29" ht="24" customHeight="1" x14ac:dyDescent="0.4">
      <c r="A27" s="194"/>
      <c r="B27" s="752"/>
      <c r="C27" s="752"/>
      <c r="D27" s="752"/>
      <c r="E27" s="752"/>
      <c r="F27" s="752"/>
      <c r="G27" s="752"/>
      <c r="H27" s="752"/>
      <c r="I27" s="752"/>
      <c r="J27" s="752"/>
      <c r="K27" s="752"/>
      <c r="L27" s="752"/>
      <c r="M27" s="752"/>
      <c r="N27" s="752"/>
      <c r="O27" s="752"/>
      <c r="P27" s="752"/>
      <c r="Q27" s="752"/>
      <c r="R27" s="752"/>
      <c r="S27" s="752"/>
      <c r="T27" s="752"/>
      <c r="U27" s="752"/>
      <c r="V27" s="752"/>
      <c r="W27" s="752"/>
      <c r="X27" s="752"/>
      <c r="Y27" s="752"/>
      <c r="Z27" s="752"/>
      <c r="AA27" s="752"/>
      <c r="AB27" s="752"/>
      <c r="AC27" s="200"/>
    </row>
    <row r="28" spans="1:29" ht="24" customHeight="1" x14ac:dyDescent="0.4">
      <c r="A28" s="194"/>
      <c r="B28" s="752"/>
      <c r="C28" s="752"/>
      <c r="D28" s="752"/>
      <c r="E28" s="752"/>
      <c r="F28" s="752"/>
      <c r="G28" s="752"/>
      <c r="H28" s="752"/>
      <c r="I28" s="752"/>
      <c r="J28" s="752"/>
      <c r="K28" s="752"/>
      <c r="L28" s="752"/>
      <c r="M28" s="752"/>
      <c r="N28" s="752"/>
      <c r="O28" s="752"/>
      <c r="P28" s="752"/>
      <c r="Q28" s="752"/>
      <c r="R28" s="752"/>
      <c r="S28" s="752"/>
      <c r="T28" s="752"/>
      <c r="U28" s="752"/>
      <c r="V28" s="752"/>
      <c r="W28" s="752"/>
      <c r="X28" s="752"/>
      <c r="Y28" s="752"/>
      <c r="Z28" s="752"/>
      <c r="AA28" s="752"/>
      <c r="AB28" s="752"/>
      <c r="AC28" s="200"/>
    </row>
    <row r="29" spans="1:29" ht="3" customHeight="1" x14ac:dyDescent="0.4">
      <c r="A29" s="197"/>
      <c r="B29" s="199"/>
      <c r="C29" s="198"/>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row>
    <row r="30" spans="1:29" ht="24" customHeight="1" x14ac:dyDescent="0.4">
      <c r="A30" s="194"/>
      <c r="B30" s="193"/>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row>
    <row r="31" spans="1:29" ht="24" customHeight="1" x14ac:dyDescent="0.4">
      <c r="A31" s="194"/>
      <c r="B31" s="193"/>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row>
    <row r="32" spans="1:29" ht="24" customHeight="1" x14ac:dyDescent="0.4">
      <c r="A32" s="194"/>
      <c r="B32" s="196"/>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row>
    <row r="33" spans="1:29" ht="24" customHeight="1" x14ac:dyDescent="0.4">
      <c r="A33" s="194"/>
      <c r="B33" s="193"/>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row>
    <row r="34" spans="1:29" ht="24" customHeight="1" x14ac:dyDescent="0.4">
      <c r="A34" s="194"/>
      <c r="B34" s="193"/>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row>
    <row r="35" spans="1:29" ht="24" customHeight="1" x14ac:dyDescent="0.4">
      <c r="A35" s="194"/>
      <c r="B35" s="196"/>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row>
    <row r="36" spans="1:29" ht="24" customHeight="1" x14ac:dyDescent="0.4">
      <c r="A36" s="194"/>
      <c r="B36" s="193"/>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row>
    <row r="37" spans="1:29" ht="24" customHeight="1" x14ac:dyDescent="0.4">
      <c r="A37" s="194"/>
      <c r="B37" s="193"/>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row>
    <row r="38" spans="1:29" ht="24" customHeight="1" x14ac:dyDescent="0.4">
      <c r="A38" s="194"/>
      <c r="B38" s="193"/>
      <c r="C38" s="195"/>
      <c r="D38" s="195"/>
      <c r="E38" s="195"/>
      <c r="F38" s="195"/>
      <c r="G38" s="195"/>
      <c r="H38" s="195"/>
      <c r="I38" s="195"/>
      <c r="J38" s="195"/>
      <c r="K38" s="195"/>
      <c r="L38" s="195"/>
      <c r="M38" s="195"/>
      <c r="N38" s="195"/>
      <c r="O38" s="195"/>
      <c r="P38" s="195"/>
      <c r="Q38" s="195"/>
      <c r="R38" s="195"/>
      <c r="S38" s="195"/>
      <c r="T38" s="195"/>
      <c r="U38" s="195"/>
      <c r="V38" s="195"/>
      <c r="W38" s="195"/>
      <c r="X38" s="195"/>
      <c r="Y38" s="195"/>
      <c r="Z38" s="195"/>
      <c r="AA38" s="195"/>
      <c r="AB38" s="195"/>
      <c r="AC38" s="195"/>
    </row>
    <row r="39" spans="1:29" ht="24" customHeight="1" x14ac:dyDescent="0.4">
      <c r="A39" s="194"/>
      <c r="B39" s="193"/>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row>
    <row r="40" spans="1:29" ht="24" customHeight="1" x14ac:dyDescent="0.4">
      <c r="A40" s="188"/>
      <c r="B40" s="190"/>
      <c r="C40" s="753"/>
      <c r="D40" s="753"/>
      <c r="E40" s="753"/>
      <c r="F40" s="753"/>
      <c r="G40" s="753"/>
      <c r="H40" s="753"/>
      <c r="I40" s="753"/>
      <c r="J40" s="753"/>
      <c r="K40" s="753"/>
      <c r="L40" s="753"/>
      <c r="M40" s="753"/>
      <c r="N40" s="753"/>
      <c r="O40" s="753"/>
      <c r="P40" s="753"/>
      <c r="Q40" s="753"/>
      <c r="R40" s="753"/>
      <c r="S40" s="753"/>
      <c r="T40" s="753"/>
      <c r="U40" s="753"/>
      <c r="V40" s="753"/>
      <c r="W40" s="753"/>
      <c r="X40" s="753"/>
      <c r="Y40" s="753"/>
      <c r="Z40" s="753"/>
      <c r="AA40" s="753"/>
      <c r="AB40" s="753"/>
      <c r="AC40" s="753"/>
    </row>
    <row r="41" spans="1:29" ht="24" customHeight="1" x14ac:dyDescent="0.4">
      <c r="A41" s="188"/>
      <c r="B41" s="188"/>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row>
    <row r="42" spans="1:29" ht="24" customHeight="1" x14ac:dyDescent="0.4">
      <c r="A42" s="192"/>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row>
    <row r="43" spans="1:29" ht="24" customHeight="1" x14ac:dyDescent="0.4">
      <c r="A43" s="188"/>
      <c r="B43" s="191"/>
      <c r="C43" s="188"/>
      <c r="D43" s="188"/>
      <c r="E43" s="188"/>
      <c r="F43" s="188"/>
      <c r="G43" s="188"/>
      <c r="H43" s="188"/>
      <c r="I43" s="188"/>
      <c r="J43" s="188"/>
      <c r="K43" s="188"/>
      <c r="L43" s="188"/>
      <c r="M43" s="188"/>
      <c r="N43" s="188"/>
      <c r="O43" s="188"/>
      <c r="P43" s="188"/>
      <c r="Q43" s="188"/>
      <c r="R43" s="188"/>
      <c r="S43" s="188"/>
      <c r="T43" s="188"/>
      <c r="U43" s="188"/>
      <c r="V43" s="188"/>
      <c r="W43" s="188"/>
      <c r="X43" s="188"/>
      <c r="Y43" s="188"/>
      <c r="Z43" s="188"/>
      <c r="AA43" s="188"/>
      <c r="AB43" s="188"/>
      <c r="AC43" s="188"/>
    </row>
    <row r="44" spans="1:29" ht="24" customHeight="1" x14ac:dyDescent="0.4">
      <c r="A44" s="188"/>
      <c r="B44" s="190"/>
      <c r="C44" s="753"/>
      <c r="D44" s="753"/>
      <c r="E44" s="753"/>
      <c r="F44" s="753"/>
      <c r="G44" s="753"/>
      <c r="H44" s="753"/>
      <c r="I44" s="753"/>
      <c r="J44" s="753"/>
      <c r="K44" s="753"/>
      <c r="L44" s="753"/>
      <c r="M44" s="753"/>
      <c r="N44" s="753"/>
      <c r="O44" s="753"/>
      <c r="P44" s="753"/>
      <c r="Q44" s="753"/>
      <c r="R44" s="753"/>
      <c r="S44" s="753"/>
      <c r="T44" s="753"/>
      <c r="U44" s="753"/>
      <c r="V44" s="753"/>
      <c r="W44" s="753"/>
      <c r="X44" s="753"/>
      <c r="Y44" s="753"/>
      <c r="Z44" s="753"/>
      <c r="AA44" s="753"/>
      <c r="AB44" s="753"/>
      <c r="AC44" s="753"/>
    </row>
    <row r="45" spans="1:29" ht="24" customHeight="1" x14ac:dyDescent="0.4">
      <c r="A45" s="188"/>
      <c r="B45" s="190"/>
      <c r="C45" s="753"/>
      <c r="D45" s="753"/>
      <c r="E45" s="753"/>
      <c r="F45" s="753"/>
      <c r="G45" s="753"/>
      <c r="H45" s="753"/>
      <c r="I45" s="753"/>
      <c r="J45" s="753"/>
      <c r="K45" s="753"/>
      <c r="L45" s="753"/>
      <c r="M45" s="753"/>
      <c r="N45" s="753"/>
      <c r="O45" s="753"/>
      <c r="P45" s="753"/>
      <c r="Q45" s="753"/>
      <c r="R45" s="753"/>
      <c r="S45" s="753"/>
      <c r="T45" s="753"/>
      <c r="U45" s="753"/>
      <c r="V45" s="753"/>
      <c r="W45" s="753"/>
      <c r="X45" s="753"/>
      <c r="Y45" s="753"/>
      <c r="Z45" s="753"/>
      <c r="AA45" s="753"/>
      <c r="AB45" s="753"/>
      <c r="AC45" s="753"/>
    </row>
    <row r="46" spans="1:29" ht="24" customHeight="1" x14ac:dyDescent="0.4">
      <c r="A46" s="188"/>
      <c r="B46" s="191"/>
      <c r="C46" s="188"/>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row>
    <row r="47" spans="1:29" ht="24" customHeight="1" x14ac:dyDescent="0.4">
      <c r="A47" s="188"/>
      <c r="B47" s="190"/>
      <c r="C47" s="753"/>
      <c r="D47" s="753"/>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row>
    <row r="48" spans="1:29" ht="24" customHeight="1" x14ac:dyDescent="0.4">
      <c r="A48" s="188"/>
      <c r="B48" s="190"/>
      <c r="C48" s="753"/>
      <c r="D48" s="753"/>
      <c r="E48" s="753"/>
      <c r="F48" s="753"/>
      <c r="G48" s="753"/>
      <c r="H48" s="753"/>
      <c r="I48" s="753"/>
      <c r="J48" s="753"/>
      <c r="K48" s="753"/>
      <c r="L48" s="753"/>
      <c r="M48" s="753"/>
      <c r="N48" s="753"/>
      <c r="O48" s="753"/>
      <c r="P48" s="753"/>
      <c r="Q48" s="753"/>
      <c r="R48" s="753"/>
      <c r="S48" s="753"/>
      <c r="T48" s="753"/>
      <c r="U48" s="753"/>
      <c r="V48" s="753"/>
      <c r="W48" s="753"/>
      <c r="X48" s="753"/>
      <c r="Y48" s="753"/>
      <c r="Z48" s="753"/>
      <c r="AA48" s="753"/>
      <c r="AB48" s="753"/>
      <c r="AC48" s="753"/>
    </row>
    <row r="49" spans="1:29" ht="24" customHeight="1" x14ac:dyDescent="0.4">
      <c r="A49" s="188"/>
      <c r="B49" s="188"/>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row>
    <row r="50" spans="1:29" ht="24" customHeight="1" x14ac:dyDescent="0.4">
      <c r="A50" s="188"/>
      <c r="C50" s="188"/>
      <c r="D50" s="188"/>
      <c r="E50" s="188"/>
      <c r="F50" s="188"/>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row>
    <row r="51" spans="1:29" ht="24" customHeight="1" x14ac:dyDescent="0.4">
      <c r="A51" s="188"/>
      <c r="B51" s="191"/>
      <c r="C51" s="188"/>
      <c r="D51" s="188"/>
      <c r="E51" s="188"/>
      <c r="F51" s="188"/>
      <c r="G51" s="188"/>
      <c r="H51" s="188"/>
      <c r="I51" s="188"/>
      <c r="J51" s="188"/>
      <c r="K51" s="188"/>
      <c r="L51" s="188"/>
      <c r="M51" s="188"/>
      <c r="N51" s="188"/>
      <c r="O51" s="188"/>
      <c r="P51" s="188"/>
      <c r="Q51" s="188"/>
      <c r="R51" s="188"/>
      <c r="S51" s="188"/>
      <c r="T51" s="188"/>
      <c r="U51" s="188"/>
      <c r="V51" s="188"/>
      <c r="W51" s="188"/>
      <c r="X51" s="188"/>
      <c r="Y51" s="188"/>
      <c r="Z51" s="188"/>
      <c r="AA51" s="188"/>
      <c r="AB51" s="188"/>
      <c r="AC51" s="188"/>
    </row>
    <row r="52" spans="1:29" ht="24" customHeight="1" x14ac:dyDescent="0.4">
      <c r="A52" s="188"/>
      <c r="B52" s="190"/>
      <c r="C52" s="753"/>
      <c r="D52" s="753"/>
      <c r="E52" s="753"/>
      <c r="F52" s="753"/>
      <c r="G52" s="753"/>
      <c r="H52" s="753"/>
      <c r="I52" s="753"/>
      <c r="J52" s="753"/>
      <c r="K52" s="753"/>
      <c r="L52" s="753"/>
      <c r="M52" s="753"/>
      <c r="N52" s="753"/>
      <c r="O52" s="753"/>
      <c r="P52" s="753"/>
      <c r="Q52" s="753"/>
      <c r="R52" s="753"/>
      <c r="S52" s="753"/>
      <c r="T52" s="753"/>
      <c r="U52" s="753"/>
      <c r="V52" s="753"/>
      <c r="W52" s="753"/>
      <c r="X52" s="753"/>
      <c r="Y52" s="753"/>
      <c r="Z52" s="753"/>
      <c r="AA52" s="753"/>
      <c r="AB52" s="753"/>
      <c r="AC52" s="753"/>
    </row>
    <row r="53" spans="1:29" ht="24" customHeight="1" x14ac:dyDescent="0.4">
      <c r="A53" s="188"/>
      <c r="B53" s="190"/>
      <c r="C53" s="753"/>
      <c r="D53" s="753"/>
      <c r="E53" s="753"/>
      <c r="F53" s="753"/>
      <c r="G53" s="753"/>
      <c r="H53" s="753"/>
      <c r="I53" s="753"/>
      <c r="J53" s="753"/>
      <c r="K53" s="753"/>
      <c r="L53" s="753"/>
      <c r="M53" s="753"/>
      <c r="N53" s="753"/>
      <c r="O53" s="753"/>
      <c r="P53" s="753"/>
      <c r="Q53" s="753"/>
      <c r="R53" s="753"/>
      <c r="S53" s="753"/>
      <c r="T53" s="753"/>
      <c r="U53" s="753"/>
      <c r="V53" s="753"/>
      <c r="W53" s="753"/>
      <c r="X53" s="753"/>
      <c r="Y53" s="753"/>
      <c r="Z53" s="753"/>
      <c r="AA53" s="753"/>
      <c r="AB53" s="753"/>
      <c r="AC53" s="753"/>
    </row>
    <row r="54" spans="1:29" ht="24" customHeight="1" x14ac:dyDescent="0.4">
      <c r="A54" s="188"/>
      <c r="B54" s="190"/>
      <c r="C54" s="753"/>
      <c r="D54" s="753"/>
      <c r="E54" s="753"/>
      <c r="F54" s="753"/>
      <c r="G54" s="753"/>
      <c r="H54" s="753"/>
      <c r="I54" s="753"/>
      <c r="J54" s="753"/>
      <c r="K54" s="753"/>
      <c r="L54" s="753"/>
      <c r="M54" s="753"/>
      <c r="N54" s="753"/>
      <c r="O54" s="753"/>
      <c r="P54" s="753"/>
      <c r="Q54" s="753"/>
      <c r="R54" s="753"/>
      <c r="S54" s="753"/>
      <c r="T54" s="753"/>
      <c r="U54" s="753"/>
      <c r="V54" s="753"/>
      <c r="W54" s="753"/>
      <c r="X54" s="753"/>
      <c r="Y54" s="753"/>
      <c r="Z54" s="753"/>
      <c r="AA54" s="753"/>
      <c r="AB54" s="753"/>
      <c r="AC54" s="753"/>
    </row>
    <row r="55" spans="1:29" ht="24" customHeight="1" x14ac:dyDescent="0.4">
      <c r="A55" s="188"/>
      <c r="B55" s="190"/>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row>
    <row r="56" spans="1:29" ht="24" customHeight="1" x14ac:dyDescent="0.4">
      <c r="A56" s="188"/>
      <c r="B56" s="190"/>
      <c r="C56" s="189"/>
      <c r="D56" s="189"/>
      <c r="E56" s="189"/>
      <c r="F56" s="189"/>
      <c r="G56" s="189"/>
      <c r="H56" s="189"/>
      <c r="I56" s="189"/>
      <c r="J56" s="189"/>
      <c r="K56" s="189"/>
      <c r="L56" s="189"/>
      <c r="M56" s="189"/>
      <c r="N56" s="189"/>
      <c r="O56" s="189"/>
      <c r="P56" s="189"/>
      <c r="Q56" s="189"/>
      <c r="R56" s="189"/>
      <c r="S56" s="189"/>
      <c r="T56" s="189"/>
      <c r="U56" s="189"/>
      <c r="V56" s="189"/>
      <c r="W56" s="189"/>
      <c r="X56" s="189"/>
      <c r="Y56" s="189"/>
      <c r="Z56" s="189"/>
      <c r="AA56" s="189"/>
      <c r="AB56" s="189"/>
      <c r="AC56" s="189"/>
    </row>
    <row r="57" spans="1:29" ht="17.25" customHeight="1" x14ac:dyDescent="0.4">
      <c r="C57" s="188"/>
      <c r="D57" s="188"/>
      <c r="E57" s="188"/>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row>
    <row r="58" spans="1:29" ht="17.25" customHeight="1" x14ac:dyDescent="0.4">
      <c r="C58" s="188"/>
      <c r="D58" s="188"/>
      <c r="E58" s="188"/>
      <c r="F58" s="188"/>
      <c r="G58" s="188"/>
      <c r="H58" s="188"/>
      <c r="I58" s="188"/>
      <c r="J58" s="188"/>
      <c r="K58" s="188"/>
      <c r="L58" s="188"/>
      <c r="M58" s="188"/>
      <c r="N58" s="188"/>
      <c r="O58" s="188"/>
      <c r="P58" s="188"/>
      <c r="Q58" s="188"/>
      <c r="R58" s="188"/>
      <c r="S58" s="188"/>
      <c r="T58" s="188"/>
      <c r="U58" s="188"/>
      <c r="V58" s="188"/>
      <c r="W58" s="188"/>
      <c r="X58" s="188"/>
      <c r="Y58" s="188"/>
      <c r="Z58" s="188"/>
      <c r="AA58" s="188"/>
      <c r="AB58" s="188"/>
      <c r="AC58" s="188"/>
    </row>
    <row r="59" spans="1:29" ht="17.25" customHeight="1" x14ac:dyDescent="0.4">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row>
    <row r="60" spans="1:29" ht="17.25" customHeight="1" x14ac:dyDescent="0.4">
      <c r="C60" s="188"/>
      <c r="D60" s="188"/>
      <c r="E60" s="188"/>
      <c r="F60" s="188"/>
      <c r="G60" s="188"/>
      <c r="H60" s="188"/>
      <c r="I60" s="188"/>
      <c r="J60" s="188"/>
      <c r="K60" s="188"/>
      <c r="L60" s="188"/>
      <c r="M60" s="188"/>
      <c r="N60" s="188"/>
      <c r="O60" s="188"/>
      <c r="P60" s="188"/>
      <c r="Q60" s="188"/>
      <c r="R60" s="188"/>
      <c r="S60" s="188"/>
      <c r="T60" s="188"/>
      <c r="U60" s="188"/>
      <c r="V60" s="188"/>
      <c r="W60" s="188"/>
      <c r="X60" s="188"/>
      <c r="Y60" s="188"/>
      <c r="Z60" s="188"/>
      <c r="AA60" s="188"/>
      <c r="AB60" s="188"/>
      <c r="AC60" s="188"/>
    </row>
    <row r="61" spans="1:29" ht="17.25" customHeight="1" x14ac:dyDescent="0.4">
      <c r="C61" s="188"/>
      <c r="D61" s="188"/>
      <c r="E61" s="188"/>
      <c r="F61" s="188"/>
      <c r="G61" s="188"/>
      <c r="H61" s="188"/>
      <c r="I61" s="188"/>
      <c r="J61" s="188"/>
      <c r="K61" s="188"/>
      <c r="L61" s="188"/>
      <c r="M61" s="188"/>
      <c r="N61" s="188"/>
      <c r="O61" s="188"/>
      <c r="P61" s="188"/>
      <c r="Q61" s="188"/>
      <c r="R61" s="188"/>
      <c r="S61" s="188"/>
      <c r="T61" s="188"/>
      <c r="U61" s="188"/>
      <c r="V61" s="188"/>
      <c r="W61" s="188"/>
      <c r="X61" s="188"/>
      <c r="Y61" s="188"/>
      <c r="Z61" s="188"/>
      <c r="AA61" s="188"/>
      <c r="AB61" s="188"/>
      <c r="AC61" s="188"/>
    </row>
  </sheetData>
  <mergeCells count="41">
    <mergeCell ref="C52:AC52"/>
    <mergeCell ref="C53:AC53"/>
    <mergeCell ref="C54:AC54"/>
    <mergeCell ref="C34:AC34"/>
    <mergeCell ref="C36:AC36"/>
    <mergeCell ref="C37:AC37"/>
    <mergeCell ref="C39:AC39"/>
    <mergeCell ref="C40:AC40"/>
    <mergeCell ref="C44:AC44"/>
    <mergeCell ref="C45:AC45"/>
    <mergeCell ref="C47:AC47"/>
    <mergeCell ref="C48:AC48"/>
    <mergeCell ref="C31:AC31"/>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1"/>
  <dataValidations count="2">
    <dataValidation type="list" allowBlank="1" showInputMessage="1" showErrorMessage="1" sqref="B52:B54 B47:B48 B44:B45 B39:B40 B36:B37 B33:B34 B30:B31" xr:uid="{2BAC8F74-6495-42F7-BC88-59F6C0F7E95B}">
      <formula1>"✓"</formula1>
    </dataValidation>
    <dataValidation type="list" allowBlank="1" showInputMessage="1" showErrorMessage="1" sqref="C14:C21" xr:uid="{2B87CABF-C7C8-448F-AE4A-5E5FDCF5372D}">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O36"/>
  <sheetViews>
    <sheetView zoomScale="90" zoomScaleNormal="90" workbookViewId="0"/>
  </sheetViews>
  <sheetFormatPr defaultRowHeight="18.75" x14ac:dyDescent="0.4"/>
  <cols>
    <col min="1" max="1" width="12" customWidth="1"/>
    <col min="2" max="2" width="38" customWidth="1"/>
    <col min="3" max="14" width="7" customWidth="1"/>
    <col min="15" max="15" width="6.25" customWidth="1"/>
    <col min="257" max="257" width="12" customWidth="1"/>
    <col min="258" max="258" width="38" customWidth="1"/>
    <col min="259" max="259" width="6.875" customWidth="1"/>
    <col min="260" max="260" width="7.25" customWidth="1"/>
    <col min="261" max="271" width="6.25" customWidth="1"/>
    <col min="513" max="513" width="12" customWidth="1"/>
    <col min="514" max="514" width="38" customWidth="1"/>
    <col min="515" max="515" width="6.875" customWidth="1"/>
    <col min="516" max="516" width="7.25" customWidth="1"/>
    <col min="517" max="527" width="6.25" customWidth="1"/>
    <col min="769" max="769" width="12" customWidth="1"/>
    <col min="770" max="770" width="38" customWidth="1"/>
    <col min="771" max="771" width="6.875" customWidth="1"/>
    <col min="772" max="772" width="7.25" customWidth="1"/>
    <col min="773" max="783" width="6.25" customWidth="1"/>
    <col min="1025" max="1025" width="12" customWidth="1"/>
    <col min="1026" max="1026" width="38" customWidth="1"/>
    <col min="1027" max="1027" width="6.875" customWidth="1"/>
    <col min="1028" max="1028" width="7.25" customWidth="1"/>
    <col min="1029" max="1039" width="6.25" customWidth="1"/>
    <col min="1281" max="1281" width="12" customWidth="1"/>
    <col min="1282" max="1282" width="38" customWidth="1"/>
    <col min="1283" max="1283" width="6.875" customWidth="1"/>
    <col min="1284" max="1284" width="7.25" customWidth="1"/>
    <col min="1285" max="1295" width="6.25" customWidth="1"/>
    <col min="1537" max="1537" width="12" customWidth="1"/>
    <col min="1538" max="1538" width="38" customWidth="1"/>
    <col min="1539" max="1539" width="6.875" customWidth="1"/>
    <col min="1540" max="1540" width="7.25" customWidth="1"/>
    <col min="1541" max="1551" width="6.25" customWidth="1"/>
    <col min="1793" max="1793" width="12" customWidth="1"/>
    <col min="1794" max="1794" width="38" customWidth="1"/>
    <col min="1795" max="1795" width="6.875" customWidth="1"/>
    <col min="1796" max="1796" width="7.25" customWidth="1"/>
    <col min="1797" max="1807" width="6.25" customWidth="1"/>
    <col min="2049" max="2049" width="12" customWidth="1"/>
    <col min="2050" max="2050" width="38" customWidth="1"/>
    <col min="2051" max="2051" width="6.875" customWidth="1"/>
    <col min="2052" max="2052" width="7.25" customWidth="1"/>
    <col min="2053" max="2063" width="6.25" customWidth="1"/>
    <col min="2305" max="2305" width="12" customWidth="1"/>
    <col min="2306" max="2306" width="38" customWidth="1"/>
    <col min="2307" max="2307" width="6.875" customWidth="1"/>
    <col min="2308" max="2308" width="7.25" customWidth="1"/>
    <col min="2309" max="2319" width="6.25" customWidth="1"/>
    <col min="2561" max="2561" width="12" customWidth="1"/>
    <col min="2562" max="2562" width="38" customWidth="1"/>
    <col min="2563" max="2563" width="6.875" customWidth="1"/>
    <col min="2564" max="2564" width="7.25" customWidth="1"/>
    <col min="2565" max="2575" width="6.25" customWidth="1"/>
    <col min="2817" max="2817" width="12" customWidth="1"/>
    <col min="2818" max="2818" width="38" customWidth="1"/>
    <col min="2819" max="2819" width="6.875" customWidth="1"/>
    <col min="2820" max="2820" width="7.25" customWidth="1"/>
    <col min="2821" max="2831" width="6.25" customWidth="1"/>
    <col min="3073" max="3073" width="12" customWidth="1"/>
    <col min="3074" max="3074" width="38" customWidth="1"/>
    <col min="3075" max="3075" width="6.875" customWidth="1"/>
    <col min="3076" max="3076" width="7.25" customWidth="1"/>
    <col min="3077" max="3087" width="6.25" customWidth="1"/>
    <col min="3329" max="3329" width="12" customWidth="1"/>
    <col min="3330" max="3330" width="38" customWidth="1"/>
    <col min="3331" max="3331" width="6.875" customWidth="1"/>
    <col min="3332" max="3332" width="7.25" customWidth="1"/>
    <col min="3333" max="3343" width="6.25" customWidth="1"/>
    <col min="3585" max="3585" width="12" customWidth="1"/>
    <col min="3586" max="3586" width="38" customWidth="1"/>
    <col min="3587" max="3587" width="6.875" customWidth="1"/>
    <col min="3588" max="3588" width="7.25" customWidth="1"/>
    <col min="3589" max="3599" width="6.25" customWidth="1"/>
    <col min="3841" max="3841" width="12" customWidth="1"/>
    <col min="3842" max="3842" width="38" customWidth="1"/>
    <col min="3843" max="3843" width="6.875" customWidth="1"/>
    <col min="3844" max="3844" width="7.25" customWidth="1"/>
    <col min="3845" max="3855" width="6.25" customWidth="1"/>
    <col min="4097" max="4097" width="12" customWidth="1"/>
    <col min="4098" max="4098" width="38" customWidth="1"/>
    <col min="4099" max="4099" width="6.875" customWidth="1"/>
    <col min="4100" max="4100" width="7.25" customWidth="1"/>
    <col min="4101" max="4111" width="6.25" customWidth="1"/>
    <col min="4353" max="4353" width="12" customWidth="1"/>
    <col min="4354" max="4354" width="38" customWidth="1"/>
    <col min="4355" max="4355" width="6.875" customWidth="1"/>
    <col min="4356" max="4356" width="7.25" customWidth="1"/>
    <col min="4357" max="4367" width="6.25" customWidth="1"/>
    <col min="4609" max="4609" width="12" customWidth="1"/>
    <col min="4610" max="4610" width="38" customWidth="1"/>
    <col min="4611" max="4611" width="6.875" customWidth="1"/>
    <col min="4612" max="4612" width="7.25" customWidth="1"/>
    <col min="4613" max="4623" width="6.25" customWidth="1"/>
    <col min="4865" max="4865" width="12" customWidth="1"/>
    <col min="4866" max="4866" width="38" customWidth="1"/>
    <col min="4867" max="4867" width="6.875" customWidth="1"/>
    <col min="4868" max="4868" width="7.25" customWidth="1"/>
    <col min="4869" max="4879" width="6.25" customWidth="1"/>
    <col min="5121" max="5121" width="12" customWidth="1"/>
    <col min="5122" max="5122" width="38" customWidth="1"/>
    <col min="5123" max="5123" width="6.875" customWidth="1"/>
    <col min="5124" max="5124" width="7.25" customWidth="1"/>
    <col min="5125" max="5135" width="6.25" customWidth="1"/>
    <col min="5377" max="5377" width="12" customWidth="1"/>
    <col min="5378" max="5378" width="38" customWidth="1"/>
    <col min="5379" max="5379" width="6.875" customWidth="1"/>
    <col min="5380" max="5380" width="7.25" customWidth="1"/>
    <col min="5381" max="5391" width="6.25" customWidth="1"/>
    <col min="5633" max="5633" width="12" customWidth="1"/>
    <col min="5634" max="5634" width="38" customWidth="1"/>
    <col min="5635" max="5635" width="6.875" customWidth="1"/>
    <col min="5636" max="5636" width="7.25" customWidth="1"/>
    <col min="5637" max="5647" width="6.25" customWidth="1"/>
    <col min="5889" max="5889" width="12" customWidth="1"/>
    <col min="5890" max="5890" width="38" customWidth="1"/>
    <col min="5891" max="5891" width="6.875" customWidth="1"/>
    <col min="5892" max="5892" width="7.25" customWidth="1"/>
    <col min="5893" max="5903" width="6.25" customWidth="1"/>
    <col min="6145" max="6145" width="12" customWidth="1"/>
    <col min="6146" max="6146" width="38" customWidth="1"/>
    <col min="6147" max="6147" width="6.875" customWidth="1"/>
    <col min="6148" max="6148" width="7.25" customWidth="1"/>
    <col min="6149" max="6159" width="6.25" customWidth="1"/>
    <col min="6401" max="6401" width="12" customWidth="1"/>
    <col min="6402" max="6402" width="38" customWidth="1"/>
    <col min="6403" max="6403" width="6.875" customWidth="1"/>
    <col min="6404" max="6404" width="7.25" customWidth="1"/>
    <col min="6405" max="6415" width="6.25" customWidth="1"/>
    <col min="6657" max="6657" width="12" customWidth="1"/>
    <col min="6658" max="6658" width="38" customWidth="1"/>
    <col min="6659" max="6659" width="6.875" customWidth="1"/>
    <col min="6660" max="6660" width="7.25" customWidth="1"/>
    <col min="6661" max="6671" width="6.25" customWidth="1"/>
    <col min="6913" max="6913" width="12" customWidth="1"/>
    <col min="6914" max="6914" width="38" customWidth="1"/>
    <col min="6915" max="6915" width="6.875" customWidth="1"/>
    <col min="6916" max="6916" width="7.25" customWidth="1"/>
    <col min="6917" max="6927" width="6.25" customWidth="1"/>
    <col min="7169" max="7169" width="12" customWidth="1"/>
    <col min="7170" max="7170" width="38" customWidth="1"/>
    <col min="7171" max="7171" width="6.875" customWidth="1"/>
    <col min="7172" max="7172" width="7.25" customWidth="1"/>
    <col min="7173" max="7183" width="6.25" customWidth="1"/>
    <col min="7425" max="7425" width="12" customWidth="1"/>
    <col min="7426" max="7426" width="38" customWidth="1"/>
    <col min="7427" max="7427" width="6.875" customWidth="1"/>
    <col min="7428" max="7428" width="7.25" customWidth="1"/>
    <col min="7429" max="7439" width="6.25" customWidth="1"/>
    <col min="7681" max="7681" width="12" customWidth="1"/>
    <col min="7682" max="7682" width="38" customWidth="1"/>
    <col min="7683" max="7683" width="6.875" customWidth="1"/>
    <col min="7684" max="7684" width="7.25" customWidth="1"/>
    <col min="7685" max="7695" width="6.25" customWidth="1"/>
    <col min="7937" max="7937" width="12" customWidth="1"/>
    <col min="7938" max="7938" width="38" customWidth="1"/>
    <col min="7939" max="7939" width="6.875" customWidth="1"/>
    <col min="7940" max="7940" width="7.25" customWidth="1"/>
    <col min="7941" max="7951" width="6.25" customWidth="1"/>
    <col min="8193" max="8193" width="12" customWidth="1"/>
    <col min="8194" max="8194" width="38" customWidth="1"/>
    <col min="8195" max="8195" width="6.875" customWidth="1"/>
    <col min="8196" max="8196" width="7.25" customWidth="1"/>
    <col min="8197" max="8207" width="6.25" customWidth="1"/>
    <col min="8449" max="8449" width="12" customWidth="1"/>
    <col min="8450" max="8450" width="38" customWidth="1"/>
    <col min="8451" max="8451" width="6.875" customWidth="1"/>
    <col min="8452" max="8452" width="7.25" customWidth="1"/>
    <col min="8453" max="8463" width="6.25" customWidth="1"/>
    <col min="8705" max="8705" width="12" customWidth="1"/>
    <col min="8706" max="8706" width="38" customWidth="1"/>
    <col min="8707" max="8707" width="6.875" customWidth="1"/>
    <col min="8708" max="8708" width="7.25" customWidth="1"/>
    <col min="8709" max="8719" width="6.25" customWidth="1"/>
    <col min="8961" max="8961" width="12" customWidth="1"/>
    <col min="8962" max="8962" width="38" customWidth="1"/>
    <col min="8963" max="8963" width="6.875" customWidth="1"/>
    <col min="8964" max="8964" width="7.25" customWidth="1"/>
    <col min="8965" max="8975" width="6.25" customWidth="1"/>
    <col min="9217" max="9217" width="12" customWidth="1"/>
    <col min="9218" max="9218" width="38" customWidth="1"/>
    <col min="9219" max="9219" width="6.875" customWidth="1"/>
    <col min="9220" max="9220" width="7.25" customWidth="1"/>
    <col min="9221" max="9231" width="6.25" customWidth="1"/>
    <col min="9473" max="9473" width="12" customWidth="1"/>
    <col min="9474" max="9474" width="38" customWidth="1"/>
    <col min="9475" max="9475" width="6.875" customWidth="1"/>
    <col min="9476" max="9476" width="7.25" customWidth="1"/>
    <col min="9477" max="9487" width="6.25" customWidth="1"/>
    <col min="9729" max="9729" width="12" customWidth="1"/>
    <col min="9730" max="9730" width="38" customWidth="1"/>
    <col min="9731" max="9731" width="6.875" customWidth="1"/>
    <col min="9732" max="9732" width="7.25" customWidth="1"/>
    <col min="9733" max="9743" width="6.25" customWidth="1"/>
    <col min="9985" max="9985" width="12" customWidth="1"/>
    <col min="9986" max="9986" width="38" customWidth="1"/>
    <col min="9987" max="9987" width="6.875" customWidth="1"/>
    <col min="9988" max="9988" width="7.25" customWidth="1"/>
    <col min="9989" max="9999" width="6.25" customWidth="1"/>
    <col min="10241" max="10241" width="12" customWidth="1"/>
    <col min="10242" max="10242" width="38" customWidth="1"/>
    <col min="10243" max="10243" width="6.875" customWidth="1"/>
    <col min="10244" max="10244" width="7.25" customWidth="1"/>
    <col min="10245" max="10255" width="6.25" customWidth="1"/>
    <col min="10497" max="10497" width="12" customWidth="1"/>
    <col min="10498" max="10498" width="38" customWidth="1"/>
    <col min="10499" max="10499" width="6.875" customWidth="1"/>
    <col min="10500" max="10500" width="7.25" customWidth="1"/>
    <col min="10501" max="10511" width="6.25" customWidth="1"/>
    <col min="10753" max="10753" width="12" customWidth="1"/>
    <col min="10754" max="10754" width="38" customWidth="1"/>
    <col min="10755" max="10755" width="6.875" customWidth="1"/>
    <col min="10756" max="10756" width="7.25" customWidth="1"/>
    <col min="10757" max="10767" width="6.25" customWidth="1"/>
    <col min="11009" max="11009" width="12" customWidth="1"/>
    <col min="11010" max="11010" width="38" customWidth="1"/>
    <col min="11011" max="11011" width="6.875" customWidth="1"/>
    <col min="11012" max="11012" width="7.25" customWidth="1"/>
    <col min="11013" max="11023" width="6.25" customWidth="1"/>
    <col min="11265" max="11265" width="12" customWidth="1"/>
    <col min="11266" max="11266" width="38" customWidth="1"/>
    <col min="11267" max="11267" width="6.875" customWidth="1"/>
    <col min="11268" max="11268" width="7.25" customWidth="1"/>
    <col min="11269" max="11279" width="6.25" customWidth="1"/>
    <col min="11521" max="11521" width="12" customWidth="1"/>
    <col min="11522" max="11522" width="38" customWidth="1"/>
    <col min="11523" max="11523" width="6.875" customWidth="1"/>
    <col min="11524" max="11524" width="7.25" customWidth="1"/>
    <col min="11525" max="11535" width="6.25" customWidth="1"/>
    <col min="11777" max="11777" width="12" customWidth="1"/>
    <col min="11778" max="11778" width="38" customWidth="1"/>
    <col min="11779" max="11779" width="6.875" customWidth="1"/>
    <col min="11780" max="11780" width="7.25" customWidth="1"/>
    <col min="11781" max="11791" width="6.25" customWidth="1"/>
    <col min="12033" max="12033" width="12" customWidth="1"/>
    <col min="12034" max="12034" width="38" customWidth="1"/>
    <col min="12035" max="12035" width="6.875" customWidth="1"/>
    <col min="12036" max="12036" width="7.25" customWidth="1"/>
    <col min="12037" max="12047" width="6.25" customWidth="1"/>
    <col min="12289" max="12289" width="12" customWidth="1"/>
    <col min="12290" max="12290" width="38" customWidth="1"/>
    <col min="12291" max="12291" width="6.875" customWidth="1"/>
    <col min="12292" max="12292" width="7.25" customWidth="1"/>
    <col min="12293" max="12303" width="6.25" customWidth="1"/>
    <col min="12545" max="12545" width="12" customWidth="1"/>
    <col min="12546" max="12546" width="38" customWidth="1"/>
    <col min="12547" max="12547" width="6.875" customWidth="1"/>
    <col min="12548" max="12548" width="7.25" customWidth="1"/>
    <col min="12549" max="12559" width="6.25" customWidth="1"/>
    <col min="12801" max="12801" width="12" customWidth="1"/>
    <col min="12802" max="12802" width="38" customWidth="1"/>
    <col min="12803" max="12803" width="6.875" customWidth="1"/>
    <col min="12804" max="12804" width="7.25" customWidth="1"/>
    <col min="12805" max="12815" width="6.25" customWidth="1"/>
    <col min="13057" max="13057" width="12" customWidth="1"/>
    <col min="13058" max="13058" width="38" customWidth="1"/>
    <col min="13059" max="13059" width="6.875" customWidth="1"/>
    <col min="13060" max="13060" width="7.25" customWidth="1"/>
    <col min="13061" max="13071" width="6.25" customWidth="1"/>
    <col min="13313" max="13313" width="12" customWidth="1"/>
    <col min="13314" max="13314" width="38" customWidth="1"/>
    <col min="13315" max="13315" width="6.875" customWidth="1"/>
    <col min="13316" max="13316" width="7.25" customWidth="1"/>
    <col min="13317" max="13327" width="6.25" customWidth="1"/>
    <col min="13569" max="13569" width="12" customWidth="1"/>
    <col min="13570" max="13570" width="38" customWidth="1"/>
    <col min="13571" max="13571" width="6.875" customWidth="1"/>
    <col min="13572" max="13572" width="7.25" customWidth="1"/>
    <col min="13573" max="13583" width="6.25" customWidth="1"/>
    <col min="13825" max="13825" width="12" customWidth="1"/>
    <col min="13826" max="13826" width="38" customWidth="1"/>
    <col min="13827" max="13827" width="6.875" customWidth="1"/>
    <col min="13828" max="13828" width="7.25" customWidth="1"/>
    <col min="13829" max="13839" width="6.25" customWidth="1"/>
    <col min="14081" max="14081" width="12" customWidth="1"/>
    <col min="14082" max="14082" width="38" customWidth="1"/>
    <col min="14083" max="14083" width="6.875" customWidth="1"/>
    <col min="14084" max="14084" width="7.25" customWidth="1"/>
    <col min="14085" max="14095" width="6.25" customWidth="1"/>
    <col min="14337" max="14337" width="12" customWidth="1"/>
    <col min="14338" max="14338" width="38" customWidth="1"/>
    <col min="14339" max="14339" width="6.875" customWidth="1"/>
    <col min="14340" max="14340" width="7.25" customWidth="1"/>
    <col min="14341" max="14351" width="6.25" customWidth="1"/>
    <col min="14593" max="14593" width="12" customWidth="1"/>
    <col min="14594" max="14594" width="38" customWidth="1"/>
    <col min="14595" max="14595" width="6.875" customWidth="1"/>
    <col min="14596" max="14596" width="7.25" customWidth="1"/>
    <col min="14597" max="14607" width="6.25" customWidth="1"/>
    <col min="14849" max="14849" width="12" customWidth="1"/>
    <col min="14850" max="14850" width="38" customWidth="1"/>
    <col min="14851" max="14851" width="6.875" customWidth="1"/>
    <col min="14852" max="14852" width="7.25" customWidth="1"/>
    <col min="14853" max="14863" width="6.25" customWidth="1"/>
    <col min="15105" max="15105" width="12" customWidth="1"/>
    <col min="15106" max="15106" width="38" customWidth="1"/>
    <col min="15107" max="15107" width="6.875" customWidth="1"/>
    <col min="15108" max="15108" width="7.25" customWidth="1"/>
    <col min="15109" max="15119" width="6.25" customWidth="1"/>
    <col min="15361" max="15361" width="12" customWidth="1"/>
    <col min="15362" max="15362" width="38" customWidth="1"/>
    <col min="15363" max="15363" width="6.875" customWidth="1"/>
    <col min="15364" max="15364" width="7.25" customWidth="1"/>
    <col min="15365" max="15375" width="6.25" customWidth="1"/>
    <col min="15617" max="15617" width="12" customWidth="1"/>
    <col min="15618" max="15618" width="38" customWidth="1"/>
    <col min="15619" max="15619" width="6.875" customWidth="1"/>
    <col min="15620" max="15620" width="7.25" customWidth="1"/>
    <col min="15621" max="15631" width="6.25" customWidth="1"/>
    <col min="15873" max="15873" width="12" customWidth="1"/>
    <col min="15874" max="15874" width="38" customWidth="1"/>
    <col min="15875" max="15875" width="6.875" customWidth="1"/>
    <col min="15876" max="15876" width="7.25" customWidth="1"/>
    <col min="15877" max="15887" width="6.25" customWidth="1"/>
    <col min="16129" max="16129" width="12" customWidth="1"/>
    <col min="16130" max="16130" width="38" customWidth="1"/>
    <col min="16131" max="16131" width="6.875" customWidth="1"/>
    <col min="16132" max="16132" width="7.25" customWidth="1"/>
    <col min="16133" max="16143" width="6.25" customWidth="1"/>
  </cols>
  <sheetData>
    <row r="1" spans="1:15" ht="19.5" thickBot="1" x14ac:dyDescent="0.45">
      <c r="A1" s="7" t="s">
        <v>60</v>
      </c>
      <c r="B1" s="8"/>
      <c r="C1" s="8"/>
      <c r="D1" s="8"/>
      <c r="E1" s="8"/>
      <c r="F1" s="8"/>
      <c r="G1" s="8"/>
      <c r="H1" s="8"/>
      <c r="I1" s="8"/>
      <c r="J1" s="8"/>
      <c r="K1" s="8"/>
      <c r="L1" s="8"/>
      <c r="M1" s="8"/>
      <c r="N1" s="8"/>
      <c r="O1" s="8"/>
    </row>
    <row r="2" spans="1:15" x14ac:dyDescent="0.4">
      <c r="A2" s="9" t="s">
        <v>61</v>
      </c>
      <c r="B2" s="756"/>
      <c r="C2" s="10" t="s">
        <v>85</v>
      </c>
      <c r="D2" s="11"/>
      <c r="E2" s="11"/>
      <c r="F2" s="11"/>
      <c r="G2" s="11"/>
      <c r="H2" s="11"/>
      <c r="I2" s="11"/>
      <c r="J2" s="11"/>
      <c r="K2" s="11"/>
      <c r="L2" s="12" t="s">
        <v>85</v>
      </c>
      <c r="M2" s="11"/>
      <c r="N2" s="13"/>
      <c r="O2" s="758" t="s">
        <v>62</v>
      </c>
    </row>
    <row r="3" spans="1:15" ht="19.5" thickBot="1" x14ac:dyDescent="0.45">
      <c r="A3" s="14" t="s">
        <v>63</v>
      </c>
      <c r="B3" s="757"/>
      <c r="C3" s="15" t="s">
        <v>64</v>
      </c>
      <c r="D3" s="16" t="s">
        <v>65</v>
      </c>
      <c r="E3" s="16" t="s">
        <v>66</v>
      </c>
      <c r="F3" s="16" t="s">
        <v>67</v>
      </c>
      <c r="G3" s="16" t="s">
        <v>68</v>
      </c>
      <c r="H3" s="16" t="s">
        <v>69</v>
      </c>
      <c r="I3" s="16" t="s">
        <v>70</v>
      </c>
      <c r="J3" s="16" t="s">
        <v>71</v>
      </c>
      <c r="K3" s="16" t="s">
        <v>72</v>
      </c>
      <c r="L3" s="16" t="s">
        <v>73</v>
      </c>
      <c r="M3" s="16" t="s">
        <v>74</v>
      </c>
      <c r="N3" s="17" t="s">
        <v>75</v>
      </c>
      <c r="O3" s="759"/>
    </row>
    <row r="4" spans="1:15" ht="15.95" customHeight="1" x14ac:dyDescent="0.4">
      <c r="A4" s="754" t="s">
        <v>7</v>
      </c>
      <c r="B4" s="18" t="s">
        <v>49</v>
      </c>
      <c r="C4" s="19">
        <v>2.5</v>
      </c>
      <c r="D4" s="20"/>
      <c r="E4" s="20"/>
      <c r="F4" s="20"/>
      <c r="G4" s="20"/>
      <c r="H4" s="20"/>
      <c r="I4" s="20"/>
      <c r="J4" s="20"/>
      <c r="K4" s="20"/>
      <c r="L4" s="20"/>
      <c r="M4" s="20"/>
      <c r="N4" s="21"/>
      <c r="O4" s="22"/>
    </row>
    <row r="5" spans="1:15" ht="15.95" customHeight="1" x14ac:dyDescent="0.4">
      <c r="A5" s="754"/>
      <c r="B5" s="23" t="s">
        <v>76</v>
      </c>
      <c r="C5" s="24">
        <v>2</v>
      </c>
      <c r="D5" s="25"/>
      <c r="E5" s="25"/>
      <c r="F5" s="25"/>
      <c r="G5" s="25"/>
      <c r="H5" s="25"/>
      <c r="I5" s="25"/>
      <c r="J5" s="25"/>
      <c r="K5" s="25"/>
      <c r="L5" s="25"/>
      <c r="M5" s="25"/>
      <c r="N5" s="26"/>
      <c r="O5" s="27"/>
    </row>
    <row r="6" spans="1:15" ht="15.95" customHeight="1" x14ac:dyDescent="0.4">
      <c r="A6" s="754"/>
      <c r="B6" s="23" t="s">
        <v>77</v>
      </c>
      <c r="C6" s="24">
        <v>0</v>
      </c>
      <c r="D6" s="25"/>
      <c r="E6" s="25"/>
      <c r="F6" s="25"/>
      <c r="G6" s="25"/>
      <c r="H6" s="25"/>
      <c r="I6" s="25"/>
      <c r="J6" s="25"/>
      <c r="K6" s="25"/>
      <c r="L6" s="25"/>
      <c r="M6" s="25"/>
      <c r="N6" s="26"/>
      <c r="O6" s="27"/>
    </row>
    <row r="7" spans="1:15" ht="15.95" customHeight="1" x14ac:dyDescent="0.4">
      <c r="A7" s="754"/>
      <c r="B7" s="23" t="s">
        <v>78</v>
      </c>
      <c r="C7" s="24">
        <v>400</v>
      </c>
      <c r="D7" s="25"/>
      <c r="E7" s="25"/>
      <c r="F7" s="25"/>
      <c r="G7" s="25"/>
      <c r="H7" s="25"/>
      <c r="I7" s="25"/>
      <c r="J7" s="25"/>
      <c r="K7" s="25"/>
      <c r="L7" s="25"/>
      <c r="M7" s="25"/>
      <c r="N7" s="26"/>
      <c r="O7" s="27"/>
    </row>
    <row r="8" spans="1:15" ht="15.95" customHeight="1" x14ac:dyDescent="0.4">
      <c r="A8" s="754"/>
      <c r="B8" s="23" t="s">
        <v>79</v>
      </c>
      <c r="C8" s="24">
        <v>360</v>
      </c>
      <c r="D8" s="25"/>
      <c r="E8" s="25"/>
      <c r="F8" s="25"/>
      <c r="G8" s="25"/>
      <c r="H8" s="25"/>
      <c r="I8" s="25"/>
      <c r="J8" s="25"/>
      <c r="K8" s="25"/>
      <c r="L8" s="25"/>
      <c r="M8" s="25"/>
      <c r="N8" s="26"/>
      <c r="O8" s="27"/>
    </row>
    <row r="9" spans="1:15" ht="15.95" customHeight="1" x14ac:dyDescent="0.4">
      <c r="A9" s="754"/>
      <c r="B9" s="23" t="s">
        <v>80</v>
      </c>
      <c r="C9" s="24"/>
      <c r="D9" s="25"/>
      <c r="E9" s="25"/>
      <c r="F9" s="25"/>
      <c r="G9" s="25"/>
      <c r="H9" s="25"/>
      <c r="I9" s="25"/>
      <c r="J9" s="25"/>
      <c r="K9" s="25"/>
      <c r="L9" s="25"/>
      <c r="M9" s="25"/>
      <c r="N9" s="26"/>
      <c r="O9" s="27"/>
    </row>
    <row r="10" spans="1:15" ht="15.95" customHeight="1" x14ac:dyDescent="0.4">
      <c r="A10" s="754"/>
      <c r="B10" s="28" t="s">
        <v>81</v>
      </c>
      <c r="C10" s="24"/>
      <c r="D10" s="25"/>
      <c r="E10" s="25"/>
      <c r="F10" s="25"/>
      <c r="G10" s="25"/>
      <c r="H10" s="25"/>
      <c r="I10" s="25"/>
      <c r="J10" s="25"/>
      <c r="K10" s="25"/>
      <c r="L10" s="25"/>
      <c r="M10" s="25"/>
      <c r="N10" s="26"/>
      <c r="O10" s="27"/>
    </row>
    <row r="11" spans="1:15" ht="15.95" customHeight="1" thickBot="1" x14ac:dyDescent="0.45">
      <c r="A11" s="755"/>
      <c r="B11" s="29" t="s">
        <v>82</v>
      </c>
      <c r="C11" s="30"/>
      <c r="D11" s="31"/>
      <c r="E11" s="31"/>
      <c r="F11" s="31"/>
      <c r="G11" s="31"/>
      <c r="H11" s="31"/>
      <c r="I11" s="31"/>
      <c r="J11" s="31"/>
      <c r="K11" s="31"/>
      <c r="L11" s="31"/>
      <c r="M11" s="31"/>
      <c r="N11" s="32"/>
      <c r="O11" s="33"/>
    </row>
    <row r="12" spans="1:15" ht="15.95" customHeight="1" x14ac:dyDescent="0.4">
      <c r="A12" s="754" t="s">
        <v>15</v>
      </c>
      <c r="B12" s="18" t="s">
        <v>49</v>
      </c>
      <c r="C12" s="19"/>
      <c r="D12" s="20"/>
      <c r="E12" s="20"/>
      <c r="F12" s="20"/>
      <c r="G12" s="20"/>
      <c r="H12" s="20"/>
      <c r="I12" s="20"/>
      <c r="J12" s="20"/>
      <c r="K12" s="20"/>
      <c r="L12" s="20"/>
      <c r="M12" s="20"/>
      <c r="N12" s="21"/>
      <c r="O12" s="22"/>
    </row>
    <row r="13" spans="1:15" ht="15.95" customHeight="1" x14ac:dyDescent="0.4">
      <c r="A13" s="754"/>
      <c r="B13" s="23" t="s">
        <v>76</v>
      </c>
      <c r="C13" s="24"/>
      <c r="D13" s="25"/>
      <c r="E13" s="25"/>
      <c r="F13" s="25"/>
      <c r="G13" s="25"/>
      <c r="H13" s="25"/>
      <c r="I13" s="25"/>
      <c r="J13" s="25"/>
      <c r="K13" s="25"/>
      <c r="L13" s="25"/>
      <c r="M13" s="25"/>
      <c r="N13" s="26"/>
      <c r="O13" s="27"/>
    </row>
    <row r="14" spans="1:15" ht="15.95" customHeight="1" x14ac:dyDescent="0.4">
      <c r="A14" s="754"/>
      <c r="B14" s="23" t="s">
        <v>77</v>
      </c>
      <c r="C14" s="24"/>
      <c r="D14" s="25"/>
      <c r="E14" s="25"/>
      <c r="F14" s="25"/>
      <c r="G14" s="25"/>
      <c r="H14" s="25"/>
      <c r="I14" s="25"/>
      <c r="J14" s="25"/>
      <c r="K14" s="25"/>
      <c r="L14" s="25"/>
      <c r="M14" s="25"/>
      <c r="N14" s="26"/>
      <c r="O14" s="27"/>
    </row>
    <row r="15" spans="1:15" ht="15.95" customHeight="1" x14ac:dyDescent="0.4">
      <c r="A15" s="754"/>
      <c r="B15" s="23" t="s">
        <v>78</v>
      </c>
      <c r="C15" s="24"/>
      <c r="D15" s="25"/>
      <c r="E15" s="25"/>
      <c r="F15" s="25"/>
      <c r="G15" s="25"/>
      <c r="H15" s="25"/>
      <c r="I15" s="25"/>
      <c r="J15" s="25"/>
      <c r="K15" s="25"/>
      <c r="L15" s="25"/>
      <c r="M15" s="25"/>
      <c r="N15" s="26"/>
      <c r="O15" s="27"/>
    </row>
    <row r="16" spans="1:15" ht="15.95" customHeight="1" x14ac:dyDescent="0.4">
      <c r="A16" s="754"/>
      <c r="B16" s="23" t="s">
        <v>79</v>
      </c>
      <c r="C16" s="24"/>
      <c r="D16" s="25"/>
      <c r="E16" s="25"/>
      <c r="F16" s="25"/>
      <c r="G16" s="25"/>
      <c r="H16" s="25"/>
      <c r="I16" s="25"/>
      <c r="J16" s="25"/>
      <c r="K16" s="25"/>
      <c r="L16" s="25"/>
      <c r="M16" s="25"/>
      <c r="N16" s="26"/>
      <c r="O16" s="27"/>
    </row>
    <row r="17" spans="1:15" ht="15.95" customHeight="1" x14ac:dyDescent="0.4">
      <c r="A17" s="754"/>
      <c r="B17" s="23" t="s">
        <v>83</v>
      </c>
      <c r="C17" s="24"/>
      <c r="D17" s="25"/>
      <c r="E17" s="25"/>
      <c r="F17" s="25"/>
      <c r="G17" s="25"/>
      <c r="H17" s="25"/>
      <c r="I17" s="25"/>
      <c r="J17" s="25"/>
      <c r="K17" s="25"/>
      <c r="L17" s="25"/>
      <c r="M17" s="25"/>
      <c r="N17" s="26"/>
      <c r="O17" s="27"/>
    </row>
    <row r="18" spans="1:15" ht="15.95" customHeight="1" thickBot="1" x14ac:dyDescent="0.45">
      <c r="A18" s="754"/>
      <c r="B18" s="29" t="s">
        <v>82</v>
      </c>
      <c r="C18" s="30"/>
      <c r="D18" s="31"/>
      <c r="E18" s="31"/>
      <c r="F18" s="31"/>
      <c r="G18" s="31"/>
      <c r="H18" s="31"/>
      <c r="I18" s="31"/>
      <c r="J18" s="31"/>
      <c r="K18" s="31"/>
      <c r="L18" s="31"/>
      <c r="M18" s="31"/>
      <c r="N18" s="32"/>
      <c r="O18" s="33"/>
    </row>
    <row r="19" spans="1:15" ht="15.95" customHeight="1" x14ac:dyDescent="0.4">
      <c r="A19" s="760" t="s">
        <v>17</v>
      </c>
      <c r="B19" s="18" t="s">
        <v>49</v>
      </c>
      <c r="C19" s="19"/>
      <c r="D19" s="20"/>
      <c r="E19" s="20"/>
      <c r="F19" s="20"/>
      <c r="G19" s="20"/>
      <c r="H19" s="20"/>
      <c r="I19" s="20"/>
      <c r="J19" s="20"/>
      <c r="K19" s="20"/>
      <c r="L19" s="20"/>
      <c r="M19" s="20"/>
      <c r="N19" s="21"/>
      <c r="O19" s="22"/>
    </row>
    <row r="20" spans="1:15" ht="15.95" customHeight="1" x14ac:dyDescent="0.4">
      <c r="A20" s="754"/>
      <c r="B20" s="23" t="s">
        <v>76</v>
      </c>
      <c r="C20" s="24"/>
      <c r="D20" s="25"/>
      <c r="E20" s="25"/>
      <c r="F20" s="25"/>
      <c r="G20" s="25"/>
      <c r="H20" s="25"/>
      <c r="I20" s="25"/>
      <c r="J20" s="25"/>
      <c r="K20" s="25"/>
      <c r="L20" s="25"/>
      <c r="M20" s="25"/>
      <c r="N20" s="26"/>
      <c r="O20" s="27"/>
    </row>
    <row r="21" spans="1:15" ht="15.95" customHeight="1" x14ac:dyDescent="0.4">
      <c r="A21" s="754"/>
      <c r="B21" s="23" t="s">
        <v>77</v>
      </c>
      <c r="C21" s="24"/>
      <c r="D21" s="25"/>
      <c r="E21" s="25"/>
      <c r="F21" s="25"/>
      <c r="G21" s="25"/>
      <c r="H21" s="25"/>
      <c r="I21" s="25"/>
      <c r="J21" s="25"/>
      <c r="K21" s="25"/>
      <c r="L21" s="25"/>
      <c r="M21" s="25"/>
      <c r="N21" s="26"/>
      <c r="O21" s="27"/>
    </row>
    <row r="22" spans="1:15" ht="20.25" customHeight="1" x14ac:dyDescent="0.4">
      <c r="A22" s="754"/>
      <c r="B22" s="34" t="s">
        <v>84</v>
      </c>
      <c r="C22" s="24"/>
      <c r="D22" s="25"/>
      <c r="E22" s="25"/>
      <c r="F22" s="25"/>
      <c r="G22" s="25"/>
      <c r="H22" s="25"/>
      <c r="I22" s="25"/>
      <c r="J22" s="25"/>
      <c r="K22" s="25"/>
      <c r="L22" s="25"/>
      <c r="M22" s="25"/>
      <c r="N22" s="26"/>
      <c r="O22" s="27"/>
    </row>
    <row r="23" spans="1:15" ht="15.75" customHeight="1" x14ac:dyDescent="0.4">
      <c r="A23" s="754"/>
      <c r="B23" s="135" t="s">
        <v>315</v>
      </c>
      <c r="C23" s="24"/>
      <c r="D23" s="25"/>
      <c r="E23" s="25"/>
      <c r="F23" s="25"/>
      <c r="G23" s="25"/>
      <c r="H23" s="25"/>
      <c r="I23" s="25"/>
      <c r="J23" s="25"/>
      <c r="K23" s="25"/>
      <c r="L23" s="25"/>
      <c r="M23" s="25"/>
      <c r="N23" s="26"/>
      <c r="O23" s="27"/>
    </row>
    <row r="24" spans="1:15" ht="15.95" customHeight="1" x14ac:dyDescent="0.4">
      <c r="A24" s="754"/>
      <c r="B24" s="23" t="s">
        <v>78</v>
      </c>
      <c r="C24" s="24"/>
      <c r="D24" s="25"/>
      <c r="E24" s="25"/>
      <c r="F24" s="25"/>
      <c r="G24" s="25"/>
      <c r="H24" s="25"/>
      <c r="I24" s="25"/>
      <c r="J24" s="25"/>
      <c r="K24" s="25"/>
      <c r="L24" s="25"/>
      <c r="M24" s="25"/>
      <c r="N24" s="26"/>
      <c r="O24" s="27"/>
    </row>
    <row r="25" spans="1:15" ht="15.95" customHeight="1" x14ac:dyDescent="0.4">
      <c r="A25" s="754"/>
      <c r="B25" s="23" t="s">
        <v>79</v>
      </c>
      <c r="C25" s="24"/>
      <c r="D25" s="25"/>
      <c r="E25" s="25"/>
      <c r="F25" s="25"/>
      <c r="G25" s="25"/>
      <c r="H25" s="25"/>
      <c r="I25" s="25"/>
      <c r="J25" s="25"/>
      <c r="K25" s="25"/>
      <c r="L25" s="25"/>
      <c r="M25" s="25"/>
      <c r="N25" s="26"/>
      <c r="O25" s="27"/>
    </row>
    <row r="26" spans="1:15" ht="15.95" customHeight="1" x14ac:dyDescent="0.4">
      <c r="A26" s="754"/>
      <c r="B26" s="23" t="s">
        <v>80</v>
      </c>
      <c r="C26" s="24"/>
      <c r="D26" s="25"/>
      <c r="E26" s="25"/>
      <c r="F26" s="25"/>
      <c r="G26" s="25"/>
      <c r="H26" s="25"/>
      <c r="I26" s="25"/>
      <c r="J26" s="25"/>
      <c r="K26" s="25"/>
      <c r="L26" s="25"/>
      <c r="M26" s="25"/>
      <c r="N26" s="26"/>
      <c r="O26" s="27"/>
    </row>
    <row r="27" spans="1:15" ht="15.95" customHeight="1" x14ac:dyDescent="0.4">
      <c r="A27" s="754"/>
      <c r="B27" s="28" t="s">
        <v>81</v>
      </c>
      <c r="C27" s="24"/>
      <c r="D27" s="25"/>
      <c r="E27" s="25"/>
      <c r="F27" s="25"/>
      <c r="G27" s="25"/>
      <c r="H27" s="25"/>
      <c r="I27" s="25"/>
      <c r="J27" s="25"/>
      <c r="K27" s="25"/>
      <c r="L27" s="25"/>
      <c r="M27" s="25"/>
      <c r="N27" s="26"/>
      <c r="O27" s="27"/>
    </row>
    <row r="28" spans="1:15" ht="15.95" customHeight="1" thickBot="1" x14ac:dyDescent="0.45">
      <c r="A28" s="755"/>
      <c r="B28" s="35" t="s">
        <v>82</v>
      </c>
      <c r="C28" s="36"/>
      <c r="D28" s="37"/>
      <c r="E28" s="37"/>
      <c r="F28" s="37"/>
      <c r="G28" s="37"/>
      <c r="H28" s="37"/>
      <c r="I28" s="37"/>
      <c r="J28" s="37"/>
      <c r="K28" s="37"/>
      <c r="L28" s="37"/>
      <c r="M28" s="37"/>
      <c r="N28" s="38"/>
      <c r="O28" s="39"/>
    </row>
    <row r="29" spans="1:15" ht="15.95" customHeight="1" x14ac:dyDescent="0.4">
      <c r="A29" s="754" t="s">
        <v>18</v>
      </c>
      <c r="B29" s="40" t="s">
        <v>49</v>
      </c>
      <c r="C29" s="41"/>
      <c r="D29" s="42"/>
      <c r="E29" s="42"/>
      <c r="F29" s="42"/>
      <c r="G29" s="42"/>
      <c r="H29" s="42"/>
      <c r="I29" s="42"/>
      <c r="J29" s="42"/>
      <c r="K29" s="42"/>
      <c r="L29" s="42"/>
      <c r="M29" s="42"/>
      <c r="N29" s="43"/>
      <c r="O29" s="44"/>
    </row>
    <row r="30" spans="1:15" ht="15.95" customHeight="1" x14ac:dyDescent="0.4">
      <c r="A30" s="754"/>
      <c r="B30" s="23" t="s">
        <v>76</v>
      </c>
      <c r="C30" s="24"/>
      <c r="D30" s="25"/>
      <c r="E30" s="25"/>
      <c r="F30" s="25"/>
      <c r="G30" s="25"/>
      <c r="H30" s="25"/>
      <c r="I30" s="25"/>
      <c r="J30" s="25"/>
      <c r="K30" s="25"/>
      <c r="L30" s="25"/>
      <c r="M30" s="25"/>
      <c r="N30" s="26"/>
      <c r="O30" s="27"/>
    </row>
    <row r="31" spans="1:15" ht="15.95" customHeight="1" x14ac:dyDescent="0.4">
      <c r="A31" s="754"/>
      <c r="B31" s="23" t="s">
        <v>77</v>
      </c>
      <c r="C31" s="24"/>
      <c r="D31" s="25"/>
      <c r="E31" s="25"/>
      <c r="F31" s="25"/>
      <c r="G31" s="25"/>
      <c r="H31" s="25"/>
      <c r="I31" s="25"/>
      <c r="J31" s="25"/>
      <c r="K31" s="25"/>
      <c r="L31" s="25"/>
      <c r="M31" s="25"/>
      <c r="N31" s="26"/>
      <c r="O31" s="27"/>
    </row>
    <row r="32" spans="1:15" ht="15.95" customHeight="1" x14ac:dyDescent="0.4">
      <c r="A32" s="754"/>
      <c r="B32" s="23" t="s">
        <v>78</v>
      </c>
      <c r="C32" s="24"/>
      <c r="D32" s="25"/>
      <c r="E32" s="25"/>
      <c r="F32" s="25"/>
      <c r="G32" s="25"/>
      <c r="H32" s="25"/>
      <c r="I32" s="25"/>
      <c r="J32" s="25"/>
      <c r="K32" s="25"/>
      <c r="L32" s="25"/>
      <c r="M32" s="25"/>
      <c r="N32" s="26"/>
      <c r="O32" s="27"/>
    </row>
    <row r="33" spans="1:15" ht="15.95" customHeight="1" x14ac:dyDescent="0.4">
      <c r="A33" s="754"/>
      <c r="B33" s="23" t="s">
        <v>79</v>
      </c>
      <c r="C33" s="24"/>
      <c r="D33" s="25"/>
      <c r="E33" s="25"/>
      <c r="F33" s="25"/>
      <c r="G33" s="25"/>
      <c r="H33" s="25"/>
      <c r="I33" s="25"/>
      <c r="J33" s="25"/>
      <c r="K33" s="25"/>
      <c r="L33" s="25"/>
      <c r="M33" s="25"/>
      <c r="N33" s="26"/>
      <c r="O33" s="27"/>
    </row>
    <row r="34" spans="1:15" ht="15.95" customHeight="1" x14ac:dyDescent="0.4">
      <c r="A34" s="754"/>
      <c r="B34" s="23" t="s">
        <v>80</v>
      </c>
      <c r="C34" s="24"/>
      <c r="D34" s="25"/>
      <c r="E34" s="25"/>
      <c r="F34" s="25"/>
      <c r="G34" s="25"/>
      <c r="H34" s="25"/>
      <c r="I34" s="25"/>
      <c r="J34" s="25"/>
      <c r="K34" s="25"/>
      <c r="L34" s="25"/>
      <c r="M34" s="25"/>
      <c r="N34" s="26"/>
      <c r="O34" s="27"/>
    </row>
    <row r="35" spans="1:15" ht="15.95" customHeight="1" x14ac:dyDescent="0.4">
      <c r="A35" s="754"/>
      <c r="B35" s="28" t="s">
        <v>81</v>
      </c>
      <c r="C35" s="24"/>
      <c r="D35" s="25"/>
      <c r="E35" s="25"/>
      <c r="F35" s="25"/>
      <c r="G35" s="25"/>
      <c r="H35" s="25"/>
      <c r="I35" s="25"/>
      <c r="J35" s="25"/>
      <c r="K35" s="25"/>
      <c r="L35" s="25"/>
      <c r="M35" s="25"/>
      <c r="N35" s="26"/>
      <c r="O35" s="27"/>
    </row>
    <row r="36" spans="1:15" ht="15.95" customHeight="1" thickBot="1" x14ac:dyDescent="0.45">
      <c r="A36" s="755"/>
      <c r="B36" s="35" t="s">
        <v>82</v>
      </c>
      <c r="C36" s="36"/>
      <c r="D36" s="37"/>
      <c r="E36" s="37"/>
      <c r="F36" s="37"/>
      <c r="G36" s="37"/>
      <c r="H36" s="37"/>
      <c r="I36" s="37"/>
      <c r="J36" s="37"/>
      <c r="K36" s="37"/>
      <c r="L36" s="37"/>
      <c r="M36" s="37"/>
      <c r="N36" s="38"/>
      <c r="O36" s="39"/>
    </row>
  </sheetData>
  <mergeCells count="6">
    <mergeCell ref="A29:A36"/>
    <mergeCell ref="B2:B3"/>
    <mergeCell ref="O2:O3"/>
    <mergeCell ref="A4:A11"/>
    <mergeCell ref="A12:A18"/>
    <mergeCell ref="A19:A28"/>
  </mergeCells>
  <phoneticPr fontId="11"/>
  <pageMargins left="0.7" right="0.7" top="0.75" bottom="0.75" header="0.3" footer="0.3"/>
  <pageSetup paperSize="9" scale="8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EEC26-4410-45F3-A128-0036A7F5A148}">
  <sheetPr>
    <tabColor rgb="FF92D050"/>
    <pageSetUpPr fitToPage="1"/>
  </sheetPr>
  <dimension ref="B1:AN58"/>
  <sheetViews>
    <sheetView view="pageBreakPreview" zoomScale="70" zoomScaleNormal="100" zoomScaleSheetLayoutView="70" workbookViewId="0"/>
  </sheetViews>
  <sheetFormatPr defaultRowHeight="14.25" x14ac:dyDescent="0.4"/>
  <cols>
    <col min="1" max="1" width="6.625" style="5" customWidth="1"/>
    <col min="2" max="2" width="2.625" style="122" customWidth="1"/>
    <col min="3" max="26" width="2.625" style="5" customWidth="1"/>
    <col min="27" max="40" width="2.125" style="5" customWidth="1"/>
    <col min="41" max="256" width="9" style="5"/>
    <col min="257" max="257" width="6.625" style="5" customWidth="1"/>
    <col min="258" max="282" width="2.625" style="5" customWidth="1"/>
    <col min="283" max="296" width="2.125" style="5" customWidth="1"/>
    <col min="297" max="512" width="9" style="5"/>
    <col min="513" max="513" width="6.625" style="5" customWidth="1"/>
    <col min="514" max="538" width="2.625" style="5" customWidth="1"/>
    <col min="539" max="552" width="2.125" style="5" customWidth="1"/>
    <col min="553" max="768" width="9" style="5"/>
    <col min="769" max="769" width="6.625" style="5" customWidth="1"/>
    <col min="770" max="794" width="2.625" style="5" customWidth="1"/>
    <col min="795" max="808" width="2.125" style="5" customWidth="1"/>
    <col min="809" max="1024" width="9" style="5"/>
    <col min="1025" max="1025" width="6.625" style="5" customWidth="1"/>
    <col min="1026" max="1050" width="2.625" style="5" customWidth="1"/>
    <col min="1051" max="1064" width="2.125" style="5" customWidth="1"/>
    <col min="1065" max="1280" width="9" style="5"/>
    <col min="1281" max="1281" width="6.625" style="5" customWidth="1"/>
    <col min="1282" max="1306" width="2.625" style="5" customWidth="1"/>
    <col min="1307" max="1320" width="2.125" style="5" customWidth="1"/>
    <col min="1321" max="1536" width="9" style="5"/>
    <col min="1537" max="1537" width="6.625" style="5" customWidth="1"/>
    <col min="1538" max="1562" width="2.625" style="5" customWidth="1"/>
    <col min="1563" max="1576" width="2.125" style="5" customWidth="1"/>
    <col min="1577" max="1792" width="9" style="5"/>
    <col min="1793" max="1793" width="6.625" style="5" customWidth="1"/>
    <col min="1794" max="1818" width="2.625" style="5" customWidth="1"/>
    <col min="1819" max="1832" width="2.125" style="5" customWidth="1"/>
    <col min="1833" max="2048" width="9" style="5"/>
    <col min="2049" max="2049" width="6.625" style="5" customWidth="1"/>
    <col min="2050" max="2074" width="2.625" style="5" customWidth="1"/>
    <col min="2075" max="2088" width="2.125" style="5" customWidth="1"/>
    <col min="2089" max="2304" width="9" style="5"/>
    <col min="2305" max="2305" width="6.625" style="5" customWidth="1"/>
    <col min="2306" max="2330" width="2.625" style="5" customWidth="1"/>
    <col min="2331" max="2344" width="2.125" style="5" customWidth="1"/>
    <col min="2345" max="2560" width="9" style="5"/>
    <col min="2561" max="2561" width="6.625" style="5" customWidth="1"/>
    <col min="2562" max="2586" width="2.625" style="5" customWidth="1"/>
    <col min="2587" max="2600" width="2.125" style="5" customWidth="1"/>
    <col min="2601" max="2816" width="9" style="5"/>
    <col min="2817" max="2817" width="6.625" style="5" customWidth="1"/>
    <col min="2818" max="2842" width="2.625" style="5" customWidth="1"/>
    <col min="2843" max="2856" width="2.125" style="5" customWidth="1"/>
    <col min="2857" max="3072" width="9" style="5"/>
    <col min="3073" max="3073" width="6.625" style="5" customWidth="1"/>
    <col min="3074" max="3098" width="2.625" style="5" customWidth="1"/>
    <col min="3099" max="3112" width="2.125" style="5" customWidth="1"/>
    <col min="3113" max="3328" width="9" style="5"/>
    <col min="3329" max="3329" width="6.625" style="5" customWidth="1"/>
    <col min="3330" max="3354" width="2.625" style="5" customWidth="1"/>
    <col min="3355" max="3368" width="2.125" style="5" customWidth="1"/>
    <col min="3369" max="3584" width="9" style="5"/>
    <col min="3585" max="3585" width="6.625" style="5" customWidth="1"/>
    <col min="3586" max="3610" width="2.625" style="5" customWidth="1"/>
    <col min="3611" max="3624" width="2.125" style="5" customWidth="1"/>
    <col min="3625" max="3840" width="9" style="5"/>
    <col min="3841" max="3841" width="6.625" style="5" customWidth="1"/>
    <col min="3842" max="3866" width="2.625" style="5" customWidth="1"/>
    <col min="3867" max="3880" width="2.125" style="5" customWidth="1"/>
    <col min="3881" max="4096" width="9" style="5"/>
    <col min="4097" max="4097" width="6.625" style="5" customWidth="1"/>
    <col min="4098" max="4122" width="2.625" style="5" customWidth="1"/>
    <col min="4123" max="4136" width="2.125" style="5" customWidth="1"/>
    <col min="4137" max="4352" width="9" style="5"/>
    <col min="4353" max="4353" width="6.625" style="5" customWidth="1"/>
    <col min="4354" max="4378" width="2.625" style="5" customWidth="1"/>
    <col min="4379" max="4392" width="2.125" style="5" customWidth="1"/>
    <col min="4393" max="4608" width="9" style="5"/>
    <col min="4609" max="4609" width="6.625" style="5" customWidth="1"/>
    <col min="4610" max="4634" width="2.625" style="5" customWidth="1"/>
    <col min="4635" max="4648" width="2.125" style="5" customWidth="1"/>
    <col min="4649" max="4864" width="9" style="5"/>
    <col min="4865" max="4865" width="6.625" style="5" customWidth="1"/>
    <col min="4866" max="4890" width="2.625" style="5" customWidth="1"/>
    <col min="4891" max="4904" width="2.125" style="5" customWidth="1"/>
    <col min="4905" max="5120" width="9" style="5"/>
    <col min="5121" max="5121" width="6.625" style="5" customWidth="1"/>
    <col min="5122" max="5146" width="2.625" style="5" customWidth="1"/>
    <col min="5147" max="5160" width="2.125" style="5" customWidth="1"/>
    <col min="5161" max="5376" width="9" style="5"/>
    <col min="5377" max="5377" width="6.625" style="5" customWidth="1"/>
    <col min="5378" max="5402" width="2.625" style="5" customWidth="1"/>
    <col min="5403" max="5416" width="2.125" style="5" customWidth="1"/>
    <col min="5417" max="5632" width="9" style="5"/>
    <col min="5633" max="5633" width="6.625" style="5" customWidth="1"/>
    <col min="5634" max="5658" width="2.625" style="5" customWidth="1"/>
    <col min="5659" max="5672" width="2.125" style="5" customWidth="1"/>
    <col min="5673" max="5888" width="9" style="5"/>
    <col min="5889" max="5889" width="6.625" style="5" customWidth="1"/>
    <col min="5890" max="5914" width="2.625" style="5" customWidth="1"/>
    <col min="5915" max="5928" width="2.125" style="5" customWidth="1"/>
    <col min="5929" max="6144" width="9" style="5"/>
    <col min="6145" max="6145" width="6.625" style="5" customWidth="1"/>
    <col min="6146" max="6170" width="2.625" style="5" customWidth="1"/>
    <col min="6171" max="6184" width="2.125" style="5" customWidth="1"/>
    <col min="6185" max="6400" width="9" style="5"/>
    <col min="6401" max="6401" width="6.625" style="5" customWidth="1"/>
    <col min="6402" max="6426" width="2.625" style="5" customWidth="1"/>
    <col min="6427" max="6440" width="2.125" style="5" customWidth="1"/>
    <col min="6441" max="6656" width="9" style="5"/>
    <col min="6657" max="6657" width="6.625" style="5" customWidth="1"/>
    <col min="6658" max="6682" width="2.625" style="5" customWidth="1"/>
    <col min="6683" max="6696" width="2.125" style="5" customWidth="1"/>
    <col min="6697" max="6912" width="9" style="5"/>
    <col min="6913" max="6913" width="6.625" style="5" customWidth="1"/>
    <col min="6914" max="6938" width="2.625" style="5" customWidth="1"/>
    <col min="6939" max="6952" width="2.125" style="5" customWidth="1"/>
    <col min="6953" max="7168" width="9" style="5"/>
    <col min="7169" max="7169" width="6.625" style="5" customWidth="1"/>
    <col min="7170" max="7194" width="2.625" style="5" customWidth="1"/>
    <col min="7195" max="7208" width="2.125" style="5" customWidth="1"/>
    <col min="7209" max="7424" width="9" style="5"/>
    <col min="7425" max="7425" width="6.625" style="5" customWidth="1"/>
    <col min="7426" max="7450" width="2.625" style="5" customWidth="1"/>
    <col min="7451" max="7464" width="2.125" style="5" customWidth="1"/>
    <col min="7465" max="7680" width="9" style="5"/>
    <col min="7681" max="7681" width="6.625" style="5" customWidth="1"/>
    <col min="7682" max="7706" width="2.625" style="5" customWidth="1"/>
    <col min="7707" max="7720" width="2.125" style="5" customWidth="1"/>
    <col min="7721" max="7936" width="9" style="5"/>
    <col min="7937" max="7937" width="6.625" style="5" customWidth="1"/>
    <col min="7938" max="7962" width="2.625" style="5" customWidth="1"/>
    <col min="7963" max="7976" width="2.125" style="5" customWidth="1"/>
    <col min="7977" max="8192" width="9" style="5"/>
    <col min="8193" max="8193" width="6.625" style="5" customWidth="1"/>
    <col min="8194" max="8218" width="2.625" style="5" customWidth="1"/>
    <col min="8219" max="8232" width="2.125" style="5" customWidth="1"/>
    <col min="8233" max="8448" width="9" style="5"/>
    <col min="8449" max="8449" width="6.625" style="5" customWidth="1"/>
    <col min="8450" max="8474" width="2.625" style="5" customWidth="1"/>
    <col min="8475" max="8488" width="2.125" style="5" customWidth="1"/>
    <col min="8489" max="8704" width="9" style="5"/>
    <col min="8705" max="8705" width="6.625" style="5" customWidth="1"/>
    <col min="8706" max="8730" width="2.625" style="5" customWidth="1"/>
    <col min="8731" max="8744" width="2.125" style="5" customWidth="1"/>
    <col min="8745" max="8960" width="9" style="5"/>
    <col min="8961" max="8961" width="6.625" style="5" customWidth="1"/>
    <col min="8962" max="8986" width="2.625" style="5" customWidth="1"/>
    <col min="8987" max="9000" width="2.125" style="5" customWidth="1"/>
    <col min="9001" max="9216" width="9" style="5"/>
    <col min="9217" max="9217" width="6.625" style="5" customWidth="1"/>
    <col min="9218" max="9242" width="2.625" style="5" customWidth="1"/>
    <col min="9243" max="9256" width="2.125" style="5" customWidth="1"/>
    <col min="9257" max="9472" width="9" style="5"/>
    <col min="9473" max="9473" width="6.625" style="5" customWidth="1"/>
    <col min="9474" max="9498" width="2.625" style="5" customWidth="1"/>
    <col min="9499" max="9512" width="2.125" style="5" customWidth="1"/>
    <col min="9513" max="9728" width="9" style="5"/>
    <col min="9729" max="9729" width="6.625" style="5" customWidth="1"/>
    <col min="9730" max="9754" width="2.625" style="5" customWidth="1"/>
    <col min="9755" max="9768" width="2.125" style="5" customWidth="1"/>
    <col min="9769" max="9984" width="9" style="5"/>
    <col min="9985" max="9985" width="6.625" style="5" customWidth="1"/>
    <col min="9986" max="10010" width="2.625" style="5" customWidth="1"/>
    <col min="10011" max="10024" width="2.125" style="5" customWidth="1"/>
    <col min="10025" max="10240" width="9" style="5"/>
    <col min="10241" max="10241" width="6.625" style="5" customWidth="1"/>
    <col min="10242" max="10266" width="2.625" style="5" customWidth="1"/>
    <col min="10267" max="10280" width="2.125" style="5" customWidth="1"/>
    <col min="10281" max="10496" width="9" style="5"/>
    <col min="10497" max="10497" width="6.625" style="5" customWidth="1"/>
    <col min="10498" max="10522" width="2.625" style="5" customWidth="1"/>
    <col min="10523" max="10536" width="2.125" style="5" customWidth="1"/>
    <col min="10537" max="10752" width="9" style="5"/>
    <col min="10753" max="10753" width="6.625" style="5" customWidth="1"/>
    <col min="10754" max="10778" width="2.625" style="5" customWidth="1"/>
    <col min="10779" max="10792" width="2.125" style="5" customWidth="1"/>
    <col min="10793" max="11008" width="9" style="5"/>
    <col min="11009" max="11009" width="6.625" style="5" customWidth="1"/>
    <col min="11010" max="11034" width="2.625" style="5" customWidth="1"/>
    <col min="11035" max="11048" width="2.125" style="5" customWidth="1"/>
    <col min="11049" max="11264" width="9" style="5"/>
    <col min="11265" max="11265" width="6.625" style="5" customWidth="1"/>
    <col min="11266" max="11290" width="2.625" style="5" customWidth="1"/>
    <col min="11291" max="11304" width="2.125" style="5" customWidth="1"/>
    <col min="11305" max="11520" width="9" style="5"/>
    <col min="11521" max="11521" width="6.625" style="5" customWidth="1"/>
    <col min="11522" max="11546" width="2.625" style="5" customWidth="1"/>
    <col min="11547" max="11560" width="2.125" style="5" customWidth="1"/>
    <col min="11561" max="11776" width="9" style="5"/>
    <col min="11777" max="11777" width="6.625" style="5" customWidth="1"/>
    <col min="11778" max="11802" width="2.625" style="5" customWidth="1"/>
    <col min="11803" max="11816" width="2.125" style="5" customWidth="1"/>
    <col min="11817" max="12032" width="9" style="5"/>
    <col min="12033" max="12033" width="6.625" style="5" customWidth="1"/>
    <col min="12034" max="12058" width="2.625" style="5" customWidth="1"/>
    <col min="12059" max="12072" width="2.125" style="5" customWidth="1"/>
    <col min="12073" max="12288" width="9" style="5"/>
    <col min="12289" max="12289" width="6.625" style="5" customWidth="1"/>
    <col min="12290" max="12314" width="2.625" style="5" customWidth="1"/>
    <col min="12315" max="12328" width="2.125" style="5" customWidth="1"/>
    <col min="12329" max="12544" width="9" style="5"/>
    <col min="12545" max="12545" width="6.625" style="5" customWidth="1"/>
    <col min="12546" max="12570" width="2.625" style="5" customWidth="1"/>
    <col min="12571" max="12584" width="2.125" style="5" customWidth="1"/>
    <col min="12585" max="12800" width="9" style="5"/>
    <col min="12801" max="12801" width="6.625" style="5" customWidth="1"/>
    <col min="12802" max="12826" width="2.625" style="5" customWidth="1"/>
    <col min="12827" max="12840" width="2.125" style="5" customWidth="1"/>
    <col min="12841" max="13056" width="9" style="5"/>
    <col min="13057" max="13057" width="6.625" style="5" customWidth="1"/>
    <col min="13058" max="13082" width="2.625" style="5" customWidth="1"/>
    <col min="13083" max="13096" width="2.125" style="5" customWidth="1"/>
    <col min="13097" max="13312" width="9" style="5"/>
    <col min="13313" max="13313" width="6.625" style="5" customWidth="1"/>
    <col min="13314" max="13338" width="2.625" style="5" customWidth="1"/>
    <col min="13339" max="13352" width="2.125" style="5" customWidth="1"/>
    <col min="13353" max="13568" width="9" style="5"/>
    <col min="13569" max="13569" width="6.625" style="5" customWidth="1"/>
    <col min="13570" max="13594" width="2.625" style="5" customWidth="1"/>
    <col min="13595" max="13608" width="2.125" style="5" customWidth="1"/>
    <col min="13609" max="13824" width="9" style="5"/>
    <col min="13825" max="13825" width="6.625" style="5" customWidth="1"/>
    <col min="13826" max="13850" width="2.625" style="5" customWidth="1"/>
    <col min="13851" max="13864" width="2.125" style="5" customWidth="1"/>
    <col min="13865" max="14080" width="9" style="5"/>
    <col min="14081" max="14081" width="6.625" style="5" customWidth="1"/>
    <col min="14082" max="14106" width="2.625" style="5" customWidth="1"/>
    <col min="14107" max="14120" width="2.125" style="5" customWidth="1"/>
    <col min="14121" max="14336" width="9" style="5"/>
    <col min="14337" max="14337" width="6.625" style="5" customWidth="1"/>
    <col min="14338" max="14362" width="2.625" style="5" customWidth="1"/>
    <col min="14363" max="14376" width="2.125" style="5" customWidth="1"/>
    <col min="14377" max="14592" width="9" style="5"/>
    <col min="14593" max="14593" width="6.625" style="5" customWidth="1"/>
    <col min="14594" max="14618" width="2.625" style="5" customWidth="1"/>
    <col min="14619" max="14632" width="2.125" style="5" customWidth="1"/>
    <col min="14633" max="14848" width="9" style="5"/>
    <col min="14849" max="14849" width="6.625" style="5" customWidth="1"/>
    <col min="14850" max="14874" width="2.625" style="5" customWidth="1"/>
    <col min="14875" max="14888" width="2.125" style="5" customWidth="1"/>
    <col min="14889" max="15104" width="9" style="5"/>
    <col min="15105" max="15105" width="6.625" style="5" customWidth="1"/>
    <col min="15106" max="15130" width="2.625" style="5" customWidth="1"/>
    <col min="15131" max="15144" width="2.125" style="5" customWidth="1"/>
    <col min="15145" max="15360" width="9" style="5"/>
    <col min="15361" max="15361" width="6.625" style="5" customWidth="1"/>
    <col min="15362" max="15386" width="2.625" style="5" customWidth="1"/>
    <col min="15387" max="15400" width="2.125" style="5" customWidth="1"/>
    <col min="15401" max="15616" width="9" style="5"/>
    <col min="15617" max="15617" width="6.625" style="5" customWidth="1"/>
    <col min="15618" max="15642" width="2.625" style="5" customWidth="1"/>
    <col min="15643" max="15656" width="2.125" style="5" customWidth="1"/>
    <col min="15657" max="15872" width="9" style="5"/>
    <col min="15873" max="15873" width="6.625" style="5" customWidth="1"/>
    <col min="15874" max="15898" width="2.625" style="5" customWidth="1"/>
    <col min="15899" max="15912" width="2.125" style="5" customWidth="1"/>
    <col min="15913" max="16128" width="9" style="5"/>
    <col min="16129" max="16129" width="6.625" style="5" customWidth="1"/>
    <col min="16130" max="16154" width="2.625" style="5" customWidth="1"/>
    <col min="16155" max="16168" width="2.125" style="5" customWidth="1"/>
    <col min="16169" max="16384" width="9" style="5"/>
  </cols>
  <sheetData>
    <row r="1" spans="2:40" ht="21" customHeight="1" x14ac:dyDescent="0.4">
      <c r="B1" s="121" t="s">
        <v>243</v>
      </c>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row>
    <row r="2" spans="2:40" ht="21" customHeight="1" x14ac:dyDescent="0.4">
      <c r="B2" s="288" t="s">
        <v>19</v>
      </c>
      <c r="C2" s="288"/>
      <c r="D2" s="288"/>
      <c r="E2" s="288"/>
      <c r="F2" s="288"/>
      <c r="G2" s="288"/>
      <c r="H2" s="288"/>
      <c r="I2" s="288"/>
      <c r="J2" s="288"/>
      <c r="K2" s="288"/>
      <c r="L2" s="288"/>
      <c r="M2" s="288"/>
      <c r="N2" s="288"/>
      <c r="O2" s="288"/>
      <c r="P2" s="288"/>
      <c r="Q2" s="288"/>
      <c r="R2" s="288"/>
      <c r="S2" s="288"/>
      <c r="T2" s="288"/>
      <c r="U2" s="288"/>
      <c r="V2" s="288"/>
      <c r="W2" s="288"/>
      <c r="X2" s="288"/>
      <c r="Y2" s="288"/>
      <c r="Z2" s="288"/>
      <c r="AA2" s="288"/>
      <c r="AB2" s="288"/>
      <c r="AC2" s="288"/>
      <c r="AD2" s="288"/>
      <c r="AE2" s="288"/>
      <c r="AF2" s="288"/>
      <c r="AG2" s="288"/>
      <c r="AH2" s="288"/>
      <c r="AI2" s="288"/>
      <c r="AJ2" s="288"/>
      <c r="AK2" s="288"/>
      <c r="AL2" s="288"/>
      <c r="AM2" s="288"/>
      <c r="AN2" s="288"/>
    </row>
    <row r="3" spans="2:40" ht="21" customHeight="1" x14ac:dyDescent="0.4">
      <c r="Y3" s="296" t="s">
        <v>314</v>
      </c>
      <c r="Z3" s="296"/>
      <c r="AA3" s="296"/>
      <c r="AB3" s="296"/>
      <c r="AC3" s="289" t="s">
        <v>244</v>
      </c>
      <c r="AD3" s="289"/>
      <c r="AE3" s="289"/>
      <c r="AF3" s="289"/>
      <c r="AG3" s="289"/>
      <c r="AH3" s="289"/>
      <c r="AI3" s="289"/>
      <c r="AJ3" s="289"/>
      <c r="AK3" s="289"/>
      <c r="AL3" s="289"/>
      <c r="AM3" s="289"/>
    </row>
    <row r="4" spans="2:40" ht="21" customHeight="1" x14ac:dyDescent="0.4">
      <c r="C4" s="5" t="s">
        <v>245</v>
      </c>
    </row>
    <row r="5" spans="2:40" ht="21" customHeight="1" x14ac:dyDescent="0.4">
      <c r="C5" s="123"/>
      <c r="D5" s="123"/>
      <c r="E5" s="123"/>
      <c r="F5" s="123"/>
      <c r="G5" s="123"/>
      <c r="H5" s="123" t="s">
        <v>313</v>
      </c>
      <c r="I5" s="123"/>
      <c r="J5" s="123"/>
      <c r="K5" s="123"/>
      <c r="L5" s="123"/>
    </row>
    <row r="6" spans="2:40" ht="21" customHeight="1" x14ac:dyDescent="0.4"/>
    <row r="7" spans="2:40" ht="21" customHeight="1" x14ac:dyDescent="0.4">
      <c r="P7" s="5" t="s">
        <v>20</v>
      </c>
      <c r="S7" s="5" t="s">
        <v>246</v>
      </c>
      <c r="W7" s="290"/>
      <c r="X7" s="290"/>
      <c r="Y7" s="290"/>
      <c r="Z7" s="290"/>
      <c r="AA7" s="290"/>
      <c r="AB7" s="290"/>
      <c r="AC7" s="290"/>
      <c r="AD7" s="290"/>
      <c r="AE7" s="290"/>
      <c r="AF7" s="290"/>
      <c r="AG7" s="290"/>
      <c r="AH7" s="290"/>
      <c r="AI7" s="290"/>
      <c r="AJ7" s="290"/>
    </row>
    <row r="8" spans="2:40" ht="21" customHeight="1" x14ac:dyDescent="0.4">
      <c r="S8" s="5" t="s">
        <v>247</v>
      </c>
      <c r="W8" s="290"/>
      <c r="X8" s="290"/>
      <c r="Y8" s="290"/>
      <c r="Z8" s="290"/>
      <c r="AA8" s="290"/>
      <c r="AB8" s="290"/>
      <c r="AC8" s="290"/>
      <c r="AD8" s="290"/>
      <c r="AE8" s="290"/>
      <c r="AF8" s="290"/>
      <c r="AG8" s="290"/>
      <c r="AH8" s="290"/>
      <c r="AI8" s="290"/>
      <c r="AJ8" s="290"/>
    </row>
    <row r="9" spans="2:40" ht="21" customHeight="1" x14ac:dyDescent="0.4">
      <c r="S9" s="5" t="s">
        <v>248</v>
      </c>
      <c r="W9" s="290"/>
      <c r="X9" s="290"/>
      <c r="Y9" s="290"/>
      <c r="Z9" s="290"/>
      <c r="AA9" s="290"/>
      <c r="AB9" s="290"/>
      <c r="AC9" s="290"/>
      <c r="AD9" s="290"/>
      <c r="AE9" s="290"/>
      <c r="AF9" s="290"/>
      <c r="AG9" s="290"/>
    </row>
    <row r="10" spans="2:40" ht="21" customHeight="1" thickBot="1" x14ac:dyDescent="0.45"/>
    <row r="11" spans="2:40" ht="21" customHeight="1" thickBot="1" x14ac:dyDescent="0.45">
      <c r="B11" s="291" t="s">
        <v>21</v>
      </c>
      <c r="C11" s="291"/>
      <c r="D11" s="291"/>
      <c r="E11" s="291"/>
      <c r="F11" s="291"/>
      <c r="G11" s="291"/>
      <c r="H11" s="291"/>
      <c r="I11" s="291"/>
      <c r="J11" s="291"/>
      <c r="K11" s="291"/>
      <c r="L11" s="291"/>
      <c r="M11" s="291"/>
      <c r="N11" s="291"/>
      <c r="O11" s="291"/>
      <c r="P11" s="291"/>
      <c r="Q11" s="291"/>
      <c r="R11" s="291"/>
      <c r="S11" s="291"/>
      <c r="T11" s="291"/>
      <c r="U11" s="291"/>
      <c r="V11" s="291"/>
      <c r="W11" s="291"/>
      <c r="X11" s="291"/>
      <c r="Y11" s="292"/>
      <c r="Z11" s="293" t="s">
        <v>22</v>
      </c>
      <c r="AA11" s="294"/>
      <c r="AB11" s="294"/>
      <c r="AC11" s="294"/>
      <c r="AD11" s="295"/>
      <c r="AE11" s="124"/>
      <c r="AF11" s="125"/>
      <c r="AG11" s="125"/>
      <c r="AH11" s="125"/>
      <c r="AI11" s="125"/>
      <c r="AJ11" s="125"/>
      <c r="AK11" s="126"/>
      <c r="AL11" s="126"/>
      <c r="AM11" s="126"/>
      <c r="AN11" s="127"/>
    </row>
    <row r="12" spans="2:40" ht="21" customHeight="1" x14ac:dyDescent="0.4">
      <c r="B12" s="330" t="s">
        <v>20</v>
      </c>
      <c r="C12" s="316" t="s">
        <v>249</v>
      </c>
      <c r="D12" s="316"/>
      <c r="E12" s="316"/>
      <c r="F12" s="316"/>
      <c r="G12" s="316"/>
      <c r="H12" s="316"/>
      <c r="I12" s="316"/>
      <c r="J12" s="316"/>
      <c r="K12" s="316"/>
      <c r="L12" s="333"/>
      <c r="M12" s="333"/>
      <c r="N12" s="333"/>
      <c r="O12" s="333"/>
      <c r="P12" s="333"/>
      <c r="Q12" s="333"/>
      <c r="R12" s="333"/>
      <c r="S12" s="333"/>
      <c r="T12" s="333"/>
      <c r="U12" s="333"/>
      <c r="V12" s="333"/>
      <c r="W12" s="333"/>
      <c r="X12" s="333"/>
      <c r="Y12" s="333"/>
      <c r="Z12" s="333"/>
      <c r="AA12" s="333"/>
      <c r="AB12" s="333"/>
      <c r="AC12" s="333"/>
      <c r="AD12" s="333"/>
      <c r="AE12" s="333"/>
      <c r="AF12" s="333"/>
      <c r="AG12" s="333"/>
      <c r="AH12" s="333"/>
      <c r="AI12" s="333"/>
      <c r="AJ12" s="333"/>
      <c r="AK12" s="333"/>
      <c r="AL12" s="333"/>
      <c r="AM12" s="333"/>
      <c r="AN12" s="334"/>
    </row>
    <row r="13" spans="2:40" ht="21" customHeight="1" x14ac:dyDescent="0.4">
      <c r="B13" s="331"/>
      <c r="C13" s="320" t="s">
        <v>250</v>
      </c>
      <c r="D13" s="320"/>
      <c r="E13" s="320"/>
      <c r="F13" s="320"/>
      <c r="G13" s="320"/>
      <c r="H13" s="320"/>
      <c r="I13" s="320"/>
      <c r="J13" s="320"/>
      <c r="K13" s="320"/>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35"/>
      <c r="AM13" s="335"/>
      <c r="AN13" s="336"/>
    </row>
    <row r="14" spans="2:40" x14ac:dyDescent="0.4">
      <c r="B14" s="331"/>
      <c r="C14" s="302" t="s">
        <v>251</v>
      </c>
      <c r="D14" s="303"/>
      <c r="E14" s="303"/>
      <c r="F14" s="303"/>
      <c r="G14" s="303"/>
      <c r="H14" s="303"/>
      <c r="I14" s="303"/>
      <c r="J14" s="303"/>
      <c r="K14" s="304"/>
      <c r="L14" s="279" t="s">
        <v>252</v>
      </c>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row>
    <row r="15" spans="2:40" ht="21" customHeight="1" x14ac:dyDescent="0.4">
      <c r="B15" s="331"/>
      <c r="C15" s="305"/>
      <c r="D15" s="306"/>
      <c r="E15" s="306"/>
      <c r="F15" s="306"/>
      <c r="G15" s="306"/>
      <c r="H15" s="306"/>
      <c r="I15" s="306"/>
      <c r="J15" s="306"/>
      <c r="K15" s="307"/>
      <c r="L15" s="281" t="s">
        <v>253</v>
      </c>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2"/>
    </row>
    <row r="16" spans="2:40" ht="21" customHeight="1" x14ac:dyDescent="0.4">
      <c r="B16" s="331"/>
      <c r="C16" s="337"/>
      <c r="D16" s="338"/>
      <c r="E16" s="338"/>
      <c r="F16" s="338"/>
      <c r="G16" s="338"/>
      <c r="H16" s="338"/>
      <c r="I16" s="338"/>
      <c r="J16" s="338"/>
      <c r="K16" s="339"/>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283"/>
      <c r="AL16" s="283"/>
      <c r="AM16" s="283"/>
      <c r="AN16" s="284"/>
    </row>
    <row r="17" spans="2:40" ht="21" customHeight="1" x14ac:dyDescent="0.4">
      <c r="B17" s="331"/>
      <c r="C17" s="285" t="s">
        <v>254</v>
      </c>
      <c r="D17" s="286"/>
      <c r="E17" s="286"/>
      <c r="F17" s="286"/>
      <c r="G17" s="286"/>
      <c r="H17" s="286"/>
      <c r="I17" s="286"/>
      <c r="J17" s="286"/>
      <c r="K17" s="287"/>
      <c r="L17" s="297" t="s">
        <v>255</v>
      </c>
      <c r="M17" s="297"/>
      <c r="N17" s="297"/>
      <c r="O17" s="297"/>
      <c r="P17" s="297"/>
      <c r="Q17" s="298"/>
      <c r="R17" s="299"/>
      <c r="S17" s="299"/>
      <c r="T17" s="299"/>
      <c r="U17" s="299"/>
      <c r="V17" s="299"/>
      <c r="W17" s="299"/>
      <c r="X17" s="299"/>
      <c r="Y17" s="300"/>
      <c r="Z17" s="297" t="s">
        <v>256</v>
      </c>
      <c r="AA17" s="297"/>
      <c r="AB17" s="297"/>
      <c r="AC17" s="297"/>
      <c r="AD17" s="297"/>
      <c r="AE17" s="297"/>
      <c r="AF17" s="297"/>
      <c r="AG17" s="297"/>
      <c r="AH17" s="297"/>
      <c r="AI17" s="297"/>
      <c r="AJ17" s="297"/>
      <c r="AK17" s="297"/>
      <c r="AL17" s="297"/>
      <c r="AM17" s="297"/>
      <c r="AN17" s="301"/>
    </row>
    <row r="18" spans="2:40" ht="21" customHeight="1" x14ac:dyDescent="0.4">
      <c r="B18" s="331"/>
      <c r="C18" s="285" t="s">
        <v>23</v>
      </c>
      <c r="D18" s="286"/>
      <c r="E18" s="286"/>
      <c r="F18" s="286"/>
      <c r="G18" s="286"/>
      <c r="H18" s="286"/>
      <c r="I18" s="286"/>
      <c r="J18" s="286"/>
      <c r="K18" s="287"/>
      <c r="L18" s="297" t="s">
        <v>257</v>
      </c>
      <c r="M18" s="297"/>
      <c r="N18" s="297"/>
      <c r="O18" s="297"/>
      <c r="P18" s="297"/>
      <c r="Q18" s="297"/>
      <c r="R18" s="297"/>
      <c r="S18" s="297"/>
      <c r="T18" s="297"/>
      <c r="U18" s="297"/>
      <c r="V18" s="297"/>
      <c r="W18" s="297"/>
      <c r="X18" s="297"/>
      <c r="Y18" s="297"/>
      <c r="Z18" s="297" t="s">
        <v>258</v>
      </c>
      <c r="AA18" s="297"/>
      <c r="AB18" s="297"/>
      <c r="AC18" s="297"/>
      <c r="AD18" s="297"/>
      <c r="AE18" s="297"/>
      <c r="AF18" s="297"/>
      <c r="AG18" s="297"/>
      <c r="AH18" s="297"/>
      <c r="AI18" s="297"/>
      <c r="AJ18" s="297"/>
      <c r="AK18" s="297"/>
      <c r="AL18" s="297"/>
      <c r="AM18" s="297"/>
      <c r="AN18" s="301"/>
    </row>
    <row r="19" spans="2:40" x14ac:dyDescent="0.4">
      <c r="B19" s="331"/>
      <c r="C19" s="302" t="s">
        <v>259</v>
      </c>
      <c r="D19" s="303"/>
      <c r="E19" s="303"/>
      <c r="F19" s="303"/>
      <c r="G19" s="303"/>
      <c r="H19" s="303"/>
      <c r="I19" s="303"/>
      <c r="J19" s="303"/>
      <c r="K19" s="304"/>
      <c r="L19" s="279" t="s">
        <v>252</v>
      </c>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80"/>
    </row>
    <row r="20" spans="2:40" ht="21" customHeight="1" x14ac:dyDescent="0.4">
      <c r="B20" s="331"/>
      <c r="C20" s="305"/>
      <c r="D20" s="306"/>
      <c r="E20" s="306"/>
      <c r="F20" s="306"/>
      <c r="G20" s="306"/>
      <c r="H20" s="306"/>
      <c r="I20" s="306"/>
      <c r="J20" s="306"/>
      <c r="K20" s="307"/>
      <c r="L20" s="281" t="s">
        <v>253</v>
      </c>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2"/>
    </row>
    <row r="21" spans="2:40" ht="21" customHeight="1" thickBot="1" x14ac:dyDescent="0.45">
      <c r="B21" s="332"/>
      <c r="C21" s="308"/>
      <c r="D21" s="309"/>
      <c r="E21" s="309"/>
      <c r="F21" s="309"/>
      <c r="G21" s="309"/>
      <c r="H21" s="309"/>
      <c r="I21" s="309"/>
      <c r="J21" s="309"/>
      <c r="K21" s="310"/>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2"/>
    </row>
    <row r="22" spans="2:40" ht="21" customHeight="1" x14ac:dyDescent="0.4">
      <c r="B22" s="313" t="s">
        <v>260</v>
      </c>
      <c r="C22" s="316" t="s">
        <v>249</v>
      </c>
      <c r="D22" s="316"/>
      <c r="E22" s="316"/>
      <c r="F22" s="316"/>
      <c r="G22" s="316"/>
      <c r="H22" s="316"/>
      <c r="I22" s="316"/>
      <c r="J22" s="316"/>
      <c r="K22" s="316"/>
      <c r="L22" s="317"/>
      <c r="M22" s="318"/>
      <c r="N22" s="318"/>
      <c r="O22" s="318"/>
      <c r="P22" s="318"/>
      <c r="Q22" s="318"/>
      <c r="R22" s="318"/>
      <c r="S22" s="318"/>
      <c r="T22" s="318"/>
      <c r="U22" s="318"/>
      <c r="V22" s="318"/>
      <c r="W22" s="318"/>
      <c r="X22" s="318"/>
      <c r="Y22" s="318"/>
      <c r="Z22" s="318"/>
      <c r="AA22" s="318"/>
      <c r="AB22" s="318"/>
      <c r="AC22" s="318"/>
      <c r="AD22" s="318"/>
      <c r="AE22" s="318"/>
      <c r="AF22" s="318"/>
      <c r="AG22" s="318"/>
      <c r="AH22" s="318"/>
      <c r="AI22" s="318"/>
      <c r="AJ22" s="318"/>
      <c r="AK22" s="318"/>
      <c r="AL22" s="318"/>
      <c r="AM22" s="318"/>
      <c r="AN22" s="319"/>
    </row>
    <row r="23" spans="2:40" ht="21" customHeight="1" x14ac:dyDescent="0.4">
      <c r="B23" s="314"/>
      <c r="C23" s="320" t="s">
        <v>250</v>
      </c>
      <c r="D23" s="320"/>
      <c r="E23" s="320"/>
      <c r="F23" s="320"/>
      <c r="G23" s="320"/>
      <c r="H23" s="320"/>
      <c r="I23" s="320"/>
      <c r="J23" s="320"/>
      <c r="K23" s="320"/>
      <c r="L23" s="321"/>
      <c r="M23" s="322"/>
      <c r="N23" s="322"/>
      <c r="O23" s="322"/>
      <c r="P23" s="322"/>
      <c r="Q23" s="322"/>
      <c r="R23" s="322"/>
      <c r="S23" s="322"/>
      <c r="T23" s="322"/>
      <c r="U23" s="322"/>
      <c r="V23" s="322"/>
      <c r="W23" s="322"/>
      <c r="X23" s="322"/>
      <c r="Y23" s="322"/>
      <c r="Z23" s="322"/>
      <c r="AA23" s="322"/>
      <c r="AB23" s="322"/>
      <c r="AC23" s="322"/>
      <c r="AD23" s="322"/>
      <c r="AE23" s="322"/>
      <c r="AF23" s="322"/>
      <c r="AG23" s="322"/>
      <c r="AH23" s="322"/>
      <c r="AI23" s="322"/>
      <c r="AJ23" s="322"/>
      <c r="AK23" s="322"/>
      <c r="AL23" s="322"/>
      <c r="AM23" s="322"/>
      <c r="AN23" s="323"/>
    </row>
    <row r="24" spans="2:40" x14ac:dyDescent="0.4">
      <c r="B24" s="314"/>
      <c r="C24" s="324" t="s">
        <v>261</v>
      </c>
      <c r="D24" s="325"/>
      <c r="E24" s="325"/>
      <c r="F24" s="325"/>
      <c r="G24" s="325"/>
      <c r="H24" s="325"/>
      <c r="I24" s="325"/>
      <c r="J24" s="325"/>
      <c r="K24" s="326"/>
      <c r="L24" s="340" t="s">
        <v>252</v>
      </c>
      <c r="M24" s="340"/>
      <c r="N24" s="340"/>
      <c r="O24" s="340"/>
      <c r="P24" s="340"/>
      <c r="Q24" s="340"/>
      <c r="R24" s="340"/>
      <c r="S24" s="340"/>
      <c r="T24" s="340"/>
      <c r="U24" s="340"/>
      <c r="V24" s="340"/>
      <c r="W24" s="340"/>
      <c r="X24" s="340"/>
      <c r="Y24" s="340"/>
      <c r="Z24" s="340"/>
      <c r="AA24" s="340"/>
      <c r="AB24" s="340"/>
      <c r="AC24" s="340"/>
      <c r="AD24" s="340"/>
      <c r="AE24" s="340"/>
      <c r="AF24" s="340"/>
      <c r="AG24" s="340"/>
      <c r="AH24" s="340"/>
      <c r="AI24" s="340"/>
      <c r="AJ24" s="340"/>
      <c r="AK24" s="340"/>
      <c r="AL24" s="340"/>
      <c r="AM24" s="340"/>
      <c r="AN24" s="341"/>
    </row>
    <row r="25" spans="2:40" ht="21" customHeight="1" x14ac:dyDescent="0.4">
      <c r="B25" s="314"/>
      <c r="C25" s="324"/>
      <c r="D25" s="325"/>
      <c r="E25" s="325"/>
      <c r="F25" s="325"/>
      <c r="G25" s="325"/>
      <c r="H25" s="325"/>
      <c r="I25" s="325"/>
      <c r="J25" s="325"/>
      <c r="K25" s="326"/>
      <c r="L25" s="281" t="s">
        <v>253</v>
      </c>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2"/>
    </row>
    <row r="26" spans="2:40" ht="21" customHeight="1" x14ac:dyDescent="0.4">
      <c r="B26" s="314"/>
      <c r="C26" s="327"/>
      <c r="D26" s="328"/>
      <c r="E26" s="328"/>
      <c r="F26" s="328"/>
      <c r="G26" s="328"/>
      <c r="H26" s="328"/>
      <c r="I26" s="328"/>
      <c r="J26" s="328"/>
      <c r="K26" s="329"/>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3"/>
    </row>
    <row r="27" spans="2:40" ht="21" customHeight="1" x14ac:dyDescent="0.4">
      <c r="B27" s="314"/>
      <c r="C27" s="344" t="s">
        <v>254</v>
      </c>
      <c r="D27" s="345"/>
      <c r="E27" s="345"/>
      <c r="F27" s="345"/>
      <c r="G27" s="345"/>
      <c r="H27" s="345"/>
      <c r="I27" s="345"/>
      <c r="J27" s="345"/>
      <c r="K27" s="346"/>
      <c r="L27" s="347" t="s">
        <v>255</v>
      </c>
      <c r="M27" s="347"/>
      <c r="N27" s="347"/>
      <c r="O27" s="347"/>
      <c r="P27" s="347"/>
      <c r="Q27" s="347"/>
      <c r="R27" s="347"/>
      <c r="S27" s="347"/>
      <c r="T27" s="347"/>
      <c r="U27" s="347"/>
      <c r="V27" s="347"/>
      <c r="W27" s="347"/>
      <c r="X27" s="347"/>
      <c r="Y27" s="347"/>
      <c r="Z27" s="347" t="s">
        <v>256</v>
      </c>
      <c r="AA27" s="347"/>
      <c r="AB27" s="347"/>
      <c r="AC27" s="347"/>
      <c r="AD27" s="347"/>
      <c r="AE27" s="347"/>
      <c r="AF27" s="347"/>
      <c r="AG27" s="347"/>
      <c r="AH27" s="347"/>
      <c r="AI27" s="347"/>
      <c r="AJ27" s="347"/>
      <c r="AK27" s="347"/>
      <c r="AL27" s="347"/>
      <c r="AM27" s="347"/>
      <c r="AN27" s="348"/>
    </row>
    <row r="28" spans="2:40" ht="21" customHeight="1" x14ac:dyDescent="0.4">
      <c r="B28" s="314"/>
      <c r="C28" s="344" t="s">
        <v>262</v>
      </c>
      <c r="D28" s="345"/>
      <c r="E28" s="345"/>
      <c r="F28" s="345"/>
      <c r="G28" s="345"/>
      <c r="H28" s="345"/>
      <c r="I28" s="345"/>
      <c r="J28" s="345"/>
      <c r="K28" s="346"/>
      <c r="L28" s="349"/>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c r="AK28" s="350"/>
      <c r="AL28" s="350"/>
      <c r="AM28" s="350"/>
      <c r="AN28" s="351"/>
    </row>
    <row r="29" spans="2:40" ht="21" customHeight="1" x14ac:dyDescent="0.4">
      <c r="B29" s="314"/>
      <c r="C29" s="344" t="s">
        <v>263</v>
      </c>
      <c r="D29" s="345"/>
      <c r="E29" s="345"/>
      <c r="F29" s="345"/>
      <c r="G29" s="345"/>
      <c r="H29" s="345"/>
      <c r="I29" s="345"/>
      <c r="J29" s="345"/>
      <c r="K29" s="346"/>
      <c r="L29" s="347" t="s">
        <v>257</v>
      </c>
      <c r="M29" s="347"/>
      <c r="N29" s="347"/>
      <c r="O29" s="347"/>
      <c r="P29" s="347"/>
      <c r="Q29" s="347"/>
      <c r="R29" s="347"/>
      <c r="S29" s="347"/>
      <c r="T29" s="347"/>
      <c r="U29" s="347"/>
      <c r="V29" s="347"/>
      <c r="W29" s="347"/>
      <c r="X29" s="347"/>
      <c r="Y29" s="347"/>
      <c r="Z29" s="347" t="s">
        <v>258</v>
      </c>
      <c r="AA29" s="347"/>
      <c r="AB29" s="347"/>
      <c r="AC29" s="347"/>
      <c r="AD29" s="347"/>
      <c r="AE29" s="347"/>
      <c r="AF29" s="347"/>
      <c r="AG29" s="347"/>
      <c r="AH29" s="347"/>
      <c r="AI29" s="347"/>
      <c r="AJ29" s="347"/>
      <c r="AK29" s="347"/>
      <c r="AL29" s="347"/>
      <c r="AM29" s="347"/>
      <c r="AN29" s="348"/>
    </row>
    <row r="30" spans="2:40" x14ac:dyDescent="0.4">
      <c r="B30" s="314"/>
      <c r="C30" s="352" t="s">
        <v>264</v>
      </c>
      <c r="D30" s="353"/>
      <c r="E30" s="353"/>
      <c r="F30" s="353"/>
      <c r="G30" s="353"/>
      <c r="H30" s="353"/>
      <c r="I30" s="353"/>
      <c r="J30" s="353"/>
      <c r="K30" s="354"/>
      <c r="L30" s="358" t="s">
        <v>252</v>
      </c>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N30" s="359"/>
    </row>
    <row r="31" spans="2:40" ht="21" customHeight="1" x14ac:dyDescent="0.4">
      <c r="B31" s="314"/>
      <c r="C31" s="324"/>
      <c r="D31" s="325"/>
      <c r="E31" s="325"/>
      <c r="F31" s="325"/>
      <c r="G31" s="325"/>
      <c r="H31" s="325"/>
      <c r="I31" s="325"/>
      <c r="J31" s="325"/>
      <c r="K31" s="326"/>
      <c r="L31" s="281" t="s">
        <v>253</v>
      </c>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2"/>
    </row>
    <row r="32" spans="2:40" ht="21" customHeight="1" thickBot="1" x14ac:dyDescent="0.45">
      <c r="B32" s="315"/>
      <c r="C32" s="355"/>
      <c r="D32" s="356"/>
      <c r="E32" s="356"/>
      <c r="F32" s="356"/>
      <c r="G32" s="356"/>
      <c r="H32" s="356"/>
      <c r="I32" s="356"/>
      <c r="J32" s="356"/>
      <c r="K32" s="357"/>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0"/>
      <c r="AI32" s="360"/>
      <c r="AJ32" s="360"/>
      <c r="AK32" s="360"/>
      <c r="AL32" s="360"/>
      <c r="AM32" s="360"/>
      <c r="AN32" s="361"/>
    </row>
    <row r="33" spans="2:40" ht="28.5" customHeight="1" x14ac:dyDescent="0.4">
      <c r="B33" s="362" t="s">
        <v>265</v>
      </c>
      <c r="C33" s="364" t="s">
        <v>266</v>
      </c>
      <c r="D33" s="364"/>
      <c r="E33" s="364"/>
      <c r="F33" s="364"/>
      <c r="G33" s="364"/>
      <c r="H33" s="364"/>
      <c r="I33" s="364"/>
      <c r="J33" s="364"/>
      <c r="K33" s="364"/>
      <c r="L33" s="365" t="s">
        <v>267</v>
      </c>
      <c r="M33" s="366"/>
      <c r="N33" s="365" t="s">
        <v>268</v>
      </c>
      <c r="O33" s="366"/>
      <c r="P33" s="366"/>
      <c r="Q33" s="366"/>
      <c r="R33" s="366"/>
      <c r="S33" s="367"/>
      <c r="T33" s="368" t="s">
        <v>24</v>
      </c>
      <c r="U33" s="369"/>
      <c r="V33" s="369"/>
      <c r="W33" s="369"/>
      <c r="X33" s="369"/>
      <c r="Y33" s="369"/>
      <c r="Z33" s="370"/>
      <c r="AA33" s="368" t="s">
        <v>25</v>
      </c>
      <c r="AB33" s="369"/>
      <c r="AC33" s="369"/>
      <c r="AD33" s="369"/>
      <c r="AE33" s="369"/>
      <c r="AF33" s="369"/>
      <c r="AG33" s="370"/>
      <c r="AH33" s="371" t="s">
        <v>269</v>
      </c>
      <c r="AI33" s="372"/>
      <c r="AJ33" s="372"/>
      <c r="AK33" s="372"/>
      <c r="AL33" s="372"/>
      <c r="AM33" s="372"/>
      <c r="AN33" s="373"/>
    </row>
    <row r="34" spans="2:40" ht="21" customHeight="1" x14ac:dyDescent="0.4">
      <c r="B34" s="363"/>
      <c r="C34" s="374" t="s">
        <v>270</v>
      </c>
      <c r="D34" s="375"/>
      <c r="E34" s="378" t="s">
        <v>271</v>
      </c>
      <c r="F34" s="378"/>
      <c r="G34" s="378"/>
      <c r="H34" s="378"/>
      <c r="I34" s="378"/>
      <c r="J34" s="378"/>
      <c r="K34" s="378"/>
      <c r="L34" s="379"/>
      <c r="M34" s="380"/>
      <c r="N34" s="298"/>
      <c r="O34" s="299"/>
      <c r="P34" s="299"/>
      <c r="Q34" s="299"/>
      <c r="R34" s="299"/>
      <c r="S34" s="300"/>
      <c r="T34" s="298" t="s">
        <v>272</v>
      </c>
      <c r="U34" s="299"/>
      <c r="V34" s="299"/>
      <c r="W34" s="299"/>
      <c r="X34" s="299"/>
      <c r="Y34" s="299"/>
      <c r="Z34" s="300"/>
      <c r="AA34" s="379"/>
      <c r="AB34" s="381"/>
      <c r="AC34" s="381"/>
      <c r="AD34" s="381"/>
      <c r="AE34" s="381"/>
      <c r="AF34" s="381"/>
      <c r="AG34" s="380"/>
      <c r="AH34" s="379"/>
      <c r="AI34" s="381"/>
      <c r="AJ34" s="381"/>
      <c r="AK34" s="381"/>
      <c r="AL34" s="381"/>
      <c r="AM34" s="381"/>
      <c r="AN34" s="382"/>
    </row>
    <row r="35" spans="2:40" ht="21" customHeight="1" x14ac:dyDescent="0.4">
      <c r="B35" s="363"/>
      <c r="C35" s="376"/>
      <c r="D35" s="377"/>
      <c r="E35" s="378" t="s">
        <v>15</v>
      </c>
      <c r="F35" s="378"/>
      <c r="G35" s="378"/>
      <c r="H35" s="378"/>
      <c r="I35" s="378"/>
      <c r="J35" s="378"/>
      <c r="K35" s="378"/>
      <c r="L35" s="379"/>
      <c r="M35" s="380"/>
      <c r="N35" s="298"/>
      <c r="O35" s="299"/>
      <c r="P35" s="299"/>
      <c r="Q35" s="299"/>
      <c r="R35" s="299"/>
      <c r="S35" s="300"/>
      <c r="T35" s="298" t="s">
        <v>272</v>
      </c>
      <c r="U35" s="299"/>
      <c r="V35" s="299"/>
      <c r="W35" s="299"/>
      <c r="X35" s="299"/>
      <c r="Y35" s="299"/>
      <c r="Z35" s="300"/>
      <c r="AA35" s="379"/>
      <c r="AB35" s="381"/>
      <c r="AC35" s="381"/>
      <c r="AD35" s="381"/>
      <c r="AE35" s="381"/>
      <c r="AF35" s="381"/>
      <c r="AG35" s="380"/>
      <c r="AH35" s="379"/>
      <c r="AI35" s="381"/>
      <c r="AJ35" s="381"/>
      <c r="AK35" s="381"/>
      <c r="AL35" s="381"/>
      <c r="AM35" s="381"/>
      <c r="AN35" s="382"/>
    </row>
    <row r="36" spans="2:40" s="128" customFormat="1" ht="21" customHeight="1" x14ac:dyDescent="0.4">
      <c r="B36" s="363"/>
      <c r="C36" s="376"/>
      <c r="D36" s="377"/>
      <c r="E36" s="378" t="s">
        <v>17</v>
      </c>
      <c r="F36" s="378"/>
      <c r="G36" s="378"/>
      <c r="H36" s="378"/>
      <c r="I36" s="378"/>
      <c r="J36" s="378"/>
      <c r="K36" s="378"/>
      <c r="L36" s="379"/>
      <c r="M36" s="380"/>
      <c r="N36" s="298"/>
      <c r="O36" s="299"/>
      <c r="P36" s="299"/>
      <c r="Q36" s="299"/>
      <c r="R36" s="299"/>
      <c r="S36" s="300"/>
      <c r="T36" s="298" t="s">
        <v>272</v>
      </c>
      <c r="U36" s="299"/>
      <c r="V36" s="299"/>
      <c r="W36" s="299"/>
      <c r="X36" s="299"/>
      <c r="Y36" s="299"/>
      <c r="Z36" s="300"/>
      <c r="AA36" s="379"/>
      <c r="AB36" s="381"/>
      <c r="AC36" s="381"/>
      <c r="AD36" s="381"/>
      <c r="AE36" s="381"/>
      <c r="AF36" s="381"/>
      <c r="AG36" s="380"/>
      <c r="AH36" s="379"/>
      <c r="AI36" s="381"/>
      <c r="AJ36" s="381"/>
      <c r="AK36" s="381"/>
      <c r="AL36" s="381"/>
      <c r="AM36" s="381"/>
      <c r="AN36" s="382"/>
    </row>
    <row r="37" spans="2:40" ht="21" customHeight="1" thickBot="1" x14ac:dyDescent="0.45">
      <c r="B37" s="363"/>
      <c r="C37" s="376"/>
      <c r="D37" s="377"/>
      <c r="E37" s="378" t="s">
        <v>273</v>
      </c>
      <c r="F37" s="378"/>
      <c r="G37" s="378"/>
      <c r="H37" s="378"/>
      <c r="I37" s="378"/>
      <c r="J37" s="378"/>
      <c r="K37" s="378"/>
      <c r="L37" s="379"/>
      <c r="M37" s="380"/>
      <c r="N37" s="298"/>
      <c r="O37" s="299"/>
      <c r="P37" s="299"/>
      <c r="Q37" s="299"/>
      <c r="R37" s="299"/>
      <c r="S37" s="300"/>
      <c r="T37" s="298" t="s">
        <v>272</v>
      </c>
      <c r="U37" s="299"/>
      <c r="V37" s="299"/>
      <c r="W37" s="299"/>
      <c r="X37" s="299"/>
      <c r="Y37" s="299"/>
      <c r="Z37" s="300"/>
      <c r="AA37" s="379"/>
      <c r="AB37" s="381"/>
      <c r="AC37" s="381"/>
      <c r="AD37" s="381"/>
      <c r="AE37" s="381"/>
      <c r="AF37" s="381"/>
      <c r="AG37" s="380"/>
      <c r="AH37" s="379"/>
      <c r="AI37" s="381"/>
      <c r="AJ37" s="381"/>
      <c r="AK37" s="381"/>
      <c r="AL37" s="381"/>
      <c r="AM37" s="381"/>
      <c r="AN37" s="382"/>
    </row>
    <row r="38" spans="2:40" ht="21" customHeight="1" x14ac:dyDescent="0.4">
      <c r="B38" s="392" t="s">
        <v>274</v>
      </c>
      <c r="C38" s="395" t="s">
        <v>275</v>
      </c>
      <c r="D38" s="396"/>
      <c r="E38" s="396"/>
      <c r="F38" s="396"/>
      <c r="G38" s="396"/>
      <c r="H38" s="396"/>
      <c r="I38" s="396"/>
      <c r="J38" s="396"/>
      <c r="K38" s="396"/>
      <c r="L38" s="396"/>
      <c r="M38" s="396"/>
      <c r="N38" s="396"/>
      <c r="O38" s="396"/>
      <c r="P38" s="396"/>
      <c r="Q38" s="396"/>
      <c r="R38" s="396"/>
      <c r="S38" s="396"/>
      <c r="T38" s="396"/>
      <c r="U38" s="397"/>
      <c r="V38" s="396" t="s">
        <v>276</v>
      </c>
      <c r="W38" s="396"/>
      <c r="X38" s="396"/>
      <c r="Y38" s="396"/>
      <c r="Z38" s="396"/>
      <c r="AA38" s="396"/>
      <c r="AB38" s="396"/>
      <c r="AC38" s="396"/>
      <c r="AD38" s="396"/>
      <c r="AE38" s="396"/>
      <c r="AF38" s="396"/>
      <c r="AG38" s="396"/>
      <c r="AH38" s="396"/>
      <c r="AI38" s="396"/>
      <c r="AJ38" s="396"/>
      <c r="AK38" s="396"/>
      <c r="AL38" s="396"/>
      <c r="AM38" s="396"/>
      <c r="AN38" s="397"/>
    </row>
    <row r="39" spans="2:40" ht="21" customHeight="1" x14ac:dyDescent="0.4">
      <c r="B39" s="393"/>
      <c r="C39" s="398"/>
      <c r="D39" s="399"/>
      <c r="E39" s="399"/>
      <c r="F39" s="399"/>
      <c r="G39" s="399"/>
      <c r="H39" s="399"/>
      <c r="I39" s="399"/>
      <c r="J39" s="399"/>
      <c r="K39" s="399"/>
      <c r="L39" s="399"/>
      <c r="M39" s="399"/>
      <c r="N39" s="399"/>
      <c r="O39" s="399"/>
      <c r="P39" s="399"/>
      <c r="Q39" s="399"/>
      <c r="R39" s="399"/>
      <c r="S39" s="399"/>
      <c r="T39" s="399"/>
      <c r="U39" s="400"/>
      <c r="V39" s="404"/>
      <c r="W39" s="404"/>
      <c r="X39" s="404"/>
      <c r="Y39" s="404"/>
      <c r="Z39" s="404"/>
      <c r="AA39" s="404"/>
      <c r="AB39" s="404"/>
      <c r="AC39" s="404"/>
      <c r="AD39" s="404"/>
      <c r="AE39" s="404"/>
      <c r="AF39" s="404"/>
      <c r="AG39" s="404"/>
      <c r="AH39" s="404"/>
      <c r="AI39" s="404"/>
      <c r="AJ39" s="404"/>
      <c r="AK39" s="404"/>
      <c r="AL39" s="404"/>
      <c r="AM39" s="404"/>
      <c r="AN39" s="405"/>
    </row>
    <row r="40" spans="2:40" ht="15" thickBot="1" x14ac:dyDescent="0.45">
      <c r="B40" s="394"/>
      <c r="C40" s="401"/>
      <c r="D40" s="402"/>
      <c r="E40" s="402"/>
      <c r="F40" s="402"/>
      <c r="G40" s="402"/>
      <c r="H40" s="402"/>
      <c r="I40" s="402"/>
      <c r="J40" s="402"/>
      <c r="K40" s="402"/>
      <c r="L40" s="402"/>
      <c r="M40" s="402"/>
      <c r="N40" s="402"/>
      <c r="O40" s="402"/>
      <c r="P40" s="402"/>
      <c r="Q40" s="402"/>
      <c r="R40" s="402"/>
      <c r="S40" s="402"/>
      <c r="T40" s="402"/>
      <c r="U40" s="403"/>
      <c r="V40" s="402"/>
      <c r="W40" s="402"/>
      <c r="X40" s="402"/>
      <c r="Y40" s="402"/>
      <c r="Z40" s="402"/>
      <c r="AA40" s="402"/>
      <c r="AB40" s="402"/>
      <c r="AC40" s="402"/>
      <c r="AD40" s="402"/>
      <c r="AE40" s="402"/>
      <c r="AF40" s="402"/>
      <c r="AG40" s="402"/>
      <c r="AH40" s="402"/>
      <c r="AI40" s="402"/>
      <c r="AJ40" s="402"/>
      <c r="AK40" s="402"/>
      <c r="AL40" s="402"/>
      <c r="AM40" s="402"/>
      <c r="AN40" s="403"/>
    </row>
    <row r="41" spans="2:40" ht="15" thickBot="1" x14ac:dyDescent="0.45">
      <c r="B41" s="406" t="s">
        <v>277</v>
      </c>
      <c r="C41" s="407"/>
      <c r="D41" s="407"/>
      <c r="E41" s="407"/>
      <c r="F41" s="407"/>
      <c r="G41" s="407"/>
      <c r="H41" s="407"/>
      <c r="I41" s="407"/>
      <c r="J41" s="407"/>
      <c r="K41" s="408"/>
      <c r="L41" s="409" t="s">
        <v>278</v>
      </c>
      <c r="M41" s="410"/>
      <c r="N41" s="410"/>
      <c r="O41" s="410"/>
      <c r="P41" s="410"/>
      <c r="Q41" s="410"/>
      <c r="R41" s="410"/>
      <c r="S41" s="410"/>
      <c r="T41" s="410"/>
      <c r="U41" s="410"/>
      <c r="V41" s="410"/>
      <c r="W41" s="410"/>
      <c r="X41" s="410"/>
      <c r="Y41" s="410"/>
      <c r="Z41" s="410"/>
      <c r="AA41" s="410"/>
      <c r="AB41" s="410"/>
      <c r="AC41" s="410"/>
      <c r="AD41" s="410"/>
      <c r="AE41" s="410"/>
      <c r="AF41" s="410"/>
      <c r="AG41" s="410"/>
      <c r="AH41" s="410"/>
      <c r="AI41" s="410"/>
      <c r="AJ41" s="410"/>
      <c r="AK41" s="410"/>
      <c r="AL41" s="410"/>
      <c r="AM41" s="410"/>
      <c r="AN41" s="411"/>
    </row>
    <row r="42" spans="2:40" x14ac:dyDescent="0.4">
      <c r="B42" s="129" t="s">
        <v>279</v>
      </c>
      <c r="C42" s="129"/>
      <c r="D42" s="129"/>
      <c r="E42" s="129"/>
      <c r="F42" s="129"/>
      <c r="G42" s="129"/>
      <c r="H42" s="129"/>
      <c r="I42" s="129"/>
      <c r="J42" s="129"/>
      <c r="K42" s="129"/>
      <c r="L42" s="129"/>
      <c r="M42" s="129"/>
      <c r="N42" s="129"/>
      <c r="O42" s="129"/>
      <c r="P42" s="129"/>
      <c r="Q42" s="129"/>
      <c r="R42" s="129"/>
      <c r="S42" s="129"/>
      <c r="T42" s="129"/>
      <c r="U42" s="129"/>
      <c r="V42" s="129"/>
      <c r="W42" s="129"/>
      <c r="X42" s="129"/>
      <c r="Y42" s="129"/>
      <c r="Z42" s="129"/>
      <c r="AA42" s="129"/>
      <c r="AB42" s="129"/>
      <c r="AC42" s="129"/>
      <c r="AD42" s="129"/>
      <c r="AE42" s="129"/>
      <c r="AF42" s="129"/>
      <c r="AG42" s="129"/>
      <c r="AH42" s="129"/>
      <c r="AI42" s="129"/>
      <c r="AJ42" s="129"/>
      <c r="AK42" s="129"/>
      <c r="AL42" s="129"/>
      <c r="AM42" s="129"/>
      <c r="AN42" s="129"/>
    </row>
    <row r="43" spans="2:40" x14ac:dyDescent="0.4">
      <c r="B43" s="129" t="s">
        <v>280</v>
      </c>
      <c r="C43" s="129"/>
      <c r="D43" s="129"/>
      <c r="E43" s="129"/>
      <c r="F43" s="129"/>
      <c r="G43" s="129"/>
      <c r="H43" s="129"/>
      <c r="I43" s="129"/>
      <c r="J43" s="129"/>
      <c r="K43" s="129"/>
      <c r="L43" s="129"/>
      <c r="M43" s="1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29"/>
    </row>
    <row r="44" spans="2:40" ht="21" customHeight="1" thickBot="1" x14ac:dyDescent="0.45">
      <c r="B44" s="129" t="s">
        <v>281</v>
      </c>
      <c r="C44" s="129"/>
      <c r="D44" s="129"/>
      <c r="E44" s="129"/>
      <c r="F44" s="129"/>
      <c r="G44" s="129"/>
      <c r="H44" s="129"/>
      <c r="I44" s="129"/>
      <c r="J44" s="129"/>
      <c r="K44" s="129"/>
      <c r="L44" s="129"/>
      <c r="M44" s="129"/>
      <c r="N44" s="129"/>
      <c r="O44" s="129"/>
      <c r="P44" s="129"/>
      <c r="Q44" s="129"/>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row>
    <row r="45" spans="2:40" ht="21" customHeight="1" x14ac:dyDescent="0.4">
      <c r="B45" s="129" t="s">
        <v>282</v>
      </c>
      <c r="C45" s="123"/>
      <c r="D45" s="123"/>
      <c r="E45" s="129"/>
      <c r="F45" s="129"/>
      <c r="G45" s="129"/>
      <c r="H45" s="129"/>
      <c r="I45" s="129"/>
      <c r="J45" s="129"/>
      <c r="K45" s="129"/>
      <c r="L45" s="129"/>
      <c r="M45" s="129"/>
      <c r="N45" s="129"/>
      <c r="O45" s="129"/>
      <c r="P45" s="129"/>
      <c r="Q45" s="129"/>
      <c r="R45" s="129"/>
      <c r="S45" s="129"/>
      <c r="T45" s="129"/>
      <c r="U45" s="129"/>
      <c r="V45" s="129"/>
      <c r="W45" s="129"/>
      <c r="X45" s="129"/>
      <c r="Y45" s="129"/>
      <c r="Z45" s="129"/>
      <c r="AA45" s="383" t="s">
        <v>283</v>
      </c>
      <c r="AB45" s="384"/>
      <c r="AC45" s="384"/>
      <c r="AD45" s="384"/>
      <c r="AE45" s="384"/>
      <c r="AF45" s="384"/>
      <c r="AG45" s="385"/>
      <c r="AH45" s="385"/>
      <c r="AI45" s="385"/>
      <c r="AJ45" s="385"/>
      <c r="AK45" s="385"/>
      <c r="AL45" s="385"/>
      <c r="AM45" s="385"/>
      <c r="AN45" s="386"/>
    </row>
    <row r="46" spans="2:40" ht="21" customHeight="1" thickBot="1" x14ac:dyDescent="0.45">
      <c r="B46" s="123"/>
      <c r="C46" s="123"/>
      <c r="D46" s="123"/>
      <c r="AA46" s="387" t="s">
        <v>284</v>
      </c>
      <c r="AB46" s="388"/>
      <c r="AC46" s="388"/>
      <c r="AD46" s="388"/>
      <c r="AE46" s="388"/>
      <c r="AF46" s="388"/>
      <c r="AG46" s="389"/>
      <c r="AH46" s="390"/>
      <c r="AI46" s="390"/>
      <c r="AJ46" s="390"/>
      <c r="AK46" s="390"/>
      <c r="AL46" s="390"/>
      <c r="AM46" s="390"/>
      <c r="AN46" s="391"/>
    </row>
    <row r="47" spans="2:40" ht="21" customHeight="1" x14ac:dyDescent="0.4">
      <c r="B47" s="123"/>
      <c r="C47" s="123"/>
      <c r="D47" s="123"/>
      <c r="AA47" s="130"/>
      <c r="AB47" s="130"/>
      <c r="AC47" s="130"/>
      <c r="AD47" s="130"/>
      <c r="AE47" s="130"/>
      <c r="AF47" s="130"/>
      <c r="AG47" s="130"/>
    </row>
    <row r="48" spans="2:40" ht="21" customHeight="1" x14ac:dyDescent="0.4">
      <c r="B48" s="123"/>
      <c r="C48" s="123"/>
      <c r="D48" s="123"/>
    </row>
    <row r="49" spans="2:4" ht="21" customHeight="1" x14ac:dyDescent="0.4">
      <c r="B49" s="123"/>
      <c r="C49" s="123"/>
      <c r="D49" s="123"/>
    </row>
    <row r="50" spans="2:4" ht="21" customHeight="1" x14ac:dyDescent="0.4">
      <c r="B50" s="123"/>
      <c r="C50" s="123"/>
      <c r="D50" s="123"/>
    </row>
    <row r="51" spans="2:4" ht="21" customHeight="1" x14ac:dyDescent="0.4">
      <c r="B51" s="123"/>
      <c r="C51" s="123"/>
      <c r="D51" s="123"/>
    </row>
    <row r="52" spans="2:4" ht="21" customHeight="1" x14ac:dyDescent="0.4">
      <c r="B52" s="123"/>
      <c r="C52" s="123"/>
      <c r="D52" s="123"/>
    </row>
    <row r="53" spans="2:4" ht="21" customHeight="1" x14ac:dyDescent="0.4">
      <c r="B53" s="123"/>
      <c r="C53" s="123"/>
      <c r="D53" s="123"/>
    </row>
    <row r="54" spans="2:4" ht="21" customHeight="1" x14ac:dyDescent="0.4">
      <c r="B54" s="131"/>
      <c r="C54" s="123"/>
      <c r="D54" s="123"/>
    </row>
    <row r="55" spans="2:4" ht="21" customHeight="1" x14ac:dyDescent="0.4">
      <c r="B55" s="131"/>
      <c r="C55" s="123"/>
      <c r="D55" s="123"/>
    </row>
    <row r="56" spans="2:4" ht="21" customHeight="1" x14ac:dyDescent="0.4">
      <c r="B56" s="131"/>
      <c r="C56" s="123"/>
      <c r="D56" s="123"/>
    </row>
    <row r="57" spans="2:4" ht="21" customHeight="1" x14ac:dyDescent="0.4">
      <c r="B57" s="131"/>
      <c r="C57" s="123"/>
      <c r="D57" s="123"/>
    </row>
    <row r="58" spans="2:4" ht="21" customHeight="1" x14ac:dyDescent="0.4">
      <c r="B58" s="131"/>
    </row>
  </sheetData>
  <mergeCells count="99">
    <mergeCell ref="AA45:AF45"/>
    <mergeCell ref="AG45:AN45"/>
    <mergeCell ref="AA46:AF46"/>
    <mergeCell ref="AG46:AN46"/>
    <mergeCell ref="B38:B40"/>
    <mergeCell ref="C38:U38"/>
    <mergeCell ref="V38:AN38"/>
    <mergeCell ref="C39:U40"/>
    <mergeCell ref="V39:AN40"/>
    <mergeCell ref="B41:K41"/>
    <mergeCell ref="L41:AN41"/>
    <mergeCell ref="E37:K37"/>
    <mergeCell ref="L37:M37"/>
    <mergeCell ref="N37:S37"/>
    <mergeCell ref="T37:Z37"/>
    <mergeCell ref="AA37:AG37"/>
    <mergeCell ref="AH37:AN37"/>
    <mergeCell ref="N35:S35"/>
    <mergeCell ref="T35:Z35"/>
    <mergeCell ref="AA35:AG35"/>
    <mergeCell ref="AH35:AN35"/>
    <mergeCell ref="AH36:AN36"/>
    <mergeCell ref="AA34:AG34"/>
    <mergeCell ref="AH34:AN34"/>
    <mergeCell ref="E35:K35"/>
    <mergeCell ref="L35:M35"/>
    <mergeCell ref="E36:K36"/>
    <mergeCell ref="L36:M36"/>
    <mergeCell ref="N36:S36"/>
    <mergeCell ref="T36:Z36"/>
    <mergeCell ref="AA36:AG36"/>
    <mergeCell ref="C30:K32"/>
    <mergeCell ref="L30:AN30"/>
    <mergeCell ref="L31:AN31"/>
    <mergeCell ref="L32:AN32"/>
    <mergeCell ref="B33:B37"/>
    <mergeCell ref="C33:K33"/>
    <mergeCell ref="L33:M33"/>
    <mergeCell ref="N33:S33"/>
    <mergeCell ref="T33:Z33"/>
    <mergeCell ref="AA33:AG33"/>
    <mergeCell ref="AH33:AN33"/>
    <mergeCell ref="C34:D37"/>
    <mergeCell ref="E34:K34"/>
    <mergeCell ref="L34:M34"/>
    <mergeCell ref="N34:S34"/>
    <mergeCell ref="T34:Z34"/>
    <mergeCell ref="C28:K28"/>
    <mergeCell ref="L28:AN28"/>
    <mergeCell ref="C29:K29"/>
    <mergeCell ref="L29:P29"/>
    <mergeCell ref="Q29:Y29"/>
    <mergeCell ref="Z29:AD29"/>
    <mergeCell ref="AE29:AN29"/>
    <mergeCell ref="L24:AN24"/>
    <mergeCell ref="L25:AN25"/>
    <mergeCell ref="L26:AN26"/>
    <mergeCell ref="C27:K27"/>
    <mergeCell ref="L27:P27"/>
    <mergeCell ref="Q27:Y27"/>
    <mergeCell ref="Z27:AD27"/>
    <mergeCell ref="AE27:AN27"/>
    <mergeCell ref="C19:K21"/>
    <mergeCell ref="L19:AN19"/>
    <mergeCell ref="L20:AN20"/>
    <mergeCell ref="L21:AN21"/>
    <mergeCell ref="B22:B32"/>
    <mergeCell ref="C22:K22"/>
    <mergeCell ref="L22:AN22"/>
    <mergeCell ref="C23:K23"/>
    <mergeCell ref="L23:AN23"/>
    <mergeCell ref="C24:K26"/>
    <mergeCell ref="B12:B21"/>
    <mergeCell ref="C12:K12"/>
    <mergeCell ref="L12:AN12"/>
    <mergeCell ref="C13:K13"/>
    <mergeCell ref="L13:AN13"/>
    <mergeCell ref="C14:K16"/>
    <mergeCell ref="C18:K18"/>
    <mergeCell ref="L18:P18"/>
    <mergeCell ref="Q18:Y18"/>
    <mergeCell ref="Z18:AD18"/>
    <mergeCell ref="AE18:AN18"/>
    <mergeCell ref="L14:AN14"/>
    <mergeCell ref="L15:AN15"/>
    <mergeCell ref="L16:AN16"/>
    <mergeCell ref="C17:K17"/>
    <mergeCell ref="B2:AN2"/>
    <mergeCell ref="AC3:AM3"/>
    <mergeCell ref="W7:AJ7"/>
    <mergeCell ref="W8:AJ8"/>
    <mergeCell ref="W9:AG9"/>
    <mergeCell ref="B11:Y11"/>
    <mergeCell ref="Z11:AD11"/>
    <mergeCell ref="Y3:AB3"/>
    <mergeCell ref="L17:P17"/>
    <mergeCell ref="Q17:Y17"/>
    <mergeCell ref="Z17:AD17"/>
    <mergeCell ref="AE17:AN17"/>
  </mergeCells>
  <phoneticPr fontId="11"/>
  <pageMargins left="0.7" right="0.7"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D21AC-F2D3-41D9-9025-BABD42450115}">
  <dimension ref="A1:BK188"/>
  <sheetViews>
    <sheetView view="pageBreakPreview" zoomScale="55" zoomScaleNormal="70" zoomScaleSheetLayoutView="55" workbookViewId="0"/>
  </sheetViews>
  <sheetFormatPr defaultColWidth="9" defaultRowHeight="13.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62" width="2.625" style="1" customWidth="1"/>
    <col min="63" max="63" width="9" style="1" customWidth="1"/>
    <col min="64" max="16384" width="9" style="1"/>
  </cols>
  <sheetData>
    <row r="1" spans="1:61" ht="18" customHeight="1" x14ac:dyDescent="0.4">
      <c r="A1" s="180" t="s">
        <v>378</v>
      </c>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80"/>
      <c r="BD1" s="180"/>
      <c r="BE1" s="180"/>
    </row>
    <row r="2" spans="1:61" x14ac:dyDescent="0.4">
      <c r="A2" s="180"/>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row>
    <row r="3" spans="1:61" ht="21" x14ac:dyDescent="0.4">
      <c r="A3" s="412" t="s">
        <v>0</v>
      </c>
      <c r="B3" s="412"/>
      <c r="C3" s="412"/>
      <c r="D3" s="412"/>
      <c r="E3" s="412"/>
      <c r="F3" s="412"/>
      <c r="G3" s="412"/>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412"/>
      <c r="AJ3" s="412"/>
      <c r="AK3" s="412"/>
      <c r="AL3" s="412"/>
      <c r="AM3" s="412"/>
      <c r="AN3" s="412"/>
      <c r="AO3" s="412"/>
      <c r="AP3" s="412"/>
      <c r="AQ3" s="412"/>
      <c r="AR3" s="412"/>
      <c r="AS3" s="412"/>
      <c r="AT3" s="412"/>
      <c r="AU3" s="412"/>
      <c r="AV3" s="412"/>
      <c r="AW3" s="412"/>
      <c r="AX3" s="412"/>
      <c r="AY3" s="412"/>
      <c r="AZ3" s="412"/>
      <c r="BA3" s="412"/>
      <c r="BB3" s="412"/>
      <c r="BC3" s="412"/>
      <c r="BD3" s="412"/>
      <c r="BE3" s="412"/>
      <c r="BF3" s="181"/>
      <c r="BG3" s="181"/>
      <c r="BH3" s="181"/>
      <c r="BI3" s="179"/>
    </row>
    <row r="4" spans="1:61" ht="14.25" thickBot="1" x14ac:dyDescent="0.45">
      <c r="A4" s="178"/>
      <c r="B4" s="178"/>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c r="AU4" s="178"/>
      <c r="AV4" s="178"/>
      <c r="AW4" s="178"/>
      <c r="AX4" s="178"/>
      <c r="AY4" s="178"/>
      <c r="AZ4" s="178"/>
      <c r="BA4" s="178"/>
      <c r="BB4" s="178"/>
      <c r="BC4" s="178"/>
      <c r="BD4" s="178"/>
      <c r="BE4" s="178"/>
      <c r="BF4" s="2"/>
      <c r="BI4" s="2"/>
    </row>
    <row r="5" spans="1:61" ht="21.95" customHeight="1" thickBot="1" x14ac:dyDescent="0.45">
      <c r="A5" s="413" t="s">
        <v>1</v>
      </c>
      <c r="B5" s="414"/>
      <c r="C5" s="414"/>
      <c r="D5" s="414"/>
      <c r="E5" s="414"/>
      <c r="F5" s="414"/>
      <c r="G5" s="414"/>
      <c r="H5" s="414"/>
      <c r="I5" s="414"/>
      <c r="J5" s="415"/>
      <c r="K5" s="419" t="s">
        <v>377</v>
      </c>
      <c r="L5" s="414"/>
      <c r="M5" s="414"/>
      <c r="N5" s="415"/>
      <c r="O5" s="419" t="s">
        <v>376</v>
      </c>
      <c r="P5" s="414"/>
      <c r="Q5" s="414"/>
      <c r="R5" s="414"/>
      <c r="S5" s="414"/>
      <c r="T5" s="415"/>
      <c r="U5" s="421" t="s">
        <v>375</v>
      </c>
      <c r="V5" s="422"/>
      <c r="W5" s="422"/>
      <c r="X5" s="422"/>
      <c r="Y5" s="422"/>
      <c r="Z5" s="423"/>
      <c r="AA5" s="421" t="s">
        <v>374</v>
      </c>
      <c r="AB5" s="414"/>
      <c r="AC5" s="414"/>
      <c r="AD5" s="414"/>
      <c r="AE5" s="414"/>
      <c r="AF5" s="427" t="s">
        <v>2</v>
      </c>
      <c r="AG5" s="428"/>
      <c r="AH5" s="428"/>
      <c r="AI5" s="428"/>
      <c r="AJ5" s="428"/>
      <c r="AK5" s="428"/>
      <c r="AL5" s="428"/>
      <c r="AM5" s="428"/>
      <c r="AN5" s="428"/>
      <c r="AO5" s="428"/>
      <c r="AP5" s="428"/>
      <c r="AQ5" s="428"/>
      <c r="AR5" s="428"/>
      <c r="AS5" s="428"/>
      <c r="AT5" s="428"/>
      <c r="AU5" s="428"/>
      <c r="AV5" s="428"/>
      <c r="AW5" s="428"/>
      <c r="AX5" s="428"/>
      <c r="AY5" s="428"/>
      <c r="AZ5" s="428"/>
      <c r="BA5" s="177"/>
      <c r="BB5" s="177"/>
      <c r="BC5" s="177"/>
      <c r="BD5" s="177"/>
      <c r="BE5" s="176"/>
      <c r="BF5" s="214"/>
      <c r="BG5" s="182"/>
      <c r="BH5" s="183"/>
      <c r="BI5" s="2"/>
    </row>
    <row r="6" spans="1:61" ht="21.95" customHeight="1" thickTop="1" thickBot="1" x14ac:dyDescent="0.45">
      <c r="A6" s="416"/>
      <c r="B6" s="417"/>
      <c r="C6" s="417"/>
      <c r="D6" s="417"/>
      <c r="E6" s="417"/>
      <c r="F6" s="417"/>
      <c r="G6" s="417"/>
      <c r="H6" s="417"/>
      <c r="I6" s="417"/>
      <c r="J6" s="418"/>
      <c r="K6" s="420"/>
      <c r="L6" s="417"/>
      <c r="M6" s="417"/>
      <c r="N6" s="418"/>
      <c r="O6" s="420"/>
      <c r="P6" s="417"/>
      <c r="Q6" s="417"/>
      <c r="R6" s="417"/>
      <c r="S6" s="417"/>
      <c r="T6" s="418"/>
      <c r="U6" s="424"/>
      <c r="V6" s="425"/>
      <c r="W6" s="425"/>
      <c r="X6" s="425"/>
      <c r="Y6" s="425"/>
      <c r="Z6" s="426"/>
      <c r="AA6" s="420"/>
      <c r="AB6" s="417"/>
      <c r="AC6" s="417"/>
      <c r="AD6" s="417"/>
      <c r="AE6" s="417"/>
      <c r="AF6" s="429"/>
      <c r="AG6" s="430"/>
      <c r="AH6" s="430"/>
      <c r="AI6" s="430"/>
      <c r="AJ6" s="430"/>
      <c r="AK6" s="430"/>
      <c r="AL6" s="430"/>
      <c r="AM6" s="430"/>
      <c r="AN6" s="430"/>
      <c r="AO6" s="430"/>
      <c r="AP6" s="430"/>
      <c r="AQ6" s="430"/>
      <c r="AR6" s="430"/>
      <c r="AS6" s="430"/>
      <c r="AT6" s="430"/>
      <c r="AU6" s="430"/>
      <c r="AV6" s="430"/>
      <c r="AW6" s="430"/>
      <c r="AX6" s="430"/>
      <c r="AY6" s="430"/>
      <c r="AZ6" s="430"/>
      <c r="BA6" s="431" t="s">
        <v>3</v>
      </c>
      <c r="BB6" s="432"/>
      <c r="BC6" s="432"/>
      <c r="BD6" s="432"/>
      <c r="BE6" s="433"/>
      <c r="BF6" s="501" t="s">
        <v>379</v>
      </c>
      <c r="BG6" s="502"/>
      <c r="BH6" s="503"/>
      <c r="BI6" s="2"/>
    </row>
    <row r="7" spans="1:61" ht="57.75" customHeight="1" thickTop="1" thickBot="1" x14ac:dyDescent="0.45">
      <c r="A7" s="434" t="s">
        <v>4</v>
      </c>
      <c r="B7" s="435"/>
      <c r="C7" s="435"/>
      <c r="D7" s="435"/>
      <c r="E7" s="435"/>
      <c r="F7" s="435"/>
      <c r="G7" s="435"/>
      <c r="H7" s="435"/>
      <c r="I7" s="435"/>
      <c r="J7" s="436"/>
      <c r="K7" s="437"/>
      <c r="L7" s="438"/>
      <c r="M7" s="438"/>
      <c r="N7" s="439"/>
      <c r="O7" s="437"/>
      <c r="P7" s="438"/>
      <c r="Q7" s="438"/>
      <c r="R7" s="438"/>
      <c r="S7" s="438"/>
      <c r="T7" s="439"/>
      <c r="U7" s="440"/>
      <c r="V7" s="441"/>
      <c r="W7" s="441"/>
      <c r="X7" s="441"/>
      <c r="Y7" s="441"/>
      <c r="Z7" s="442"/>
      <c r="AA7" s="437"/>
      <c r="AB7" s="438"/>
      <c r="AC7" s="438"/>
      <c r="AD7" s="438"/>
      <c r="AE7" s="438"/>
      <c r="AF7" s="443" t="s">
        <v>5</v>
      </c>
      <c r="AG7" s="444"/>
      <c r="AH7" s="444"/>
      <c r="AI7" s="444"/>
      <c r="AJ7" s="444"/>
      <c r="AK7" s="445"/>
      <c r="AL7" s="446" t="s">
        <v>373</v>
      </c>
      <c r="AM7" s="447"/>
      <c r="AN7" s="447"/>
      <c r="AO7" s="447"/>
      <c r="AP7" s="447"/>
      <c r="AQ7" s="447"/>
      <c r="AR7" s="447"/>
      <c r="AS7" s="447"/>
      <c r="AT7" s="447"/>
      <c r="AU7" s="447"/>
      <c r="AV7" s="447"/>
      <c r="AW7" s="447"/>
      <c r="AX7" s="447"/>
      <c r="AY7" s="447"/>
      <c r="AZ7" s="448"/>
      <c r="BA7" s="449"/>
      <c r="BB7" s="450"/>
      <c r="BC7" s="450"/>
      <c r="BD7" s="450"/>
      <c r="BE7" s="451"/>
      <c r="BF7" s="504"/>
      <c r="BG7" s="505"/>
      <c r="BH7" s="506"/>
      <c r="BI7" s="175"/>
    </row>
    <row r="8" spans="1:61" ht="21.95" customHeight="1" x14ac:dyDescent="0.4">
      <c r="A8" s="452" t="s">
        <v>6</v>
      </c>
      <c r="B8" s="454" t="s">
        <v>7</v>
      </c>
      <c r="C8" s="454"/>
      <c r="D8" s="454"/>
      <c r="E8" s="454"/>
      <c r="F8" s="454"/>
      <c r="G8" s="454"/>
      <c r="H8" s="454"/>
      <c r="I8" s="454"/>
      <c r="J8" s="454"/>
      <c r="K8" s="457"/>
      <c r="L8" s="458"/>
      <c r="M8" s="458"/>
      <c r="N8" s="458"/>
      <c r="O8" s="457"/>
      <c r="P8" s="458"/>
      <c r="Q8" s="458"/>
      <c r="R8" s="458"/>
      <c r="S8" s="458"/>
      <c r="T8" s="458"/>
      <c r="U8" s="457"/>
      <c r="V8" s="458"/>
      <c r="W8" s="458"/>
      <c r="X8" s="458"/>
      <c r="Y8" s="458"/>
      <c r="Z8" s="458"/>
      <c r="AA8" s="457"/>
      <c r="AB8" s="458"/>
      <c r="AC8" s="458"/>
      <c r="AD8" s="458"/>
      <c r="AE8" s="458"/>
      <c r="AF8" s="462" t="s">
        <v>234</v>
      </c>
      <c r="AG8" s="463"/>
      <c r="AH8" s="463"/>
      <c r="AI8" s="463"/>
      <c r="AJ8" s="463"/>
      <c r="AK8" s="464"/>
      <c r="AL8" s="465" t="s">
        <v>237</v>
      </c>
      <c r="AM8" s="466"/>
      <c r="AN8" s="466"/>
      <c r="AO8" s="466"/>
      <c r="AP8" s="466"/>
      <c r="AQ8" s="466"/>
      <c r="AR8" s="466"/>
      <c r="AS8" s="466"/>
      <c r="AT8" s="466"/>
      <c r="AU8" s="466"/>
      <c r="AV8" s="466"/>
      <c r="AW8" s="466"/>
      <c r="AX8" s="466"/>
      <c r="AY8" s="466"/>
      <c r="AZ8" s="467"/>
      <c r="BA8" s="454"/>
      <c r="BB8" s="454"/>
      <c r="BC8" s="454"/>
      <c r="BD8" s="454"/>
      <c r="BE8" s="468"/>
      <c r="BF8" s="507"/>
      <c r="BG8" s="508"/>
      <c r="BH8" s="509"/>
      <c r="BI8" s="2"/>
    </row>
    <row r="9" spans="1:61" ht="21.95" customHeight="1" x14ac:dyDescent="0.4">
      <c r="A9" s="453"/>
      <c r="B9" s="455"/>
      <c r="C9" s="455"/>
      <c r="D9" s="455"/>
      <c r="E9" s="455"/>
      <c r="F9" s="455"/>
      <c r="G9" s="455"/>
      <c r="H9" s="455"/>
      <c r="I9" s="455"/>
      <c r="J9" s="455"/>
      <c r="K9" s="459"/>
      <c r="L9" s="460"/>
      <c r="M9" s="460"/>
      <c r="N9" s="460"/>
      <c r="O9" s="459"/>
      <c r="P9" s="460"/>
      <c r="Q9" s="460"/>
      <c r="R9" s="460"/>
      <c r="S9" s="460"/>
      <c r="T9" s="460"/>
      <c r="U9" s="459"/>
      <c r="V9" s="460"/>
      <c r="W9" s="460"/>
      <c r="X9" s="460"/>
      <c r="Y9" s="460"/>
      <c r="Z9" s="460"/>
      <c r="AA9" s="459"/>
      <c r="AB9" s="460"/>
      <c r="AC9" s="460"/>
      <c r="AD9" s="460"/>
      <c r="AE9" s="460"/>
      <c r="AF9" s="469" t="s">
        <v>235</v>
      </c>
      <c r="AG9" s="469"/>
      <c r="AH9" s="469"/>
      <c r="AI9" s="469"/>
      <c r="AJ9" s="469"/>
      <c r="AK9" s="470"/>
      <c r="AL9" s="471" t="s">
        <v>10</v>
      </c>
      <c r="AM9" s="472"/>
      <c r="AN9" s="472"/>
      <c r="AO9" s="472"/>
      <c r="AP9" s="472"/>
      <c r="AQ9" s="472"/>
      <c r="AR9" s="472"/>
      <c r="AS9" s="472"/>
      <c r="AT9" s="472"/>
      <c r="AU9" s="472"/>
      <c r="AV9" s="472"/>
      <c r="AW9" s="472"/>
      <c r="AX9" s="472"/>
      <c r="AY9" s="472"/>
      <c r="AZ9" s="473"/>
      <c r="BA9" s="456"/>
      <c r="BB9" s="456"/>
      <c r="BC9" s="456"/>
      <c r="BD9" s="456"/>
      <c r="BE9" s="474"/>
      <c r="BF9" s="498"/>
      <c r="BG9" s="499"/>
      <c r="BH9" s="500"/>
      <c r="BI9" s="2"/>
    </row>
    <row r="10" spans="1:61" ht="21.95" customHeight="1" x14ac:dyDescent="0.4">
      <c r="A10" s="453"/>
      <c r="B10" s="455"/>
      <c r="C10" s="455"/>
      <c r="D10" s="455"/>
      <c r="E10" s="455"/>
      <c r="F10" s="455"/>
      <c r="G10" s="455"/>
      <c r="H10" s="455"/>
      <c r="I10" s="455"/>
      <c r="J10" s="455"/>
      <c r="K10" s="459"/>
      <c r="L10" s="460"/>
      <c r="M10" s="460"/>
      <c r="N10" s="460"/>
      <c r="O10" s="459"/>
      <c r="P10" s="460"/>
      <c r="Q10" s="460"/>
      <c r="R10" s="460"/>
      <c r="S10" s="460"/>
      <c r="T10" s="460"/>
      <c r="U10" s="459"/>
      <c r="V10" s="460"/>
      <c r="W10" s="460"/>
      <c r="X10" s="460"/>
      <c r="Y10" s="460"/>
      <c r="Z10" s="460"/>
      <c r="AA10" s="459"/>
      <c r="AB10" s="460"/>
      <c r="AC10" s="460"/>
      <c r="AD10" s="460"/>
      <c r="AE10" s="460"/>
      <c r="AF10" s="469" t="s">
        <v>322</v>
      </c>
      <c r="AG10" s="469"/>
      <c r="AH10" s="469"/>
      <c r="AI10" s="469"/>
      <c r="AJ10" s="469"/>
      <c r="AK10" s="470"/>
      <c r="AL10" s="471" t="s">
        <v>10</v>
      </c>
      <c r="AM10" s="472"/>
      <c r="AN10" s="472"/>
      <c r="AO10" s="472"/>
      <c r="AP10" s="472"/>
      <c r="AQ10" s="472"/>
      <c r="AR10" s="472"/>
      <c r="AS10" s="472"/>
      <c r="AT10" s="472"/>
      <c r="AU10" s="472"/>
      <c r="AV10" s="472"/>
      <c r="AW10" s="472"/>
      <c r="AX10" s="472"/>
      <c r="AY10" s="472"/>
      <c r="AZ10" s="473"/>
      <c r="BA10" s="456"/>
      <c r="BB10" s="456"/>
      <c r="BC10" s="456"/>
      <c r="BD10" s="456"/>
      <c r="BE10" s="474"/>
      <c r="BF10" s="498"/>
      <c r="BG10" s="499"/>
      <c r="BH10" s="500"/>
      <c r="BI10" s="2"/>
    </row>
    <row r="11" spans="1:61" ht="21.95" customHeight="1" x14ac:dyDescent="0.4">
      <c r="A11" s="453"/>
      <c r="B11" s="455"/>
      <c r="C11" s="455"/>
      <c r="D11" s="455"/>
      <c r="E11" s="455"/>
      <c r="F11" s="455"/>
      <c r="G11" s="455"/>
      <c r="H11" s="455"/>
      <c r="I11" s="455"/>
      <c r="J11" s="455"/>
      <c r="K11" s="459"/>
      <c r="L11" s="460"/>
      <c r="M11" s="460"/>
      <c r="N11" s="460"/>
      <c r="O11" s="459"/>
      <c r="P11" s="460"/>
      <c r="Q11" s="460"/>
      <c r="R11" s="460"/>
      <c r="S11" s="460"/>
      <c r="T11" s="460"/>
      <c r="U11" s="459"/>
      <c r="V11" s="460"/>
      <c r="W11" s="460"/>
      <c r="X11" s="460"/>
      <c r="Y11" s="460"/>
      <c r="Z11" s="460"/>
      <c r="AA11" s="459"/>
      <c r="AB11" s="460"/>
      <c r="AC11" s="460"/>
      <c r="AD11" s="460"/>
      <c r="AE11" s="460"/>
      <c r="AF11" s="469" t="s">
        <v>236</v>
      </c>
      <c r="AG11" s="469"/>
      <c r="AH11" s="469"/>
      <c r="AI11" s="469"/>
      <c r="AJ11" s="469"/>
      <c r="AK11" s="470"/>
      <c r="AL11" s="471" t="s">
        <v>10</v>
      </c>
      <c r="AM11" s="472"/>
      <c r="AN11" s="472"/>
      <c r="AO11" s="472"/>
      <c r="AP11" s="472"/>
      <c r="AQ11" s="472"/>
      <c r="AR11" s="472"/>
      <c r="AS11" s="472"/>
      <c r="AT11" s="472"/>
      <c r="AU11" s="472"/>
      <c r="AV11" s="472"/>
      <c r="AW11" s="472"/>
      <c r="AX11" s="472"/>
      <c r="AY11" s="472"/>
      <c r="AZ11" s="473"/>
      <c r="BA11" s="456"/>
      <c r="BB11" s="456"/>
      <c r="BC11" s="456"/>
      <c r="BD11" s="456"/>
      <c r="BE11" s="474"/>
      <c r="BF11" s="498"/>
      <c r="BG11" s="499"/>
      <c r="BH11" s="500"/>
      <c r="BI11" s="2"/>
    </row>
    <row r="12" spans="1:61" ht="21.95" customHeight="1" x14ac:dyDescent="0.4">
      <c r="A12" s="453"/>
      <c r="B12" s="455"/>
      <c r="C12" s="455"/>
      <c r="D12" s="455"/>
      <c r="E12" s="455"/>
      <c r="F12" s="455"/>
      <c r="G12" s="455"/>
      <c r="H12" s="455"/>
      <c r="I12" s="455"/>
      <c r="J12" s="455"/>
      <c r="K12" s="459"/>
      <c r="L12" s="460"/>
      <c r="M12" s="460"/>
      <c r="N12" s="460"/>
      <c r="O12" s="459"/>
      <c r="P12" s="460"/>
      <c r="Q12" s="460"/>
      <c r="R12" s="460"/>
      <c r="S12" s="460"/>
      <c r="T12" s="460"/>
      <c r="U12" s="459"/>
      <c r="V12" s="460"/>
      <c r="W12" s="460"/>
      <c r="X12" s="460"/>
      <c r="Y12" s="460"/>
      <c r="Z12" s="460"/>
      <c r="AA12" s="459"/>
      <c r="AB12" s="460"/>
      <c r="AC12" s="460"/>
      <c r="AD12" s="460"/>
      <c r="AE12" s="460"/>
      <c r="AF12" s="469" t="s">
        <v>8</v>
      </c>
      <c r="AG12" s="469"/>
      <c r="AH12" s="469"/>
      <c r="AI12" s="469"/>
      <c r="AJ12" s="469"/>
      <c r="AK12" s="470"/>
      <c r="AL12" s="471" t="s">
        <v>9</v>
      </c>
      <c r="AM12" s="472"/>
      <c r="AN12" s="472"/>
      <c r="AO12" s="472"/>
      <c r="AP12" s="472"/>
      <c r="AQ12" s="472"/>
      <c r="AR12" s="472"/>
      <c r="AS12" s="472"/>
      <c r="AT12" s="472"/>
      <c r="AU12" s="472"/>
      <c r="AV12" s="472"/>
      <c r="AW12" s="472"/>
      <c r="AX12" s="472"/>
      <c r="AY12" s="472"/>
      <c r="AZ12" s="473"/>
      <c r="BA12" s="456"/>
      <c r="BB12" s="456"/>
      <c r="BC12" s="456"/>
      <c r="BD12" s="456"/>
      <c r="BE12" s="474"/>
      <c r="BF12" s="495" t="s">
        <v>393</v>
      </c>
      <c r="BG12" s="496"/>
      <c r="BH12" s="497"/>
      <c r="BI12" s="2"/>
    </row>
    <row r="13" spans="1:61" ht="21.95" customHeight="1" x14ac:dyDescent="0.4">
      <c r="A13" s="453"/>
      <c r="B13" s="455"/>
      <c r="C13" s="455"/>
      <c r="D13" s="455"/>
      <c r="E13" s="455"/>
      <c r="F13" s="455"/>
      <c r="G13" s="455"/>
      <c r="H13" s="455"/>
      <c r="I13" s="455"/>
      <c r="J13" s="455"/>
      <c r="K13" s="459"/>
      <c r="L13" s="460"/>
      <c r="M13" s="460"/>
      <c r="N13" s="460"/>
      <c r="O13" s="459"/>
      <c r="P13" s="460"/>
      <c r="Q13" s="460"/>
      <c r="R13" s="460"/>
      <c r="S13" s="460"/>
      <c r="T13" s="460"/>
      <c r="U13" s="459"/>
      <c r="V13" s="460"/>
      <c r="W13" s="460"/>
      <c r="X13" s="460"/>
      <c r="Y13" s="460"/>
      <c r="Z13" s="460"/>
      <c r="AA13" s="459"/>
      <c r="AB13" s="460"/>
      <c r="AC13" s="460"/>
      <c r="AD13" s="460"/>
      <c r="AE13" s="460"/>
      <c r="AF13" s="469" t="s">
        <v>323</v>
      </c>
      <c r="AG13" s="469"/>
      <c r="AH13" s="469"/>
      <c r="AI13" s="469"/>
      <c r="AJ13" s="469"/>
      <c r="AK13" s="470"/>
      <c r="AL13" s="471" t="s">
        <v>238</v>
      </c>
      <c r="AM13" s="472"/>
      <c r="AN13" s="472"/>
      <c r="AO13" s="472"/>
      <c r="AP13" s="472"/>
      <c r="AQ13" s="472"/>
      <c r="AR13" s="472"/>
      <c r="AS13" s="472"/>
      <c r="AT13" s="472"/>
      <c r="AU13" s="472"/>
      <c r="AV13" s="472"/>
      <c r="AW13" s="472"/>
      <c r="AX13" s="472"/>
      <c r="AY13" s="472"/>
      <c r="AZ13" s="473"/>
      <c r="BA13" s="456"/>
      <c r="BB13" s="456"/>
      <c r="BC13" s="456"/>
      <c r="BD13" s="456"/>
      <c r="BE13" s="474"/>
      <c r="BF13" s="498"/>
      <c r="BG13" s="499"/>
      <c r="BH13" s="500"/>
      <c r="BI13" s="2"/>
    </row>
    <row r="14" spans="1:61" ht="21.95" customHeight="1" x14ac:dyDescent="0.4">
      <c r="A14" s="453"/>
      <c r="B14" s="455"/>
      <c r="C14" s="455"/>
      <c r="D14" s="455"/>
      <c r="E14" s="455"/>
      <c r="F14" s="455"/>
      <c r="G14" s="455"/>
      <c r="H14" s="455"/>
      <c r="I14" s="455"/>
      <c r="J14" s="455"/>
      <c r="K14" s="459"/>
      <c r="L14" s="460"/>
      <c r="M14" s="460"/>
      <c r="N14" s="460"/>
      <c r="O14" s="459"/>
      <c r="P14" s="460"/>
      <c r="Q14" s="460"/>
      <c r="R14" s="460"/>
      <c r="S14" s="460"/>
      <c r="T14" s="460"/>
      <c r="U14" s="459"/>
      <c r="V14" s="460"/>
      <c r="W14" s="460"/>
      <c r="X14" s="460"/>
      <c r="Y14" s="460"/>
      <c r="Z14" s="460"/>
      <c r="AA14" s="459"/>
      <c r="AB14" s="460"/>
      <c r="AC14" s="460"/>
      <c r="AD14" s="460"/>
      <c r="AE14" s="460"/>
      <c r="AF14" s="469" t="s">
        <v>370</v>
      </c>
      <c r="AG14" s="469"/>
      <c r="AH14" s="469"/>
      <c r="AI14" s="469"/>
      <c r="AJ14" s="469"/>
      <c r="AK14" s="470"/>
      <c r="AL14" s="471" t="s">
        <v>324</v>
      </c>
      <c r="AM14" s="472"/>
      <c r="AN14" s="472"/>
      <c r="AO14" s="472"/>
      <c r="AP14" s="472"/>
      <c r="AQ14" s="472"/>
      <c r="AR14" s="472"/>
      <c r="AS14" s="472"/>
      <c r="AT14" s="472"/>
      <c r="AU14" s="472"/>
      <c r="AV14" s="472"/>
      <c r="AW14" s="472"/>
      <c r="AX14" s="472"/>
      <c r="AY14" s="472"/>
      <c r="AZ14" s="473"/>
      <c r="BA14" s="456"/>
      <c r="BB14" s="456"/>
      <c r="BC14" s="456"/>
      <c r="BD14" s="456"/>
      <c r="BE14" s="474"/>
      <c r="BF14" s="498"/>
      <c r="BG14" s="499"/>
      <c r="BH14" s="500"/>
      <c r="BI14" s="2"/>
    </row>
    <row r="15" spans="1:61" ht="44.1" customHeight="1" x14ac:dyDescent="0.4">
      <c r="A15" s="453"/>
      <c r="B15" s="455"/>
      <c r="C15" s="455"/>
      <c r="D15" s="455"/>
      <c r="E15" s="455"/>
      <c r="F15" s="455"/>
      <c r="G15" s="455"/>
      <c r="H15" s="455"/>
      <c r="I15" s="455"/>
      <c r="J15" s="455"/>
      <c r="K15" s="459"/>
      <c r="L15" s="460"/>
      <c r="M15" s="460"/>
      <c r="N15" s="460"/>
      <c r="O15" s="459"/>
      <c r="P15" s="460"/>
      <c r="Q15" s="460"/>
      <c r="R15" s="460"/>
      <c r="S15" s="460"/>
      <c r="T15" s="460"/>
      <c r="U15" s="459"/>
      <c r="V15" s="460"/>
      <c r="W15" s="460"/>
      <c r="X15" s="460"/>
      <c r="Y15" s="460"/>
      <c r="Z15" s="460"/>
      <c r="AA15" s="459"/>
      <c r="AB15" s="460"/>
      <c r="AC15" s="460"/>
      <c r="AD15" s="460"/>
      <c r="AE15" s="460"/>
      <c r="AF15" s="475" t="s">
        <v>369</v>
      </c>
      <c r="AG15" s="469"/>
      <c r="AH15" s="469"/>
      <c r="AI15" s="469"/>
      <c r="AJ15" s="469"/>
      <c r="AK15" s="470"/>
      <c r="AL15" s="476" t="s">
        <v>325</v>
      </c>
      <c r="AM15" s="472"/>
      <c r="AN15" s="472"/>
      <c r="AO15" s="472"/>
      <c r="AP15" s="472"/>
      <c r="AQ15" s="472"/>
      <c r="AR15" s="472"/>
      <c r="AS15" s="472"/>
      <c r="AT15" s="472"/>
      <c r="AU15" s="472"/>
      <c r="AV15" s="472"/>
      <c r="AW15" s="472"/>
      <c r="AX15" s="472"/>
      <c r="AY15" s="472"/>
      <c r="AZ15" s="473"/>
      <c r="BA15" s="475"/>
      <c r="BB15" s="469"/>
      <c r="BC15" s="469"/>
      <c r="BD15" s="469"/>
      <c r="BE15" s="477"/>
      <c r="BF15" s="498"/>
      <c r="BG15" s="499"/>
      <c r="BH15" s="500"/>
      <c r="BI15" s="2"/>
    </row>
    <row r="16" spans="1:61" ht="21.95" customHeight="1" x14ac:dyDescent="0.4">
      <c r="A16" s="453"/>
      <c r="B16" s="456"/>
      <c r="C16" s="456"/>
      <c r="D16" s="456"/>
      <c r="E16" s="456"/>
      <c r="F16" s="456"/>
      <c r="G16" s="456"/>
      <c r="H16" s="456"/>
      <c r="I16" s="456"/>
      <c r="J16" s="456"/>
      <c r="K16" s="461"/>
      <c r="L16" s="461"/>
      <c r="M16" s="461"/>
      <c r="N16" s="461"/>
      <c r="O16" s="461"/>
      <c r="P16" s="461"/>
      <c r="Q16" s="461"/>
      <c r="R16" s="461"/>
      <c r="S16" s="461"/>
      <c r="T16" s="461"/>
      <c r="U16" s="461"/>
      <c r="V16" s="461"/>
      <c r="W16" s="461"/>
      <c r="X16" s="461"/>
      <c r="Y16" s="461"/>
      <c r="Z16" s="461"/>
      <c r="AA16" s="461"/>
      <c r="AB16" s="461"/>
      <c r="AC16" s="461"/>
      <c r="AD16" s="461"/>
      <c r="AE16" s="461"/>
      <c r="AF16" s="469" t="s">
        <v>12</v>
      </c>
      <c r="AG16" s="469"/>
      <c r="AH16" s="469"/>
      <c r="AI16" s="469"/>
      <c r="AJ16" s="469"/>
      <c r="AK16" s="470"/>
      <c r="AL16" s="471" t="s">
        <v>13</v>
      </c>
      <c r="AM16" s="472"/>
      <c r="AN16" s="472"/>
      <c r="AO16" s="472"/>
      <c r="AP16" s="472"/>
      <c r="AQ16" s="472"/>
      <c r="AR16" s="472"/>
      <c r="AS16" s="472"/>
      <c r="AT16" s="472"/>
      <c r="AU16" s="472"/>
      <c r="AV16" s="472"/>
      <c r="AW16" s="472"/>
      <c r="AX16" s="472"/>
      <c r="AY16" s="472"/>
      <c r="AZ16" s="473"/>
      <c r="BA16" s="456"/>
      <c r="BB16" s="478"/>
      <c r="BC16" s="478"/>
      <c r="BD16" s="478"/>
      <c r="BE16" s="479"/>
      <c r="BF16" s="495"/>
      <c r="BG16" s="496"/>
      <c r="BH16" s="497"/>
      <c r="BI16" s="175"/>
    </row>
    <row r="17" spans="1:63" ht="21.95" customHeight="1" x14ac:dyDescent="0.4">
      <c r="A17" s="453"/>
      <c r="B17" s="456"/>
      <c r="C17" s="456"/>
      <c r="D17" s="456"/>
      <c r="E17" s="456"/>
      <c r="F17" s="456"/>
      <c r="G17" s="456"/>
      <c r="H17" s="456"/>
      <c r="I17" s="456"/>
      <c r="J17" s="456"/>
      <c r="K17" s="461"/>
      <c r="L17" s="461"/>
      <c r="M17" s="461"/>
      <c r="N17" s="461"/>
      <c r="O17" s="461"/>
      <c r="P17" s="461"/>
      <c r="Q17" s="461"/>
      <c r="R17" s="461"/>
      <c r="S17" s="461"/>
      <c r="T17" s="461"/>
      <c r="U17" s="461"/>
      <c r="V17" s="461"/>
      <c r="W17" s="461"/>
      <c r="X17" s="461"/>
      <c r="Y17" s="461"/>
      <c r="Z17" s="461"/>
      <c r="AA17" s="461"/>
      <c r="AB17" s="461"/>
      <c r="AC17" s="461"/>
      <c r="AD17" s="461"/>
      <c r="AE17" s="461"/>
      <c r="AF17" s="475" t="s">
        <v>14</v>
      </c>
      <c r="AG17" s="469"/>
      <c r="AH17" s="469"/>
      <c r="AI17" s="469"/>
      <c r="AJ17" s="469"/>
      <c r="AK17" s="470"/>
      <c r="AL17" s="480" t="s">
        <v>13</v>
      </c>
      <c r="AM17" s="481"/>
      <c r="AN17" s="481"/>
      <c r="AO17" s="481"/>
      <c r="AP17" s="481"/>
      <c r="AQ17" s="481"/>
      <c r="AR17" s="481"/>
      <c r="AS17" s="481"/>
      <c r="AT17" s="481"/>
      <c r="AU17" s="481"/>
      <c r="AV17" s="481"/>
      <c r="AW17" s="481"/>
      <c r="AX17" s="481"/>
      <c r="AY17" s="481"/>
      <c r="AZ17" s="482"/>
      <c r="BA17" s="456"/>
      <c r="BB17" s="478"/>
      <c r="BC17" s="478"/>
      <c r="BD17" s="478"/>
      <c r="BE17" s="479"/>
      <c r="BF17" s="495" t="s">
        <v>380</v>
      </c>
      <c r="BG17" s="496"/>
      <c r="BH17" s="497"/>
      <c r="BI17" s="3"/>
    </row>
    <row r="18" spans="1:63" ht="21.95" customHeight="1" x14ac:dyDescent="0.4">
      <c r="A18" s="453"/>
      <c r="B18" s="456" t="s">
        <v>15</v>
      </c>
      <c r="C18" s="478"/>
      <c r="D18" s="478"/>
      <c r="E18" s="478"/>
      <c r="F18" s="478"/>
      <c r="G18" s="478"/>
      <c r="H18" s="478"/>
      <c r="I18" s="478"/>
      <c r="J18" s="478"/>
      <c r="K18" s="483"/>
      <c r="L18" s="461"/>
      <c r="M18" s="461"/>
      <c r="N18" s="461"/>
      <c r="O18" s="483"/>
      <c r="P18" s="461"/>
      <c r="Q18" s="461"/>
      <c r="R18" s="461"/>
      <c r="S18" s="461"/>
      <c r="T18" s="461"/>
      <c r="U18" s="483"/>
      <c r="V18" s="461"/>
      <c r="W18" s="461"/>
      <c r="X18" s="461"/>
      <c r="Y18" s="461"/>
      <c r="Z18" s="461"/>
      <c r="AA18" s="483"/>
      <c r="AB18" s="461"/>
      <c r="AC18" s="461"/>
      <c r="AD18" s="461"/>
      <c r="AE18" s="461"/>
      <c r="AF18" s="475" t="s">
        <v>371</v>
      </c>
      <c r="AG18" s="469"/>
      <c r="AH18" s="469"/>
      <c r="AI18" s="469"/>
      <c r="AJ18" s="469"/>
      <c r="AK18" s="470"/>
      <c r="AL18" s="480" t="s">
        <v>331</v>
      </c>
      <c r="AM18" s="481"/>
      <c r="AN18" s="481"/>
      <c r="AO18" s="481"/>
      <c r="AP18" s="481"/>
      <c r="AQ18" s="481"/>
      <c r="AR18" s="481"/>
      <c r="AS18" s="481"/>
      <c r="AT18" s="481"/>
      <c r="AU18" s="481"/>
      <c r="AV18" s="481"/>
      <c r="AW18" s="481"/>
      <c r="AX18" s="481"/>
      <c r="AY18" s="481"/>
      <c r="AZ18" s="482"/>
      <c r="BA18" s="456"/>
      <c r="BB18" s="456"/>
      <c r="BC18" s="456"/>
      <c r="BD18" s="456"/>
      <c r="BE18" s="474"/>
      <c r="BF18" s="498"/>
      <c r="BG18" s="499"/>
      <c r="BH18" s="500"/>
      <c r="BI18" s="2"/>
      <c r="BK18" s="1" t="s">
        <v>11</v>
      </c>
    </row>
    <row r="19" spans="1:63" ht="21.95" customHeight="1" x14ac:dyDescent="0.4">
      <c r="A19" s="453"/>
      <c r="B19" s="456"/>
      <c r="C19" s="478"/>
      <c r="D19" s="478"/>
      <c r="E19" s="478"/>
      <c r="F19" s="478"/>
      <c r="G19" s="478"/>
      <c r="H19" s="478"/>
      <c r="I19" s="478"/>
      <c r="J19" s="478"/>
      <c r="K19" s="483"/>
      <c r="L19" s="461"/>
      <c r="M19" s="461"/>
      <c r="N19" s="461"/>
      <c r="O19" s="483"/>
      <c r="P19" s="461"/>
      <c r="Q19" s="461"/>
      <c r="R19" s="461"/>
      <c r="S19" s="461"/>
      <c r="T19" s="461"/>
      <c r="U19" s="483"/>
      <c r="V19" s="461"/>
      <c r="W19" s="461"/>
      <c r="X19" s="461"/>
      <c r="Y19" s="461"/>
      <c r="Z19" s="461"/>
      <c r="AA19" s="483"/>
      <c r="AB19" s="461"/>
      <c r="AC19" s="461"/>
      <c r="AD19" s="461"/>
      <c r="AE19" s="461"/>
      <c r="AF19" s="475" t="s">
        <v>235</v>
      </c>
      <c r="AG19" s="469"/>
      <c r="AH19" s="469"/>
      <c r="AI19" s="469"/>
      <c r="AJ19" s="469"/>
      <c r="AK19" s="470"/>
      <c r="AL19" s="480" t="s">
        <v>372</v>
      </c>
      <c r="AM19" s="481"/>
      <c r="AN19" s="481"/>
      <c r="AO19" s="481"/>
      <c r="AP19" s="481"/>
      <c r="AQ19" s="481"/>
      <c r="AR19" s="481"/>
      <c r="AS19" s="481"/>
      <c r="AT19" s="481"/>
      <c r="AU19" s="481"/>
      <c r="AV19" s="481"/>
      <c r="AW19" s="481"/>
      <c r="AX19" s="481"/>
      <c r="AY19" s="481"/>
      <c r="AZ19" s="482"/>
      <c r="BA19" s="456"/>
      <c r="BB19" s="456"/>
      <c r="BC19" s="456"/>
      <c r="BD19" s="456"/>
      <c r="BE19" s="474"/>
      <c r="BF19" s="498"/>
      <c r="BG19" s="499"/>
      <c r="BH19" s="500"/>
      <c r="BI19" s="2"/>
    </row>
    <row r="20" spans="1:63" ht="21.95" customHeight="1" x14ac:dyDescent="0.4">
      <c r="A20" s="453"/>
      <c r="B20" s="456"/>
      <c r="C20" s="478"/>
      <c r="D20" s="478"/>
      <c r="E20" s="478"/>
      <c r="F20" s="478"/>
      <c r="G20" s="478"/>
      <c r="H20" s="478"/>
      <c r="I20" s="478"/>
      <c r="J20" s="478"/>
      <c r="K20" s="483"/>
      <c r="L20" s="461"/>
      <c r="M20" s="461"/>
      <c r="N20" s="461"/>
      <c r="O20" s="483"/>
      <c r="P20" s="461"/>
      <c r="Q20" s="461"/>
      <c r="R20" s="461"/>
      <c r="S20" s="461"/>
      <c r="T20" s="461"/>
      <c r="U20" s="483"/>
      <c r="V20" s="461"/>
      <c r="W20" s="461"/>
      <c r="X20" s="461"/>
      <c r="Y20" s="461"/>
      <c r="Z20" s="461"/>
      <c r="AA20" s="483"/>
      <c r="AB20" s="461"/>
      <c r="AC20" s="461"/>
      <c r="AD20" s="461"/>
      <c r="AE20" s="461"/>
      <c r="AF20" s="469" t="s">
        <v>322</v>
      </c>
      <c r="AG20" s="469"/>
      <c r="AH20" s="469"/>
      <c r="AI20" s="469"/>
      <c r="AJ20" s="469"/>
      <c r="AK20" s="470"/>
      <c r="AL20" s="471" t="s">
        <v>372</v>
      </c>
      <c r="AM20" s="472"/>
      <c r="AN20" s="472"/>
      <c r="AO20" s="472"/>
      <c r="AP20" s="472"/>
      <c r="AQ20" s="472"/>
      <c r="AR20" s="472"/>
      <c r="AS20" s="472"/>
      <c r="AT20" s="472"/>
      <c r="AU20" s="472"/>
      <c r="AV20" s="472"/>
      <c r="AW20" s="472"/>
      <c r="AX20" s="472"/>
      <c r="AY20" s="472"/>
      <c r="AZ20" s="473"/>
      <c r="BA20" s="456"/>
      <c r="BB20" s="456"/>
      <c r="BC20" s="456"/>
      <c r="BD20" s="456"/>
      <c r="BE20" s="474"/>
      <c r="BF20" s="498"/>
      <c r="BG20" s="499"/>
      <c r="BH20" s="500"/>
      <c r="BI20" s="2"/>
    </row>
    <row r="21" spans="1:63" ht="21.95" customHeight="1" x14ac:dyDescent="0.4">
      <c r="A21" s="453"/>
      <c r="B21" s="456"/>
      <c r="C21" s="478"/>
      <c r="D21" s="478"/>
      <c r="E21" s="478"/>
      <c r="F21" s="478"/>
      <c r="G21" s="478"/>
      <c r="H21" s="478"/>
      <c r="I21" s="478"/>
      <c r="J21" s="478"/>
      <c r="K21" s="483"/>
      <c r="L21" s="461"/>
      <c r="M21" s="461"/>
      <c r="N21" s="461"/>
      <c r="O21" s="483"/>
      <c r="P21" s="461"/>
      <c r="Q21" s="461"/>
      <c r="R21" s="461"/>
      <c r="S21" s="461"/>
      <c r="T21" s="461"/>
      <c r="U21" s="483"/>
      <c r="V21" s="461"/>
      <c r="W21" s="461"/>
      <c r="X21" s="461"/>
      <c r="Y21" s="461"/>
      <c r="Z21" s="461"/>
      <c r="AA21" s="483"/>
      <c r="AB21" s="461"/>
      <c r="AC21" s="461"/>
      <c r="AD21" s="461"/>
      <c r="AE21" s="461"/>
      <c r="AF21" s="469" t="s">
        <v>236</v>
      </c>
      <c r="AG21" s="469"/>
      <c r="AH21" s="469"/>
      <c r="AI21" s="469"/>
      <c r="AJ21" s="469"/>
      <c r="AK21" s="470"/>
      <c r="AL21" s="471" t="s">
        <v>372</v>
      </c>
      <c r="AM21" s="472"/>
      <c r="AN21" s="472"/>
      <c r="AO21" s="472"/>
      <c r="AP21" s="472"/>
      <c r="AQ21" s="472"/>
      <c r="AR21" s="472"/>
      <c r="AS21" s="472"/>
      <c r="AT21" s="472"/>
      <c r="AU21" s="472"/>
      <c r="AV21" s="472"/>
      <c r="AW21" s="472"/>
      <c r="AX21" s="472"/>
      <c r="AY21" s="472"/>
      <c r="AZ21" s="473"/>
      <c r="BA21" s="456"/>
      <c r="BB21" s="456"/>
      <c r="BC21" s="456"/>
      <c r="BD21" s="456"/>
      <c r="BE21" s="474"/>
      <c r="BF21" s="495"/>
      <c r="BG21" s="496"/>
      <c r="BH21" s="497"/>
      <c r="BI21" s="2"/>
    </row>
    <row r="22" spans="1:63" ht="21.95" customHeight="1" x14ac:dyDescent="0.4">
      <c r="A22" s="453"/>
      <c r="B22" s="456"/>
      <c r="C22" s="478"/>
      <c r="D22" s="478"/>
      <c r="E22" s="478"/>
      <c r="F22" s="478"/>
      <c r="G22" s="478"/>
      <c r="H22" s="478"/>
      <c r="I22" s="478"/>
      <c r="J22" s="478"/>
      <c r="K22" s="483"/>
      <c r="L22" s="461"/>
      <c r="M22" s="461"/>
      <c r="N22" s="461"/>
      <c r="O22" s="483"/>
      <c r="P22" s="461"/>
      <c r="Q22" s="461"/>
      <c r="R22" s="461"/>
      <c r="S22" s="461"/>
      <c r="T22" s="461"/>
      <c r="U22" s="483"/>
      <c r="V22" s="461"/>
      <c r="W22" s="461"/>
      <c r="X22" s="461"/>
      <c r="Y22" s="461"/>
      <c r="Z22" s="461"/>
      <c r="AA22" s="483"/>
      <c r="AB22" s="461"/>
      <c r="AC22" s="461"/>
      <c r="AD22" s="461"/>
      <c r="AE22" s="461"/>
      <c r="AF22" s="475" t="s">
        <v>8</v>
      </c>
      <c r="AG22" s="469"/>
      <c r="AH22" s="469"/>
      <c r="AI22" s="469"/>
      <c r="AJ22" s="469"/>
      <c r="AK22" s="470"/>
      <c r="AL22" s="471" t="s">
        <v>16</v>
      </c>
      <c r="AM22" s="472"/>
      <c r="AN22" s="472"/>
      <c r="AO22" s="472"/>
      <c r="AP22" s="472"/>
      <c r="AQ22" s="472"/>
      <c r="AR22" s="472"/>
      <c r="AS22" s="472"/>
      <c r="AT22" s="472"/>
      <c r="AU22" s="472"/>
      <c r="AV22" s="472"/>
      <c r="AW22" s="472"/>
      <c r="AX22" s="472"/>
      <c r="AY22" s="472"/>
      <c r="AZ22" s="473"/>
      <c r="BA22" s="475"/>
      <c r="BB22" s="469"/>
      <c r="BC22" s="469"/>
      <c r="BD22" s="469"/>
      <c r="BE22" s="477"/>
      <c r="BF22" s="495" t="s">
        <v>394</v>
      </c>
      <c r="BG22" s="496"/>
      <c r="BH22" s="497"/>
      <c r="BI22" s="2"/>
      <c r="BK22" s="1" t="s">
        <v>11</v>
      </c>
    </row>
    <row r="23" spans="1:63" ht="21.95" customHeight="1" x14ac:dyDescent="0.4">
      <c r="A23" s="453"/>
      <c r="B23" s="456"/>
      <c r="C23" s="478"/>
      <c r="D23" s="478"/>
      <c r="E23" s="478"/>
      <c r="F23" s="478"/>
      <c r="G23" s="478"/>
      <c r="H23" s="478"/>
      <c r="I23" s="478"/>
      <c r="J23" s="478"/>
      <c r="K23" s="483"/>
      <c r="L23" s="461"/>
      <c r="M23" s="461"/>
      <c r="N23" s="461"/>
      <c r="O23" s="483"/>
      <c r="P23" s="461"/>
      <c r="Q23" s="461"/>
      <c r="R23" s="461"/>
      <c r="S23" s="461"/>
      <c r="T23" s="461"/>
      <c r="U23" s="483"/>
      <c r="V23" s="461"/>
      <c r="W23" s="461"/>
      <c r="X23" s="461"/>
      <c r="Y23" s="461"/>
      <c r="Z23" s="461"/>
      <c r="AA23" s="483"/>
      <c r="AB23" s="461"/>
      <c r="AC23" s="461"/>
      <c r="AD23" s="461"/>
      <c r="AE23" s="461"/>
      <c r="AF23" s="469" t="s">
        <v>370</v>
      </c>
      <c r="AG23" s="469"/>
      <c r="AH23" s="469"/>
      <c r="AI23" s="469"/>
      <c r="AJ23" s="469"/>
      <c r="AK23" s="470"/>
      <c r="AL23" s="471" t="s">
        <v>324</v>
      </c>
      <c r="AM23" s="472"/>
      <c r="AN23" s="472"/>
      <c r="AO23" s="472"/>
      <c r="AP23" s="472"/>
      <c r="AQ23" s="472"/>
      <c r="AR23" s="472"/>
      <c r="AS23" s="472"/>
      <c r="AT23" s="472"/>
      <c r="AU23" s="472"/>
      <c r="AV23" s="472"/>
      <c r="AW23" s="472"/>
      <c r="AX23" s="472"/>
      <c r="AY23" s="472"/>
      <c r="AZ23" s="473"/>
      <c r="BA23" s="456"/>
      <c r="BB23" s="456"/>
      <c r="BC23" s="456"/>
      <c r="BD23" s="456"/>
      <c r="BE23" s="474"/>
      <c r="BF23" s="498"/>
      <c r="BG23" s="499"/>
      <c r="BH23" s="500"/>
      <c r="BI23" s="2"/>
      <c r="BK23" s="1" t="s">
        <v>11</v>
      </c>
    </row>
    <row r="24" spans="1:63" ht="44.1" customHeight="1" x14ac:dyDescent="0.4">
      <c r="A24" s="453"/>
      <c r="B24" s="456"/>
      <c r="C24" s="478"/>
      <c r="D24" s="478"/>
      <c r="E24" s="478"/>
      <c r="F24" s="478"/>
      <c r="G24" s="478"/>
      <c r="H24" s="478"/>
      <c r="I24" s="478"/>
      <c r="J24" s="478"/>
      <c r="K24" s="483"/>
      <c r="L24" s="461"/>
      <c r="M24" s="461"/>
      <c r="N24" s="461"/>
      <c r="O24" s="483"/>
      <c r="P24" s="461"/>
      <c r="Q24" s="461"/>
      <c r="R24" s="461"/>
      <c r="S24" s="461"/>
      <c r="T24" s="461"/>
      <c r="U24" s="483"/>
      <c r="V24" s="461"/>
      <c r="W24" s="461"/>
      <c r="X24" s="461"/>
      <c r="Y24" s="461"/>
      <c r="Z24" s="461"/>
      <c r="AA24" s="483"/>
      <c r="AB24" s="461"/>
      <c r="AC24" s="461"/>
      <c r="AD24" s="461"/>
      <c r="AE24" s="461"/>
      <c r="AF24" s="475" t="s">
        <v>369</v>
      </c>
      <c r="AG24" s="469"/>
      <c r="AH24" s="469"/>
      <c r="AI24" s="469"/>
      <c r="AJ24" s="469"/>
      <c r="AK24" s="470"/>
      <c r="AL24" s="476" t="s">
        <v>325</v>
      </c>
      <c r="AM24" s="472"/>
      <c r="AN24" s="472"/>
      <c r="AO24" s="472"/>
      <c r="AP24" s="472"/>
      <c r="AQ24" s="472"/>
      <c r="AR24" s="472"/>
      <c r="AS24" s="472"/>
      <c r="AT24" s="472"/>
      <c r="AU24" s="472"/>
      <c r="AV24" s="472"/>
      <c r="AW24" s="472"/>
      <c r="AX24" s="472"/>
      <c r="AY24" s="472"/>
      <c r="AZ24" s="473"/>
      <c r="BA24" s="475"/>
      <c r="BB24" s="469"/>
      <c r="BC24" s="469"/>
      <c r="BD24" s="469"/>
      <c r="BE24" s="477"/>
      <c r="BF24" s="498"/>
      <c r="BG24" s="499"/>
      <c r="BH24" s="500"/>
      <c r="BI24" s="2"/>
    </row>
    <row r="25" spans="1:63" ht="21.95" customHeight="1" x14ac:dyDescent="0.4">
      <c r="A25" s="453"/>
      <c r="B25" s="478"/>
      <c r="C25" s="478"/>
      <c r="D25" s="478"/>
      <c r="E25" s="478"/>
      <c r="F25" s="478"/>
      <c r="G25" s="478"/>
      <c r="H25" s="478"/>
      <c r="I25" s="478"/>
      <c r="J25" s="478"/>
      <c r="K25" s="461"/>
      <c r="L25" s="461"/>
      <c r="M25" s="461"/>
      <c r="N25" s="461"/>
      <c r="O25" s="461"/>
      <c r="P25" s="461"/>
      <c r="Q25" s="461"/>
      <c r="R25" s="461"/>
      <c r="S25" s="461"/>
      <c r="T25" s="461"/>
      <c r="U25" s="461"/>
      <c r="V25" s="461"/>
      <c r="W25" s="461"/>
      <c r="X25" s="461"/>
      <c r="Y25" s="461"/>
      <c r="Z25" s="461"/>
      <c r="AA25" s="461"/>
      <c r="AB25" s="461"/>
      <c r="AC25" s="461"/>
      <c r="AD25" s="461"/>
      <c r="AE25" s="461"/>
      <c r="AF25" s="469" t="s">
        <v>12</v>
      </c>
      <c r="AG25" s="469"/>
      <c r="AH25" s="469"/>
      <c r="AI25" s="469"/>
      <c r="AJ25" s="469"/>
      <c r="AK25" s="470"/>
      <c r="AL25" s="471" t="s">
        <v>13</v>
      </c>
      <c r="AM25" s="472"/>
      <c r="AN25" s="472"/>
      <c r="AO25" s="472"/>
      <c r="AP25" s="472"/>
      <c r="AQ25" s="472"/>
      <c r="AR25" s="472"/>
      <c r="AS25" s="472"/>
      <c r="AT25" s="472"/>
      <c r="AU25" s="472"/>
      <c r="AV25" s="472"/>
      <c r="AW25" s="472"/>
      <c r="AX25" s="472"/>
      <c r="AY25" s="472"/>
      <c r="AZ25" s="473"/>
      <c r="BA25" s="456"/>
      <c r="BB25" s="478"/>
      <c r="BC25" s="478"/>
      <c r="BD25" s="478"/>
      <c r="BE25" s="479"/>
      <c r="BF25" s="498"/>
      <c r="BG25" s="499"/>
      <c r="BH25" s="500"/>
      <c r="BI25" s="175"/>
    </row>
    <row r="26" spans="1:63" ht="21.95" customHeight="1" x14ac:dyDescent="0.4">
      <c r="A26" s="453"/>
      <c r="B26" s="478"/>
      <c r="C26" s="478"/>
      <c r="D26" s="478"/>
      <c r="E26" s="478"/>
      <c r="F26" s="478"/>
      <c r="G26" s="478"/>
      <c r="H26" s="478"/>
      <c r="I26" s="478"/>
      <c r="J26" s="478"/>
      <c r="K26" s="461"/>
      <c r="L26" s="461"/>
      <c r="M26" s="461"/>
      <c r="N26" s="461"/>
      <c r="O26" s="461"/>
      <c r="P26" s="461"/>
      <c r="Q26" s="461"/>
      <c r="R26" s="461"/>
      <c r="S26" s="461"/>
      <c r="T26" s="461"/>
      <c r="U26" s="461"/>
      <c r="V26" s="461"/>
      <c r="W26" s="461"/>
      <c r="X26" s="461"/>
      <c r="Y26" s="461"/>
      <c r="Z26" s="461"/>
      <c r="AA26" s="461"/>
      <c r="AB26" s="461"/>
      <c r="AC26" s="461"/>
      <c r="AD26" s="461"/>
      <c r="AE26" s="461"/>
      <c r="AF26" s="469" t="s">
        <v>14</v>
      </c>
      <c r="AG26" s="469"/>
      <c r="AH26" s="469"/>
      <c r="AI26" s="469"/>
      <c r="AJ26" s="469"/>
      <c r="AK26" s="470"/>
      <c r="AL26" s="471" t="s">
        <v>13</v>
      </c>
      <c r="AM26" s="472"/>
      <c r="AN26" s="472"/>
      <c r="AO26" s="472"/>
      <c r="AP26" s="472"/>
      <c r="AQ26" s="472"/>
      <c r="AR26" s="472"/>
      <c r="AS26" s="472"/>
      <c r="AT26" s="472"/>
      <c r="AU26" s="472"/>
      <c r="AV26" s="472"/>
      <c r="AW26" s="472"/>
      <c r="AX26" s="472"/>
      <c r="AY26" s="472"/>
      <c r="AZ26" s="473"/>
      <c r="BA26" s="456"/>
      <c r="BB26" s="478"/>
      <c r="BC26" s="478"/>
      <c r="BD26" s="478"/>
      <c r="BE26" s="479"/>
      <c r="BF26" s="495" t="s">
        <v>380</v>
      </c>
      <c r="BG26" s="496"/>
      <c r="BH26" s="497"/>
      <c r="BI26" s="3"/>
    </row>
    <row r="27" spans="1:63" ht="21.95" customHeight="1" x14ac:dyDescent="0.4">
      <c r="A27" s="453"/>
      <c r="B27" s="456" t="s">
        <v>17</v>
      </c>
      <c r="C27" s="456"/>
      <c r="D27" s="456"/>
      <c r="E27" s="456"/>
      <c r="F27" s="456"/>
      <c r="G27" s="456"/>
      <c r="H27" s="456"/>
      <c r="I27" s="456"/>
      <c r="J27" s="456"/>
      <c r="K27" s="483"/>
      <c r="L27" s="461"/>
      <c r="M27" s="461"/>
      <c r="N27" s="461"/>
      <c r="O27" s="483"/>
      <c r="P27" s="461"/>
      <c r="Q27" s="461"/>
      <c r="R27" s="461"/>
      <c r="S27" s="461"/>
      <c r="T27" s="461"/>
      <c r="U27" s="483"/>
      <c r="V27" s="461"/>
      <c r="W27" s="461"/>
      <c r="X27" s="461"/>
      <c r="Y27" s="461"/>
      <c r="Z27" s="461"/>
      <c r="AA27" s="483"/>
      <c r="AB27" s="461"/>
      <c r="AC27" s="461"/>
      <c r="AD27" s="461"/>
      <c r="AE27" s="461"/>
      <c r="AF27" s="475" t="s">
        <v>371</v>
      </c>
      <c r="AG27" s="469"/>
      <c r="AH27" s="469"/>
      <c r="AI27" s="469"/>
      <c r="AJ27" s="469"/>
      <c r="AK27" s="470"/>
      <c r="AL27" s="480" t="s">
        <v>237</v>
      </c>
      <c r="AM27" s="481"/>
      <c r="AN27" s="481"/>
      <c r="AO27" s="481"/>
      <c r="AP27" s="481"/>
      <c r="AQ27" s="481"/>
      <c r="AR27" s="481"/>
      <c r="AS27" s="481"/>
      <c r="AT27" s="481"/>
      <c r="AU27" s="481"/>
      <c r="AV27" s="481"/>
      <c r="AW27" s="481"/>
      <c r="AX27" s="481"/>
      <c r="AY27" s="481"/>
      <c r="AZ27" s="482"/>
      <c r="BA27" s="456"/>
      <c r="BB27" s="456"/>
      <c r="BC27" s="456"/>
      <c r="BD27" s="456"/>
      <c r="BE27" s="474"/>
      <c r="BF27" s="498"/>
      <c r="BG27" s="499"/>
      <c r="BH27" s="500"/>
      <c r="BI27" s="2"/>
      <c r="BK27" s="1" t="s">
        <v>11</v>
      </c>
    </row>
    <row r="28" spans="1:63" ht="21.95" customHeight="1" x14ac:dyDescent="0.4">
      <c r="A28" s="453"/>
      <c r="B28" s="456"/>
      <c r="C28" s="456"/>
      <c r="D28" s="456"/>
      <c r="E28" s="456"/>
      <c r="F28" s="456"/>
      <c r="G28" s="456"/>
      <c r="H28" s="456"/>
      <c r="I28" s="456"/>
      <c r="J28" s="456"/>
      <c r="K28" s="483"/>
      <c r="L28" s="461"/>
      <c r="M28" s="461"/>
      <c r="N28" s="461"/>
      <c r="O28" s="483"/>
      <c r="P28" s="461"/>
      <c r="Q28" s="461"/>
      <c r="R28" s="461"/>
      <c r="S28" s="461"/>
      <c r="T28" s="461"/>
      <c r="U28" s="483"/>
      <c r="V28" s="461"/>
      <c r="W28" s="461"/>
      <c r="X28" s="461"/>
      <c r="Y28" s="461"/>
      <c r="Z28" s="461"/>
      <c r="AA28" s="483"/>
      <c r="AB28" s="461"/>
      <c r="AC28" s="461"/>
      <c r="AD28" s="461"/>
      <c r="AE28" s="461"/>
      <c r="AF28" s="475" t="s">
        <v>235</v>
      </c>
      <c r="AG28" s="469"/>
      <c r="AH28" s="469"/>
      <c r="AI28" s="469"/>
      <c r="AJ28" s="469"/>
      <c r="AK28" s="470"/>
      <c r="AL28" s="480" t="s">
        <v>10</v>
      </c>
      <c r="AM28" s="481"/>
      <c r="AN28" s="481"/>
      <c r="AO28" s="481"/>
      <c r="AP28" s="481"/>
      <c r="AQ28" s="481"/>
      <c r="AR28" s="481"/>
      <c r="AS28" s="481"/>
      <c r="AT28" s="481"/>
      <c r="AU28" s="481"/>
      <c r="AV28" s="481"/>
      <c r="AW28" s="481"/>
      <c r="AX28" s="481"/>
      <c r="AY28" s="481"/>
      <c r="AZ28" s="482"/>
      <c r="BA28" s="456"/>
      <c r="BB28" s="456"/>
      <c r="BC28" s="456"/>
      <c r="BD28" s="456"/>
      <c r="BE28" s="474"/>
      <c r="BF28" s="498"/>
      <c r="BG28" s="499"/>
      <c r="BH28" s="500"/>
      <c r="BI28" s="2"/>
    </row>
    <row r="29" spans="1:63" ht="21.95" customHeight="1" x14ac:dyDescent="0.4">
      <c r="A29" s="453"/>
      <c r="B29" s="456"/>
      <c r="C29" s="456"/>
      <c r="D29" s="456"/>
      <c r="E29" s="456"/>
      <c r="F29" s="456"/>
      <c r="G29" s="456"/>
      <c r="H29" s="456"/>
      <c r="I29" s="456"/>
      <c r="J29" s="456"/>
      <c r="K29" s="483"/>
      <c r="L29" s="461"/>
      <c r="M29" s="461"/>
      <c r="N29" s="461"/>
      <c r="O29" s="483"/>
      <c r="P29" s="461"/>
      <c r="Q29" s="461"/>
      <c r="R29" s="461"/>
      <c r="S29" s="461"/>
      <c r="T29" s="461"/>
      <c r="U29" s="483"/>
      <c r="V29" s="461"/>
      <c r="W29" s="461"/>
      <c r="X29" s="461"/>
      <c r="Y29" s="461"/>
      <c r="Z29" s="461"/>
      <c r="AA29" s="483"/>
      <c r="AB29" s="461"/>
      <c r="AC29" s="461"/>
      <c r="AD29" s="461"/>
      <c r="AE29" s="461"/>
      <c r="AF29" s="469" t="s">
        <v>322</v>
      </c>
      <c r="AG29" s="469"/>
      <c r="AH29" s="469"/>
      <c r="AI29" s="469"/>
      <c r="AJ29" s="469"/>
      <c r="AK29" s="470"/>
      <c r="AL29" s="471" t="s">
        <v>10</v>
      </c>
      <c r="AM29" s="472"/>
      <c r="AN29" s="472"/>
      <c r="AO29" s="472"/>
      <c r="AP29" s="472"/>
      <c r="AQ29" s="472"/>
      <c r="AR29" s="472"/>
      <c r="AS29" s="472"/>
      <c r="AT29" s="472"/>
      <c r="AU29" s="472"/>
      <c r="AV29" s="472"/>
      <c r="AW29" s="472"/>
      <c r="AX29" s="472"/>
      <c r="AY29" s="472"/>
      <c r="AZ29" s="473"/>
      <c r="BA29" s="456"/>
      <c r="BB29" s="456"/>
      <c r="BC29" s="456"/>
      <c r="BD29" s="456"/>
      <c r="BE29" s="474"/>
      <c r="BF29" s="498"/>
      <c r="BG29" s="499"/>
      <c r="BH29" s="500"/>
      <c r="BI29" s="2"/>
    </row>
    <row r="30" spans="1:63" ht="21.95" customHeight="1" x14ac:dyDescent="0.4">
      <c r="A30" s="453"/>
      <c r="B30" s="456"/>
      <c r="C30" s="456"/>
      <c r="D30" s="456"/>
      <c r="E30" s="456"/>
      <c r="F30" s="456"/>
      <c r="G30" s="456"/>
      <c r="H30" s="456"/>
      <c r="I30" s="456"/>
      <c r="J30" s="456"/>
      <c r="K30" s="483"/>
      <c r="L30" s="461"/>
      <c r="M30" s="461"/>
      <c r="N30" s="461"/>
      <c r="O30" s="483"/>
      <c r="P30" s="461"/>
      <c r="Q30" s="461"/>
      <c r="R30" s="461"/>
      <c r="S30" s="461"/>
      <c r="T30" s="461"/>
      <c r="U30" s="483"/>
      <c r="V30" s="461"/>
      <c r="W30" s="461"/>
      <c r="X30" s="461"/>
      <c r="Y30" s="461"/>
      <c r="Z30" s="461"/>
      <c r="AA30" s="483"/>
      <c r="AB30" s="461"/>
      <c r="AC30" s="461"/>
      <c r="AD30" s="461"/>
      <c r="AE30" s="461"/>
      <c r="AF30" s="469" t="s">
        <v>236</v>
      </c>
      <c r="AG30" s="469"/>
      <c r="AH30" s="469"/>
      <c r="AI30" s="469"/>
      <c r="AJ30" s="469"/>
      <c r="AK30" s="470"/>
      <c r="AL30" s="471" t="s">
        <v>10</v>
      </c>
      <c r="AM30" s="472"/>
      <c r="AN30" s="472"/>
      <c r="AO30" s="472"/>
      <c r="AP30" s="472"/>
      <c r="AQ30" s="472"/>
      <c r="AR30" s="472"/>
      <c r="AS30" s="472"/>
      <c r="AT30" s="472"/>
      <c r="AU30" s="472"/>
      <c r="AV30" s="472"/>
      <c r="AW30" s="472"/>
      <c r="AX30" s="472"/>
      <c r="AY30" s="472"/>
      <c r="AZ30" s="473"/>
      <c r="BA30" s="456"/>
      <c r="BB30" s="456"/>
      <c r="BC30" s="456"/>
      <c r="BD30" s="456"/>
      <c r="BE30" s="474"/>
      <c r="BF30" s="498"/>
      <c r="BG30" s="499"/>
      <c r="BH30" s="500"/>
      <c r="BI30" s="2"/>
    </row>
    <row r="31" spans="1:63" ht="21.95" customHeight="1" x14ac:dyDescent="0.4">
      <c r="A31" s="453"/>
      <c r="B31" s="456"/>
      <c r="C31" s="456"/>
      <c r="D31" s="456"/>
      <c r="E31" s="456"/>
      <c r="F31" s="456"/>
      <c r="G31" s="456"/>
      <c r="H31" s="456"/>
      <c r="I31" s="456"/>
      <c r="J31" s="456"/>
      <c r="K31" s="483"/>
      <c r="L31" s="461"/>
      <c r="M31" s="461"/>
      <c r="N31" s="461"/>
      <c r="O31" s="483"/>
      <c r="P31" s="461"/>
      <c r="Q31" s="461"/>
      <c r="R31" s="461"/>
      <c r="S31" s="461"/>
      <c r="T31" s="461"/>
      <c r="U31" s="483"/>
      <c r="V31" s="461"/>
      <c r="W31" s="461"/>
      <c r="X31" s="461"/>
      <c r="Y31" s="461"/>
      <c r="Z31" s="461"/>
      <c r="AA31" s="483"/>
      <c r="AB31" s="461"/>
      <c r="AC31" s="461"/>
      <c r="AD31" s="461"/>
      <c r="AE31" s="461"/>
      <c r="AF31" s="484" t="s">
        <v>8</v>
      </c>
      <c r="AG31" s="485"/>
      <c r="AH31" s="485"/>
      <c r="AI31" s="485"/>
      <c r="AJ31" s="485"/>
      <c r="AK31" s="486"/>
      <c r="AL31" s="471" t="s">
        <v>9</v>
      </c>
      <c r="AM31" s="472"/>
      <c r="AN31" s="472"/>
      <c r="AO31" s="472"/>
      <c r="AP31" s="472"/>
      <c r="AQ31" s="472"/>
      <c r="AR31" s="472"/>
      <c r="AS31" s="472"/>
      <c r="AT31" s="472"/>
      <c r="AU31" s="472"/>
      <c r="AV31" s="472"/>
      <c r="AW31" s="472"/>
      <c r="AX31" s="472"/>
      <c r="AY31" s="472"/>
      <c r="AZ31" s="473"/>
      <c r="BA31" s="456"/>
      <c r="BB31" s="456"/>
      <c r="BC31" s="456"/>
      <c r="BD31" s="456"/>
      <c r="BE31" s="474"/>
      <c r="BF31" s="495" t="s">
        <v>395</v>
      </c>
      <c r="BG31" s="496"/>
      <c r="BH31" s="497"/>
      <c r="BI31" s="2"/>
    </row>
    <row r="32" spans="1:63" ht="21.95" customHeight="1" x14ac:dyDescent="0.4">
      <c r="A32" s="453"/>
      <c r="B32" s="456"/>
      <c r="C32" s="456"/>
      <c r="D32" s="456"/>
      <c r="E32" s="456"/>
      <c r="F32" s="456"/>
      <c r="G32" s="456"/>
      <c r="H32" s="456"/>
      <c r="I32" s="456"/>
      <c r="J32" s="456"/>
      <c r="K32" s="483"/>
      <c r="L32" s="461"/>
      <c r="M32" s="461"/>
      <c r="N32" s="461"/>
      <c r="O32" s="483"/>
      <c r="P32" s="461"/>
      <c r="Q32" s="461"/>
      <c r="R32" s="461"/>
      <c r="S32" s="461"/>
      <c r="T32" s="461"/>
      <c r="U32" s="483"/>
      <c r="V32" s="461"/>
      <c r="W32" s="461"/>
      <c r="X32" s="461"/>
      <c r="Y32" s="461"/>
      <c r="Z32" s="461"/>
      <c r="AA32" s="483"/>
      <c r="AB32" s="461"/>
      <c r="AC32" s="461"/>
      <c r="AD32" s="461"/>
      <c r="AE32" s="461"/>
      <c r="AF32" s="469" t="s">
        <v>370</v>
      </c>
      <c r="AG32" s="469"/>
      <c r="AH32" s="469"/>
      <c r="AI32" s="469"/>
      <c r="AJ32" s="469"/>
      <c r="AK32" s="470"/>
      <c r="AL32" s="471" t="s">
        <v>324</v>
      </c>
      <c r="AM32" s="472"/>
      <c r="AN32" s="472"/>
      <c r="AO32" s="472"/>
      <c r="AP32" s="472"/>
      <c r="AQ32" s="472"/>
      <c r="AR32" s="472"/>
      <c r="AS32" s="472"/>
      <c r="AT32" s="472"/>
      <c r="AU32" s="472"/>
      <c r="AV32" s="472"/>
      <c r="AW32" s="472"/>
      <c r="AX32" s="472"/>
      <c r="AY32" s="472"/>
      <c r="AZ32" s="473"/>
      <c r="BA32" s="456"/>
      <c r="BB32" s="456"/>
      <c r="BC32" s="456"/>
      <c r="BD32" s="456"/>
      <c r="BE32" s="474"/>
      <c r="BF32" s="498"/>
      <c r="BG32" s="499"/>
      <c r="BH32" s="500"/>
      <c r="BI32" s="2"/>
    </row>
    <row r="33" spans="1:61" ht="44.1" customHeight="1" x14ac:dyDescent="0.4">
      <c r="A33" s="453"/>
      <c r="B33" s="456"/>
      <c r="C33" s="456"/>
      <c r="D33" s="456"/>
      <c r="E33" s="456"/>
      <c r="F33" s="456"/>
      <c r="G33" s="456"/>
      <c r="H33" s="456"/>
      <c r="I33" s="456"/>
      <c r="J33" s="456"/>
      <c r="K33" s="483"/>
      <c r="L33" s="461"/>
      <c r="M33" s="461"/>
      <c r="N33" s="461"/>
      <c r="O33" s="483"/>
      <c r="P33" s="461"/>
      <c r="Q33" s="461"/>
      <c r="R33" s="461"/>
      <c r="S33" s="461"/>
      <c r="T33" s="461"/>
      <c r="U33" s="483"/>
      <c r="V33" s="461"/>
      <c r="W33" s="461"/>
      <c r="X33" s="461"/>
      <c r="Y33" s="461"/>
      <c r="Z33" s="461"/>
      <c r="AA33" s="483"/>
      <c r="AB33" s="461"/>
      <c r="AC33" s="461"/>
      <c r="AD33" s="461"/>
      <c r="AE33" s="461"/>
      <c r="AF33" s="475" t="s">
        <v>369</v>
      </c>
      <c r="AG33" s="469"/>
      <c r="AH33" s="469"/>
      <c r="AI33" s="469"/>
      <c r="AJ33" s="469"/>
      <c r="AK33" s="470"/>
      <c r="AL33" s="476" t="s">
        <v>325</v>
      </c>
      <c r="AM33" s="472"/>
      <c r="AN33" s="472"/>
      <c r="AO33" s="472"/>
      <c r="AP33" s="472"/>
      <c r="AQ33" s="472"/>
      <c r="AR33" s="472"/>
      <c r="AS33" s="472"/>
      <c r="AT33" s="472"/>
      <c r="AU33" s="472"/>
      <c r="AV33" s="472"/>
      <c r="AW33" s="472"/>
      <c r="AX33" s="472"/>
      <c r="AY33" s="472"/>
      <c r="AZ33" s="473"/>
      <c r="BA33" s="475"/>
      <c r="BB33" s="469"/>
      <c r="BC33" s="469"/>
      <c r="BD33" s="469"/>
      <c r="BE33" s="477"/>
      <c r="BF33" s="498"/>
      <c r="BG33" s="499"/>
      <c r="BH33" s="500"/>
      <c r="BI33" s="2"/>
    </row>
    <row r="34" spans="1:61" ht="21.95" customHeight="1" x14ac:dyDescent="0.4">
      <c r="A34" s="453"/>
      <c r="B34" s="456"/>
      <c r="C34" s="456"/>
      <c r="D34" s="456"/>
      <c r="E34" s="456"/>
      <c r="F34" s="456"/>
      <c r="G34" s="456"/>
      <c r="H34" s="456"/>
      <c r="I34" s="456"/>
      <c r="J34" s="456"/>
      <c r="K34" s="461"/>
      <c r="L34" s="461"/>
      <c r="M34" s="461"/>
      <c r="N34" s="461"/>
      <c r="O34" s="461"/>
      <c r="P34" s="461"/>
      <c r="Q34" s="461"/>
      <c r="R34" s="461"/>
      <c r="S34" s="461"/>
      <c r="T34" s="461"/>
      <c r="U34" s="461"/>
      <c r="V34" s="461"/>
      <c r="W34" s="461"/>
      <c r="X34" s="461"/>
      <c r="Y34" s="461"/>
      <c r="Z34" s="461"/>
      <c r="AA34" s="461"/>
      <c r="AB34" s="461"/>
      <c r="AC34" s="461"/>
      <c r="AD34" s="461"/>
      <c r="AE34" s="461"/>
      <c r="AF34" s="469" t="s">
        <v>14</v>
      </c>
      <c r="AG34" s="469"/>
      <c r="AH34" s="469"/>
      <c r="AI34" s="469"/>
      <c r="AJ34" s="469"/>
      <c r="AK34" s="470"/>
      <c r="AL34" s="471" t="s">
        <v>13</v>
      </c>
      <c r="AM34" s="472"/>
      <c r="AN34" s="472"/>
      <c r="AO34" s="472"/>
      <c r="AP34" s="472"/>
      <c r="AQ34" s="472"/>
      <c r="AR34" s="472"/>
      <c r="AS34" s="472"/>
      <c r="AT34" s="472"/>
      <c r="AU34" s="472"/>
      <c r="AV34" s="472"/>
      <c r="AW34" s="472"/>
      <c r="AX34" s="472"/>
      <c r="AY34" s="472"/>
      <c r="AZ34" s="473"/>
      <c r="BA34" s="456"/>
      <c r="BB34" s="478"/>
      <c r="BC34" s="478"/>
      <c r="BD34" s="478"/>
      <c r="BE34" s="479"/>
      <c r="BF34" s="514">
        <v>47</v>
      </c>
      <c r="BG34" s="496"/>
      <c r="BH34" s="497"/>
      <c r="BI34" s="3"/>
    </row>
    <row r="35" spans="1:61" ht="21.95" customHeight="1" x14ac:dyDescent="0.4">
      <c r="A35" s="453"/>
      <c r="B35" s="487" t="s">
        <v>18</v>
      </c>
      <c r="C35" s="487"/>
      <c r="D35" s="487"/>
      <c r="E35" s="487"/>
      <c r="F35" s="487"/>
      <c r="G35" s="487"/>
      <c r="H35" s="487"/>
      <c r="I35" s="487"/>
      <c r="J35" s="487"/>
      <c r="K35" s="489"/>
      <c r="L35" s="490"/>
      <c r="M35" s="490"/>
      <c r="N35" s="490"/>
      <c r="O35" s="489"/>
      <c r="P35" s="490"/>
      <c r="Q35" s="490"/>
      <c r="R35" s="490"/>
      <c r="S35" s="490"/>
      <c r="T35" s="490"/>
      <c r="U35" s="489"/>
      <c r="V35" s="490"/>
      <c r="W35" s="490"/>
      <c r="X35" s="490"/>
      <c r="Y35" s="490"/>
      <c r="Z35" s="490"/>
      <c r="AA35" s="489"/>
      <c r="AB35" s="490"/>
      <c r="AC35" s="490"/>
      <c r="AD35" s="490"/>
      <c r="AE35" s="490"/>
      <c r="AF35" s="475" t="s">
        <v>371</v>
      </c>
      <c r="AG35" s="469"/>
      <c r="AH35" s="469"/>
      <c r="AI35" s="469"/>
      <c r="AJ35" s="469"/>
      <c r="AK35" s="470"/>
      <c r="AL35" s="480" t="s">
        <v>237</v>
      </c>
      <c r="AM35" s="481"/>
      <c r="AN35" s="481"/>
      <c r="AO35" s="481"/>
      <c r="AP35" s="481"/>
      <c r="AQ35" s="481"/>
      <c r="AR35" s="481"/>
      <c r="AS35" s="481"/>
      <c r="AT35" s="481"/>
      <c r="AU35" s="481"/>
      <c r="AV35" s="481"/>
      <c r="AW35" s="481"/>
      <c r="AX35" s="481"/>
      <c r="AY35" s="481"/>
      <c r="AZ35" s="482"/>
      <c r="BA35" s="456"/>
      <c r="BB35" s="456"/>
      <c r="BC35" s="456"/>
      <c r="BD35" s="456"/>
      <c r="BE35" s="474"/>
      <c r="BF35" s="495"/>
      <c r="BG35" s="496"/>
      <c r="BH35" s="497"/>
      <c r="BI35" s="2"/>
    </row>
    <row r="36" spans="1:61" ht="21.95" customHeight="1" x14ac:dyDescent="0.4">
      <c r="A36" s="453"/>
      <c r="B36" s="488"/>
      <c r="C36" s="488"/>
      <c r="D36" s="488"/>
      <c r="E36" s="488"/>
      <c r="F36" s="488"/>
      <c r="G36" s="488"/>
      <c r="H36" s="488"/>
      <c r="I36" s="488"/>
      <c r="J36" s="488"/>
      <c r="K36" s="491"/>
      <c r="L36" s="492"/>
      <c r="M36" s="492"/>
      <c r="N36" s="492"/>
      <c r="O36" s="491"/>
      <c r="P36" s="492"/>
      <c r="Q36" s="492"/>
      <c r="R36" s="492"/>
      <c r="S36" s="492"/>
      <c r="T36" s="492"/>
      <c r="U36" s="491"/>
      <c r="V36" s="492"/>
      <c r="W36" s="492"/>
      <c r="X36" s="492"/>
      <c r="Y36" s="492"/>
      <c r="Z36" s="492"/>
      <c r="AA36" s="491"/>
      <c r="AB36" s="492"/>
      <c r="AC36" s="492"/>
      <c r="AD36" s="492"/>
      <c r="AE36" s="492"/>
      <c r="AF36" s="475" t="s">
        <v>235</v>
      </c>
      <c r="AG36" s="469"/>
      <c r="AH36" s="469"/>
      <c r="AI36" s="469"/>
      <c r="AJ36" s="469"/>
      <c r="AK36" s="470"/>
      <c r="AL36" s="480" t="s">
        <v>10</v>
      </c>
      <c r="AM36" s="481"/>
      <c r="AN36" s="481"/>
      <c r="AO36" s="481"/>
      <c r="AP36" s="481"/>
      <c r="AQ36" s="481"/>
      <c r="AR36" s="481"/>
      <c r="AS36" s="481"/>
      <c r="AT36" s="481"/>
      <c r="AU36" s="481"/>
      <c r="AV36" s="481"/>
      <c r="AW36" s="481"/>
      <c r="AX36" s="481"/>
      <c r="AY36" s="481"/>
      <c r="AZ36" s="482"/>
      <c r="BA36" s="456"/>
      <c r="BB36" s="456"/>
      <c r="BC36" s="456"/>
      <c r="BD36" s="456"/>
      <c r="BE36" s="474"/>
      <c r="BF36" s="495"/>
      <c r="BG36" s="496"/>
      <c r="BH36" s="497"/>
      <c r="BI36" s="2"/>
    </row>
    <row r="37" spans="1:61" ht="21.95" customHeight="1" x14ac:dyDescent="0.4">
      <c r="A37" s="453"/>
      <c r="B37" s="488"/>
      <c r="C37" s="488"/>
      <c r="D37" s="488"/>
      <c r="E37" s="488"/>
      <c r="F37" s="488"/>
      <c r="G37" s="488"/>
      <c r="H37" s="488"/>
      <c r="I37" s="488"/>
      <c r="J37" s="488"/>
      <c r="K37" s="491"/>
      <c r="L37" s="492"/>
      <c r="M37" s="492"/>
      <c r="N37" s="492"/>
      <c r="O37" s="491"/>
      <c r="P37" s="492"/>
      <c r="Q37" s="492"/>
      <c r="R37" s="492"/>
      <c r="S37" s="492"/>
      <c r="T37" s="492"/>
      <c r="U37" s="491"/>
      <c r="V37" s="492"/>
      <c r="W37" s="492"/>
      <c r="X37" s="492"/>
      <c r="Y37" s="492"/>
      <c r="Z37" s="492"/>
      <c r="AA37" s="491"/>
      <c r="AB37" s="492"/>
      <c r="AC37" s="492"/>
      <c r="AD37" s="492"/>
      <c r="AE37" s="492"/>
      <c r="AF37" s="469" t="s">
        <v>322</v>
      </c>
      <c r="AG37" s="469"/>
      <c r="AH37" s="469"/>
      <c r="AI37" s="469"/>
      <c r="AJ37" s="469"/>
      <c r="AK37" s="470"/>
      <c r="AL37" s="471" t="s">
        <v>10</v>
      </c>
      <c r="AM37" s="472"/>
      <c r="AN37" s="472"/>
      <c r="AO37" s="472"/>
      <c r="AP37" s="472"/>
      <c r="AQ37" s="472"/>
      <c r="AR37" s="472"/>
      <c r="AS37" s="472"/>
      <c r="AT37" s="472"/>
      <c r="AU37" s="472"/>
      <c r="AV37" s="472"/>
      <c r="AW37" s="472"/>
      <c r="AX37" s="472"/>
      <c r="AY37" s="472"/>
      <c r="AZ37" s="473"/>
      <c r="BA37" s="456"/>
      <c r="BB37" s="456"/>
      <c r="BC37" s="456"/>
      <c r="BD37" s="456"/>
      <c r="BE37" s="474"/>
      <c r="BF37" s="495"/>
      <c r="BG37" s="496"/>
      <c r="BH37" s="497"/>
      <c r="BI37" s="2"/>
    </row>
    <row r="38" spans="1:61" ht="21.95" customHeight="1" x14ac:dyDescent="0.4">
      <c r="A38" s="453"/>
      <c r="B38" s="488"/>
      <c r="C38" s="488"/>
      <c r="D38" s="488"/>
      <c r="E38" s="488"/>
      <c r="F38" s="488"/>
      <c r="G38" s="488"/>
      <c r="H38" s="488"/>
      <c r="I38" s="488"/>
      <c r="J38" s="488"/>
      <c r="K38" s="491"/>
      <c r="L38" s="492"/>
      <c r="M38" s="492"/>
      <c r="N38" s="492"/>
      <c r="O38" s="491"/>
      <c r="P38" s="492"/>
      <c r="Q38" s="492"/>
      <c r="R38" s="492"/>
      <c r="S38" s="492"/>
      <c r="T38" s="492"/>
      <c r="U38" s="491"/>
      <c r="V38" s="492"/>
      <c r="W38" s="492"/>
      <c r="X38" s="492"/>
      <c r="Y38" s="492"/>
      <c r="Z38" s="492"/>
      <c r="AA38" s="491"/>
      <c r="AB38" s="492"/>
      <c r="AC38" s="492"/>
      <c r="AD38" s="492"/>
      <c r="AE38" s="492"/>
      <c r="AF38" s="469" t="s">
        <v>236</v>
      </c>
      <c r="AG38" s="469"/>
      <c r="AH38" s="469"/>
      <c r="AI38" s="469"/>
      <c r="AJ38" s="469"/>
      <c r="AK38" s="470"/>
      <c r="AL38" s="471" t="s">
        <v>10</v>
      </c>
      <c r="AM38" s="472"/>
      <c r="AN38" s="472"/>
      <c r="AO38" s="472"/>
      <c r="AP38" s="472"/>
      <c r="AQ38" s="472"/>
      <c r="AR38" s="472"/>
      <c r="AS38" s="472"/>
      <c r="AT38" s="472"/>
      <c r="AU38" s="472"/>
      <c r="AV38" s="472"/>
      <c r="AW38" s="472"/>
      <c r="AX38" s="472"/>
      <c r="AY38" s="472"/>
      <c r="AZ38" s="473"/>
      <c r="BA38" s="456"/>
      <c r="BB38" s="456"/>
      <c r="BC38" s="456"/>
      <c r="BD38" s="456"/>
      <c r="BE38" s="474"/>
      <c r="BF38" s="498"/>
      <c r="BG38" s="499"/>
      <c r="BH38" s="500"/>
      <c r="BI38" s="2"/>
    </row>
    <row r="39" spans="1:61" ht="21.95" customHeight="1" x14ac:dyDescent="0.4">
      <c r="A39" s="453"/>
      <c r="B39" s="488"/>
      <c r="C39" s="488"/>
      <c r="D39" s="488"/>
      <c r="E39" s="488"/>
      <c r="F39" s="488"/>
      <c r="G39" s="488"/>
      <c r="H39" s="488"/>
      <c r="I39" s="488"/>
      <c r="J39" s="488"/>
      <c r="K39" s="491"/>
      <c r="L39" s="492"/>
      <c r="M39" s="492"/>
      <c r="N39" s="492"/>
      <c r="O39" s="491"/>
      <c r="P39" s="492"/>
      <c r="Q39" s="492"/>
      <c r="R39" s="492"/>
      <c r="S39" s="492"/>
      <c r="T39" s="492"/>
      <c r="U39" s="491"/>
      <c r="V39" s="492"/>
      <c r="W39" s="492"/>
      <c r="X39" s="492"/>
      <c r="Y39" s="492"/>
      <c r="Z39" s="492"/>
      <c r="AA39" s="491"/>
      <c r="AB39" s="492"/>
      <c r="AC39" s="492"/>
      <c r="AD39" s="492"/>
      <c r="AE39" s="492"/>
      <c r="AF39" s="469" t="s">
        <v>8</v>
      </c>
      <c r="AG39" s="469"/>
      <c r="AH39" s="469"/>
      <c r="AI39" s="469"/>
      <c r="AJ39" s="469"/>
      <c r="AK39" s="470"/>
      <c r="AL39" s="471" t="s">
        <v>9</v>
      </c>
      <c r="AM39" s="472"/>
      <c r="AN39" s="472"/>
      <c r="AO39" s="472"/>
      <c r="AP39" s="472"/>
      <c r="AQ39" s="472"/>
      <c r="AR39" s="472"/>
      <c r="AS39" s="472"/>
      <c r="AT39" s="472"/>
      <c r="AU39" s="472"/>
      <c r="AV39" s="472"/>
      <c r="AW39" s="472"/>
      <c r="AX39" s="472"/>
      <c r="AY39" s="472"/>
      <c r="AZ39" s="473"/>
      <c r="BA39" s="456"/>
      <c r="BB39" s="456"/>
      <c r="BC39" s="456"/>
      <c r="BD39" s="456"/>
      <c r="BE39" s="474"/>
      <c r="BF39" s="513"/>
      <c r="BG39" s="496"/>
      <c r="BH39" s="497"/>
      <c r="BI39" s="2"/>
    </row>
    <row r="40" spans="1:61" ht="21.95" customHeight="1" x14ac:dyDescent="0.4">
      <c r="A40" s="453"/>
      <c r="B40" s="488"/>
      <c r="C40" s="488"/>
      <c r="D40" s="488"/>
      <c r="E40" s="488"/>
      <c r="F40" s="488"/>
      <c r="G40" s="488"/>
      <c r="H40" s="488"/>
      <c r="I40" s="488"/>
      <c r="J40" s="488"/>
      <c r="K40" s="491"/>
      <c r="L40" s="492"/>
      <c r="M40" s="492"/>
      <c r="N40" s="492"/>
      <c r="O40" s="491"/>
      <c r="P40" s="492"/>
      <c r="Q40" s="492"/>
      <c r="R40" s="492"/>
      <c r="S40" s="492"/>
      <c r="T40" s="492"/>
      <c r="U40" s="491"/>
      <c r="V40" s="492"/>
      <c r="W40" s="492"/>
      <c r="X40" s="492"/>
      <c r="Y40" s="492"/>
      <c r="Z40" s="492"/>
      <c r="AA40" s="491"/>
      <c r="AB40" s="492"/>
      <c r="AC40" s="492"/>
      <c r="AD40" s="492"/>
      <c r="AE40" s="492"/>
      <c r="AF40" s="469" t="s">
        <v>323</v>
      </c>
      <c r="AG40" s="469"/>
      <c r="AH40" s="469"/>
      <c r="AI40" s="469"/>
      <c r="AJ40" s="469"/>
      <c r="AK40" s="470"/>
      <c r="AL40" s="471" t="s">
        <v>238</v>
      </c>
      <c r="AM40" s="472"/>
      <c r="AN40" s="472"/>
      <c r="AO40" s="472"/>
      <c r="AP40" s="472"/>
      <c r="AQ40" s="472"/>
      <c r="AR40" s="472"/>
      <c r="AS40" s="472"/>
      <c r="AT40" s="472"/>
      <c r="AU40" s="472"/>
      <c r="AV40" s="472"/>
      <c r="AW40" s="472"/>
      <c r="AX40" s="472"/>
      <c r="AY40" s="472"/>
      <c r="AZ40" s="473"/>
      <c r="BA40" s="456"/>
      <c r="BB40" s="456"/>
      <c r="BC40" s="456"/>
      <c r="BD40" s="456"/>
      <c r="BE40" s="474"/>
      <c r="BF40" s="495"/>
      <c r="BG40" s="496"/>
      <c r="BH40" s="497"/>
      <c r="BI40" s="2"/>
    </row>
    <row r="41" spans="1:61" ht="21.95" customHeight="1" x14ac:dyDescent="0.4">
      <c r="A41" s="453"/>
      <c r="B41" s="488"/>
      <c r="C41" s="488"/>
      <c r="D41" s="488"/>
      <c r="E41" s="488"/>
      <c r="F41" s="488"/>
      <c r="G41" s="488"/>
      <c r="H41" s="488"/>
      <c r="I41" s="488"/>
      <c r="J41" s="488"/>
      <c r="K41" s="491"/>
      <c r="L41" s="492"/>
      <c r="M41" s="492"/>
      <c r="N41" s="492"/>
      <c r="O41" s="491"/>
      <c r="P41" s="492"/>
      <c r="Q41" s="492"/>
      <c r="R41" s="492"/>
      <c r="S41" s="492"/>
      <c r="T41" s="492"/>
      <c r="U41" s="491"/>
      <c r="V41" s="492"/>
      <c r="W41" s="492"/>
      <c r="X41" s="492"/>
      <c r="Y41" s="492"/>
      <c r="Z41" s="492"/>
      <c r="AA41" s="491"/>
      <c r="AB41" s="492"/>
      <c r="AC41" s="492"/>
      <c r="AD41" s="492"/>
      <c r="AE41" s="492"/>
      <c r="AF41" s="469" t="s">
        <v>370</v>
      </c>
      <c r="AG41" s="469"/>
      <c r="AH41" s="469"/>
      <c r="AI41" s="469"/>
      <c r="AJ41" s="469"/>
      <c r="AK41" s="470"/>
      <c r="AL41" s="471" t="s">
        <v>324</v>
      </c>
      <c r="AM41" s="472"/>
      <c r="AN41" s="472"/>
      <c r="AO41" s="472"/>
      <c r="AP41" s="472"/>
      <c r="AQ41" s="472"/>
      <c r="AR41" s="472"/>
      <c r="AS41" s="472"/>
      <c r="AT41" s="472"/>
      <c r="AU41" s="472"/>
      <c r="AV41" s="472"/>
      <c r="AW41" s="472"/>
      <c r="AX41" s="472"/>
      <c r="AY41" s="472"/>
      <c r="AZ41" s="473"/>
      <c r="BA41" s="456"/>
      <c r="BB41" s="456"/>
      <c r="BC41" s="456"/>
      <c r="BD41" s="456"/>
      <c r="BE41" s="474"/>
      <c r="BF41" s="495"/>
      <c r="BG41" s="496"/>
      <c r="BH41" s="497"/>
      <c r="BI41" s="2"/>
    </row>
    <row r="42" spans="1:61" ht="44.1" customHeight="1" x14ac:dyDescent="0.4">
      <c r="A42" s="453"/>
      <c r="B42" s="488"/>
      <c r="C42" s="488"/>
      <c r="D42" s="488"/>
      <c r="E42" s="488"/>
      <c r="F42" s="488"/>
      <c r="G42" s="488"/>
      <c r="H42" s="488"/>
      <c r="I42" s="488"/>
      <c r="J42" s="488"/>
      <c r="K42" s="491"/>
      <c r="L42" s="492"/>
      <c r="M42" s="492"/>
      <c r="N42" s="492"/>
      <c r="O42" s="491"/>
      <c r="P42" s="492"/>
      <c r="Q42" s="492"/>
      <c r="R42" s="492"/>
      <c r="S42" s="492"/>
      <c r="T42" s="492"/>
      <c r="U42" s="491"/>
      <c r="V42" s="492"/>
      <c r="W42" s="492"/>
      <c r="X42" s="492"/>
      <c r="Y42" s="492"/>
      <c r="Z42" s="492"/>
      <c r="AA42" s="491"/>
      <c r="AB42" s="492"/>
      <c r="AC42" s="492"/>
      <c r="AD42" s="492"/>
      <c r="AE42" s="492"/>
      <c r="AF42" s="475" t="s">
        <v>369</v>
      </c>
      <c r="AG42" s="469"/>
      <c r="AH42" s="469"/>
      <c r="AI42" s="469"/>
      <c r="AJ42" s="469"/>
      <c r="AK42" s="470"/>
      <c r="AL42" s="476" t="s">
        <v>325</v>
      </c>
      <c r="AM42" s="472"/>
      <c r="AN42" s="472"/>
      <c r="AO42" s="472"/>
      <c r="AP42" s="472"/>
      <c r="AQ42" s="472"/>
      <c r="AR42" s="472"/>
      <c r="AS42" s="472"/>
      <c r="AT42" s="472"/>
      <c r="AU42" s="472"/>
      <c r="AV42" s="472"/>
      <c r="AW42" s="472"/>
      <c r="AX42" s="472"/>
      <c r="AY42" s="472"/>
      <c r="AZ42" s="473"/>
      <c r="BA42" s="475"/>
      <c r="BB42" s="469"/>
      <c r="BC42" s="469"/>
      <c r="BD42" s="469"/>
      <c r="BE42" s="477"/>
      <c r="BF42" s="495"/>
      <c r="BG42" s="496"/>
      <c r="BH42" s="497"/>
      <c r="BI42" s="2"/>
    </row>
    <row r="43" spans="1:61" ht="21.95" customHeight="1" thickBot="1" x14ac:dyDescent="0.45">
      <c r="A43" s="453"/>
      <c r="B43" s="455"/>
      <c r="C43" s="455"/>
      <c r="D43" s="455"/>
      <c r="E43" s="455"/>
      <c r="F43" s="455"/>
      <c r="G43" s="455"/>
      <c r="H43" s="455"/>
      <c r="I43" s="455"/>
      <c r="J43" s="455"/>
      <c r="K43" s="460"/>
      <c r="L43" s="460"/>
      <c r="M43" s="460"/>
      <c r="N43" s="460"/>
      <c r="O43" s="460"/>
      <c r="P43" s="460"/>
      <c r="Q43" s="460"/>
      <c r="R43" s="460"/>
      <c r="S43" s="460"/>
      <c r="T43" s="460"/>
      <c r="U43" s="460"/>
      <c r="V43" s="460"/>
      <c r="W43" s="460"/>
      <c r="X43" s="460"/>
      <c r="Y43" s="460"/>
      <c r="Z43" s="460"/>
      <c r="AA43" s="460"/>
      <c r="AB43" s="460"/>
      <c r="AC43" s="460"/>
      <c r="AD43" s="460"/>
      <c r="AE43" s="460"/>
      <c r="AF43" s="475" t="s">
        <v>14</v>
      </c>
      <c r="AG43" s="469"/>
      <c r="AH43" s="469"/>
      <c r="AI43" s="469"/>
      <c r="AJ43" s="469"/>
      <c r="AK43" s="470"/>
      <c r="AL43" s="480" t="s">
        <v>13</v>
      </c>
      <c r="AM43" s="481"/>
      <c r="AN43" s="481"/>
      <c r="AO43" s="481"/>
      <c r="AP43" s="481"/>
      <c r="AQ43" s="481"/>
      <c r="AR43" s="481"/>
      <c r="AS43" s="481"/>
      <c r="AT43" s="481"/>
      <c r="AU43" s="481"/>
      <c r="AV43" s="481"/>
      <c r="AW43" s="481"/>
      <c r="AX43" s="481"/>
      <c r="AY43" s="481"/>
      <c r="AZ43" s="482"/>
      <c r="BA43" s="456"/>
      <c r="BB43" s="478"/>
      <c r="BC43" s="478"/>
      <c r="BD43" s="478"/>
      <c r="BE43" s="479"/>
      <c r="BF43" s="510">
        <v>47</v>
      </c>
      <c r="BG43" s="511"/>
      <c r="BH43" s="512"/>
      <c r="BI43" s="3"/>
    </row>
    <row r="44" spans="1:61" ht="11.25" customHeight="1" x14ac:dyDescent="0.4">
      <c r="A44" s="174"/>
      <c r="B44" s="173"/>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4"/>
      <c r="BI44" s="4"/>
    </row>
    <row r="45" spans="1:61" ht="9" customHeight="1" x14ac:dyDescent="0.4">
      <c r="A45" s="172"/>
      <c r="B45" s="172"/>
      <c r="C45" s="172"/>
      <c r="D45" s="172"/>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c r="AY45" s="172"/>
      <c r="AZ45" s="172"/>
      <c r="BA45" s="172"/>
      <c r="BB45" s="172"/>
      <c r="BC45" s="172"/>
      <c r="BD45" s="172"/>
      <c r="BE45" s="172"/>
    </row>
    <row r="46" spans="1:61" ht="27" customHeight="1" x14ac:dyDescent="0.4">
      <c r="A46" s="169" t="s">
        <v>368</v>
      </c>
      <c r="B46" s="164"/>
      <c r="C46" s="493" t="s">
        <v>367</v>
      </c>
      <c r="D46" s="493"/>
      <c r="E46" s="493"/>
      <c r="F46" s="493"/>
      <c r="G46" s="493"/>
      <c r="H46" s="493"/>
      <c r="I46" s="493"/>
      <c r="J46" s="493"/>
      <c r="K46" s="493"/>
      <c r="L46" s="493"/>
      <c r="M46" s="493"/>
      <c r="N46" s="493"/>
      <c r="O46" s="493"/>
      <c r="P46" s="493"/>
      <c r="Q46" s="493"/>
      <c r="R46" s="493"/>
      <c r="S46" s="493"/>
      <c r="T46" s="493"/>
      <c r="U46" s="493"/>
      <c r="V46" s="493"/>
      <c r="W46" s="493"/>
      <c r="X46" s="493"/>
      <c r="Y46" s="493"/>
      <c r="Z46" s="493"/>
      <c r="AA46" s="493"/>
      <c r="AB46" s="493"/>
      <c r="AC46" s="493"/>
      <c r="AD46" s="493"/>
      <c r="AE46" s="493"/>
      <c r="AF46" s="493"/>
      <c r="AG46" s="493"/>
      <c r="AH46" s="493"/>
      <c r="AI46" s="493"/>
      <c r="AJ46" s="493"/>
      <c r="AK46" s="493"/>
      <c r="AL46" s="493"/>
      <c r="AM46" s="493"/>
      <c r="AN46" s="493"/>
      <c r="AO46" s="493"/>
      <c r="AP46" s="493"/>
      <c r="AQ46" s="493"/>
      <c r="AR46" s="493"/>
      <c r="AS46" s="493"/>
      <c r="AT46" s="493"/>
      <c r="AU46" s="493"/>
      <c r="AV46" s="493"/>
      <c r="AW46" s="493"/>
      <c r="AX46" s="493"/>
      <c r="AY46" s="493"/>
      <c r="AZ46" s="493"/>
      <c r="BA46" s="493"/>
      <c r="BB46" s="493"/>
      <c r="BC46" s="493"/>
      <c r="BD46" s="493"/>
      <c r="BE46" s="493"/>
    </row>
    <row r="47" spans="1:61" ht="248.25" customHeight="1" x14ac:dyDescent="0.4">
      <c r="A47" s="169"/>
      <c r="B47" s="164"/>
      <c r="C47" s="493"/>
      <c r="D47" s="493"/>
      <c r="E47" s="493"/>
      <c r="F47" s="493"/>
      <c r="G47" s="493"/>
      <c r="H47" s="493"/>
      <c r="I47" s="493"/>
      <c r="J47" s="493"/>
      <c r="K47" s="493"/>
      <c r="L47" s="493"/>
      <c r="M47" s="493"/>
      <c r="N47" s="493"/>
      <c r="O47" s="493"/>
      <c r="P47" s="493"/>
      <c r="Q47" s="493"/>
      <c r="R47" s="493"/>
      <c r="S47" s="493"/>
      <c r="T47" s="493"/>
      <c r="U47" s="493"/>
      <c r="V47" s="493"/>
      <c r="W47" s="493"/>
      <c r="X47" s="493"/>
      <c r="Y47" s="493"/>
      <c r="Z47" s="493"/>
      <c r="AA47" s="493"/>
      <c r="AB47" s="493"/>
      <c r="AC47" s="493"/>
      <c r="AD47" s="493"/>
      <c r="AE47" s="493"/>
      <c r="AF47" s="493"/>
      <c r="AG47" s="493"/>
      <c r="AH47" s="493"/>
      <c r="AI47" s="493"/>
      <c r="AJ47" s="493"/>
      <c r="AK47" s="493"/>
      <c r="AL47" s="493"/>
      <c r="AM47" s="493"/>
      <c r="AN47" s="493"/>
      <c r="AO47" s="493"/>
      <c r="AP47" s="493"/>
      <c r="AQ47" s="493"/>
      <c r="AR47" s="493"/>
      <c r="AS47" s="493"/>
      <c r="AT47" s="493"/>
      <c r="AU47" s="493"/>
      <c r="AV47" s="493"/>
      <c r="AW47" s="493"/>
      <c r="AX47" s="493"/>
      <c r="AY47" s="493"/>
      <c r="AZ47" s="493"/>
      <c r="BA47" s="493"/>
      <c r="BB47" s="493"/>
      <c r="BC47" s="493"/>
      <c r="BD47" s="493"/>
      <c r="BE47" s="493"/>
      <c r="BF47" s="171"/>
      <c r="BI47" s="171"/>
    </row>
    <row r="48" spans="1:61" ht="26.25" customHeight="1" x14ac:dyDescent="0.4">
      <c r="A48" s="169" t="s">
        <v>366</v>
      </c>
      <c r="B48" s="169"/>
      <c r="C48" s="169" t="s">
        <v>365</v>
      </c>
      <c r="D48" s="169"/>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4"/>
      <c r="BI48" s="4"/>
    </row>
    <row r="49" spans="1:57" ht="26.25" customHeight="1" x14ac:dyDescent="0.4">
      <c r="A49" s="169" t="s">
        <v>364</v>
      </c>
      <c r="B49" s="164"/>
      <c r="C49" s="164" t="s">
        <v>363</v>
      </c>
      <c r="D49" s="166"/>
      <c r="E49" s="166"/>
      <c r="F49" s="166"/>
      <c r="G49" s="166"/>
      <c r="H49" s="166"/>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6"/>
      <c r="AW49" s="166"/>
      <c r="AX49" s="166"/>
      <c r="AY49" s="166"/>
      <c r="AZ49" s="166"/>
      <c r="BA49" s="166"/>
      <c r="BB49" s="166"/>
      <c r="BC49" s="166"/>
      <c r="BD49" s="166"/>
      <c r="BE49" s="166"/>
    </row>
    <row r="50" spans="1:57" ht="27.75" customHeight="1" x14ac:dyDescent="0.4">
      <c r="A50" s="169" t="s">
        <v>332</v>
      </c>
      <c r="B50" s="164"/>
      <c r="C50" s="170" t="s">
        <v>362</v>
      </c>
      <c r="D50" s="170"/>
      <c r="E50" s="170"/>
      <c r="F50" s="170"/>
      <c r="G50" s="170"/>
      <c r="H50" s="170"/>
      <c r="I50" s="170"/>
      <c r="J50" s="170"/>
      <c r="K50" s="170"/>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c r="AW50" s="170"/>
      <c r="AX50" s="170"/>
      <c r="AY50" s="170"/>
      <c r="AZ50" s="170"/>
      <c r="BA50" s="170"/>
      <c r="BB50" s="170"/>
      <c r="BC50" s="170"/>
      <c r="BD50" s="170"/>
      <c r="BE50" s="163"/>
    </row>
    <row r="51" spans="1:57" ht="27.75" customHeight="1" x14ac:dyDescent="0.4">
      <c r="A51" s="169" t="s">
        <v>361</v>
      </c>
      <c r="B51" s="170"/>
      <c r="C51" s="164" t="s">
        <v>360</v>
      </c>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row>
    <row r="52" spans="1:57" ht="27.75" customHeight="1" x14ac:dyDescent="0.4">
      <c r="A52" s="169" t="s">
        <v>359</v>
      </c>
      <c r="B52" s="170"/>
      <c r="C52" s="493" t="s">
        <v>358</v>
      </c>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493"/>
      <c r="AP52" s="493"/>
      <c r="AQ52" s="493"/>
      <c r="AR52" s="493"/>
      <c r="AS52" s="493"/>
      <c r="AT52" s="493"/>
      <c r="AU52" s="493"/>
      <c r="AV52" s="493"/>
      <c r="AW52" s="493"/>
      <c r="AX52" s="493"/>
      <c r="AY52" s="493"/>
      <c r="AZ52" s="493"/>
      <c r="BA52" s="493"/>
      <c r="BB52" s="493"/>
      <c r="BC52" s="493"/>
      <c r="BD52" s="493"/>
      <c r="BE52" s="493"/>
    </row>
    <row r="53" spans="1:57" ht="34.5" customHeight="1" x14ac:dyDescent="0.4">
      <c r="A53" s="169"/>
      <c r="B53" s="170"/>
      <c r="C53" s="493"/>
      <c r="D53" s="493"/>
      <c r="E53" s="493"/>
      <c r="F53" s="493"/>
      <c r="G53" s="493"/>
      <c r="H53" s="493"/>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AH53" s="493"/>
      <c r="AI53" s="493"/>
      <c r="AJ53" s="493"/>
      <c r="AK53" s="493"/>
      <c r="AL53" s="493"/>
      <c r="AM53" s="493"/>
      <c r="AN53" s="493"/>
      <c r="AO53" s="493"/>
      <c r="AP53" s="493"/>
      <c r="AQ53" s="493"/>
      <c r="AR53" s="493"/>
      <c r="AS53" s="493"/>
      <c r="AT53" s="493"/>
      <c r="AU53" s="493"/>
      <c r="AV53" s="493"/>
      <c r="AW53" s="493"/>
      <c r="AX53" s="493"/>
      <c r="AY53" s="493"/>
      <c r="AZ53" s="493"/>
      <c r="BA53" s="493"/>
      <c r="BB53" s="493"/>
      <c r="BC53" s="493"/>
      <c r="BD53" s="493"/>
      <c r="BE53" s="493"/>
    </row>
    <row r="54" spans="1:57" ht="34.5" customHeight="1" x14ac:dyDescent="0.4">
      <c r="A54" s="169"/>
      <c r="B54" s="170"/>
      <c r="C54" s="493"/>
      <c r="D54" s="493"/>
      <c r="E54" s="493"/>
      <c r="F54" s="493"/>
      <c r="G54" s="493"/>
      <c r="H54" s="493"/>
      <c r="I54" s="493"/>
      <c r="J54" s="493"/>
      <c r="K54" s="493"/>
      <c r="L54" s="493"/>
      <c r="M54" s="493"/>
      <c r="N54" s="493"/>
      <c r="O54" s="493"/>
      <c r="P54" s="493"/>
      <c r="Q54" s="493"/>
      <c r="R54" s="493"/>
      <c r="S54" s="493"/>
      <c r="T54" s="493"/>
      <c r="U54" s="493"/>
      <c r="V54" s="493"/>
      <c r="W54" s="493"/>
      <c r="X54" s="493"/>
      <c r="Y54" s="493"/>
      <c r="Z54" s="493"/>
      <c r="AA54" s="493"/>
      <c r="AB54" s="493"/>
      <c r="AC54" s="493"/>
      <c r="AD54" s="493"/>
      <c r="AE54" s="493"/>
      <c r="AF54" s="493"/>
      <c r="AG54" s="493"/>
      <c r="AH54" s="493"/>
      <c r="AI54" s="493"/>
      <c r="AJ54" s="493"/>
      <c r="AK54" s="493"/>
      <c r="AL54" s="493"/>
      <c r="AM54" s="493"/>
      <c r="AN54" s="493"/>
      <c r="AO54" s="493"/>
      <c r="AP54" s="493"/>
      <c r="AQ54" s="493"/>
      <c r="AR54" s="493"/>
      <c r="AS54" s="493"/>
      <c r="AT54" s="493"/>
      <c r="AU54" s="493"/>
      <c r="AV54" s="493"/>
      <c r="AW54" s="493"/>
      <c r="AX54" s="493"/>
      <c r="AY54" s="493"/>
      <c r="AZ54" s="493"/>
      <c r="BA54" s="493"/>
      <c r="BB54" s="493"/>
      <c r="BC54" s="493"/>
      <c r="BD54" s="493"/>
      <c r="BE54" s="493"/>
    </row>
    <row r="55" spans="1:57" ht="22.5" customHeight="1" x14ac:dyDescent="0.4">
      <c r="A55" s="169" t="s">
        <v>357</v>
      </c>
      <c r="B55" s="164"/>
      <c r="C55" s="494" t="s">
        <v>356</v>
      </c>
      <c r="D55" s="494"/>
      <c r="E55" s="494"/>
      <c r="F55" s="494"/>
      <c r="G55" s="494"/>
      <c r="H55" s="494"/>
      <c r="I55" s="494"/>
      <c r="J55" s="494"/>
      <c r="K55" s="494"/>
      <c r="L55" s="494"/>
      <c r="M55" s="494"/>
      <c r="N55" s="494"/>
      <c r="O55" s="494"/>
      <c r="P55" s="494"/>
      <c r="Q55" s="494"/>
      <c r="R55" s="494"/>
      <c r="S55" s="494"/>
      <c r="T55" s="494"/>
      <c r="U55" s="494"/>
      <c r="V55" s="494"/>
      <c r="W55" s="494"/>
      <c r="X55" s="494"/>
      <c r="Y55" s="494"/>
      <c r="Z55" s="494"/>
      <c r="AA55" s="494"/>
      <c r="AB55" s="494"/>
      <c r="AC55" s="494"/>
      <c r="AD55" s="494"/>
      <c r="AE55" s="494"/>
      <c r="AF55" s="494"/>
      <c r="AG55" s="494"/>
      <c r="AH55" s="494"/>
      <c r="AI55" s="494"/>
      <c r="AJ55" s="494"/>
      <c r="AK55" s="494"/>
      <c r="AL55" s="494"/>
      <c r="AM55" s="494"/>
      <c r="AN55" s="494"/>
      <c r="AO55" s="494"/>
      <c r="AP55" s="494"/>
      <c r="AQ55" s="494"/>
      <c r="AR55" s="494"/>
      <c r="AS55" s="494"/>
      <c r="AT55" s="494"/>
      <c r="AU55" s="494"/>
      <c r="AV55" s="494"/>
      <c r="AW55" s="494"/>
      <c r="AX55" s="494"/>
      <c r="AY55" s="494"/>
      <c r="AZ55" s="494"/>
      <c r="BA55" s="494"/>
      <c r="BB55" s="494"/>
      <c r="BC55" s="494"/>
      <c r="BD55" s="494"/>
      <c r="BE55" s="494"/>
    </row>
    <row r="56" spans="1:57" ht="22.5" customHeight="1" x14ac:dyDescent="0.4">
      <c r="A56" s="169"/>
      <c r="B56" s="164"/>
      <c r="C56" s="494"/>
      <c r="D56" s="494"/>
      <c r="E56" s="494"/>
      <c r="F56" s="494"/>
      <c r="G56" s="494"/>
      <c r="H56" s="494"/>
      <c r="I56" s="494"/>
      <c r="J56" s="494"/>
      <c r="K56" s="494"/>
      <c r="L56" s="494"/>
      <c r="M56" s="494"/>
      <c r="N56" s="494"/>
      <c r="O56" s="494"/>
      <c r="P56" s="494"/>
      <c r="Q56" s="494"/>
      <c r="R56" s="494"/>
      <c r="S56" s="494"/>
      <c r="T56" s="494"/>
      <c r="U56" s="494"/>
      <c r="V56" s="494"/>
      <c r="W56" s="494"/>
      <c r="X56" s="494"/>
      <c r="Y56" s="494"/>
      <c r="Z56" s="494"/>
      <c r="AA56" s="494"/>
      <c r="AB56" s="494"/>
      <c r="AC56" s="494"/>
      <c r="AD56" s="494"/>
      <c r="AE56" s="494"/>
      <c r="AF56" s="494"/>
      <c r="AG56" s="494"/>
      <c r="AH56" s="494"/>
      <c r="AI56" s="494"/>
      <c r="AJ56" s="494"/>
      <c r="AK56" s="494"/>
      <c r="AL56" s="494"/>
      <c r="AM56" s="494"/>
      <c r="AN56" s="494"/>
      <c r="AO56" s="494"/>
      <c r="AP56" s="494"/>
      <c r="AQ56" s="494"/>
      <c r="AR56" s="494"/>
      <c r="AS56" s="494"/>
      <c r="AT56" s="494"/>
      <c r="AU56" s="494"/>
      <c r="AV56" s="494"/>
      <c r="AW56" s="494"/>
      <c r="AX56" s="494"/>
      <c r="AY56" s="494"/>
      <c r="AZ56" s="494"/>
      <c r="BA56" s="494"/>
      <c r="BB56" s="494"/>
      <c r="BC56" s="494"/>
      <c r="BD56" s="494"/>
      <c r="BE56" s="494"/>
    </row>
    <row r="57" spans="1:57" ht="27.75" customHeight="1" x14ac:dyDescent="0.4">
      <c r="A57" s="169" t="s">
        <v>355</v>
      </c>
      <c r="B57" s="164"/>
      <c r="C57" s="494" t="s">
        <v>354</v>
      </c>
      <c r="D57" s="494"/>
      <c r="E57" s="494"/>
      <c r="F57" s="494"/>
      <c r="G57" s="494"/>
      <c r="H57" s="494"/>
      <c r="I57" s="494"/>
      <c r="J57" s="494"/>
      <c r="K57" s="494"/>
      <c r="L57" s="494"/>
      <c r="M57" s="494"/>
      <c r="N57" s="494"/>
      <c r="O57" s="494"/>
      <c r="P57" s="494"/>
      <c r="Q57" s="494"/>
      <c r="R57" s="494"/>
      <c r="S57" s="494"/>
      <c r="T57" s="494"/>
      <c r="U57" s="494"/>
      <c r="V57" s="494"/>
      <c r="W57" s="494"/>
      <c r="X57" s="494"/>
      <c r="Y57" s="494"/>
      <c r="Z57" s="494"/>
      <c r="AA57" s="494"/>
      <c r="AB57" s="494"/>
      <c r="AC57" s="494"/>
      <c r="AD57" s="494"/>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94"/>
      <c r="BC57" s="494"/>
      <c r="BD57" s="494"/>
      <c r="BE57" s="163"/>
    </row>
    <row r="58" spans="1:57" ht="26.25" customHeight="1" x14ac:dyDescent="0.4">
      <c r="A58" s="169" t="s">
        <v>326</v>
      </c>
      <c r="B58" s="163"/>
      <c r="C58" s="164" t="s">
        <v>239</v>
      </c>
      <c r="D58" s="163"/>
      <c r="E58" s="163"/>
      <c r="F58" s="163"/>
      <c r="G58" s="163"/>
      <c r="H58" s="163"/>
      <c r="I58" s="163"/>
      <c r="J58" s="163"/>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row>
    <row r="59" spans="1:57" ht="26.25" customHeight="1" x14ac:dyDescent="0.4">
      <c r="A59" s="169"/>
      <c r="B59" s="163"/>
      <c r="C59" s="164" t="s">
        <v>334</v>
      </c>
      <c r="D59" s="163"/>
      <c r="E59" s="163"/>
      <c r="F59" s="163"/>
      <c r="G59" s="163"/>
      <c r="H59" s="163"/>
      <c r="I59" s="163"/>
      <c r="J59" s="163"/>
      <c r="K59" s="163"/>
      <c r="L59" s="163"/>
      <c r="M59" s="163"/>
      <c r="N59" s="163"/>
      <c r="O59" s="163"/>
      <c r="P59" s="163"/>
      <c r="Q59" s="163"/>
      <c r="R59" s="163"/>
      <c r="S59" s="163"/>
      <c r="T59" s="163"/>
      <c r="U59" s="163"/>
      <c r="V59" s="163"/>
      <c r="W59" s="163"/>
      <c r="X59" s="163"/>
      <c r="Y59" s="163"/>
      <c r="Z59" s="163"/>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c r="AX59" s="163"/>
      <c r="AY59" s="163"/>
      <c r="AZ59" s="163"/>
      <c r="BA59" s="163"/>
      <c r="BB59" s="163"/>
      <c r="BC59" s="163"/>
      <c r="BD59" s="163"/>
      <c r="BE59" s="163"/>
    </row>
    <row r="60" spans="1:57" ht="26.25" customHeight="1" x14ac:dyDescent="0.4">
      <c r="A60" s="169" t="s">
        <v>353</v>
      </c>
      <c r="B60" s="163"/>
      <c r="C60" s="164" t="s">
        <v>352</v>
      </c>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3"/>
      <c r="BE60" s="163"/>
    </row>
    <row r="61" spans="1:57" ht="26.25" customHeight="1" x14ac:dyDescent="0.4">
      <c r="A61" s="169" t="s">
        <v>333</v>
      </c>
      <c r="B61" s="163"/>
      <c r="C61" s="164" t="s">
        <v>351</v>
      </c>
      <c r="D61" s="163"/>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163"/>
    </row>
    <row r="62" spans="1:57" ht="66.75" customHeight="1" x14ac:dyDescent="0.4">
      <c r="A62" s="167" t="s">
        <v>350</v>
      </c>
      <c r="B62" s="163"/>
      <c r="C62" s="493" t="s">
        <v>349</v>
      </c>
      <c r="D62" s="493"/>
      <c r="E62" s="493"/>
      <c r="F62" s="493"/>
      <c r="G62" s="493"/>
      <c r="H62" s="493"/>
      <c r="I62" s="493"/>
      <c r="J62" s="493"/>
      <c r="K62" s="493"/>
      <c r="L62" s="493"/>
      <c r="M62" s="493"/>
      <c r="N62" s="493"/>
      <c r="O62" s="493"/>
      <c r="P62" s="493"/>
      <c r="Q62" s="493"/>
      <c r="R62" s="493"/>
      <c r="S62" s="493"/>
      <c r="T62" s="493"/>
      <c r="U62" s="493"/>
      <c r="V62" s="493"/>
      <c r="W62" s="493"/>
      <c r="X62" s="493"/>
      <c r="Y62" s="493"/>
      <c r="Z62" s="493"/>
      <c r="AA62" s="493"/>
      <c r="AB62" s="493"/>
      <c r="AC62" s="493"/>
      <c r="AD62" s="493"/>
      <c r="AE62" s="493"/>
      <c r="AF62" s="493"/>
      <c r="AG62" s="493"/>
      <c r="AH62" s="493"/>
      <c r="AI62" s="493"/>
      <c r="AJ62" s="493"/>
      <c r="AK62" s="493"/>
      <c r="AL62" s="493"/>
      <c r="AM62" s="493"/>
      <c r="AN62" s="493"/>
      <c r="AO62" s="493"/>
      <c r="AP62" s="493"/>
      <c r="AQ62" s="493"/>
      <c r="AR62" s="493"/>
      <c r="AS62" s="493"/>
      <c r="AT62" s="493"/>
      <c r="AU62" s="493"/>
      <c r="AV62" s="493"/>
      <c r="AW62" s="493"/>
      <c r="AX62" s="493"/>
      <c r="AY62" s="493"/>
      <c r="AZ62" s="493"/>
      <c r="BA62" s="493"/>
      <c r="BB62" s="493"/>
      <c r="BC62" s="493"/>
      <c r="BD62" s="493"/>
      <c r="BE62" s="493"/>
    </row>
    <row r="63" spans="1:57" ht="57.75" customHeight="1" x14ac:dyDescent="0.4">
      <c r="A63" s="167" t="s">
        <v>348</v>
      </c>
      <c r="B63" s="163"/>
      <c r="C63" s="493" t="s">
        <v>347</v>
      </c>
      <c r="D63" s="493"/>
      <c r="E63" s="493"/>
      <c r="F63" s="493"/>
      <c r="G63" s="493"/>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493"/>
      <c r="AY63" s="493"/>
      <c r="AZ63" s="493"/>
      <c r="BA63" s="493"/>
      <c r="BB63" s="493"/>
      <c r="BC63" s="493"/>
      <c r="BD63" s="493"/>
      <c r="BE63" s="493"/>
    </row>
    <row r="64" spans="1:57" ht="26.25" customHeight="1" x14ac:dyDescent="0.4">
      <c r="A64" s="167" t="s">
        <v>346</v>
      </c>
      <c r="B64" s="168"/>
      <c r="C64" s="166" t="s">
        <v>345</v>
      </c>
      <c r="D64" s="168"/>
      <c r="E64" s="163"/>
      <c r="F64" s="163"/>
      <c r="G64" s="163"/>
      <c r="H64" s="163"/>
      <c r="I64" s="163"/>
      <c r="J64" s="163"/>
      <c r="K64" s="163"/>
      <c r="L64" s="163"/>
      <c r="M64" s="163"/>
      <c r="N64" s="163"/>
      <c r="O64" s="163"/>
      <c r="P64" s="163"/>
      <c r="Q64" s="163"/>
      <c r="R64" s="163"/>
      <c r="S64" s="163"/>
      <c r="T64" s="163"/>
      <c r="U64" s="163"/>
      <c r="V64" s="163"/>
      <c r="W64" s="163"/>
      <c r="X64" s="163"/>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3"/>
      <c r="AY64" s="163"/>
      <c r="AZ64" s="163"/>
      <c r="BA64" s="163"/>
      <c r="BB64" s="163"/>
      <c r="BC64" s="163"/>
      <c r="BD64" s="163"/>
      <c r="BE64" s="163"/>
    </row>
    <row r="65" spans="1:57" ht="53.25" customHeight="1" x14ac:dyDescent="0.4">
      <c r="A65" s="167" t="s">
        <v>327</v>
      </c>
      <c r="B65" s="168"/>
      <c r="C65" s="493" t="s">
        <v>240</v>
      </c>
      <c r="D65" s="493"/>
      <c r="E65" s="493"/>
      <c r="F65" s="493"/>
      <c r="G65" s="493"/>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493"/>
      <c r="AY65" s="493"/>
      <c r="AZ65" s="493"/>
      <c r="BA65" s="493"/>
      <c r="BB65" s="493"/>
      <c r="BC65" s="493"/>
      <c r="BD65" s="493"/>
      <c r="BE65" s="493"/>
    </row>
    <row r="66" spans="1:57" ht="30" customHeight="1" x14ac:dyDescent="0.4">
      <c r="A66" s="166" t="s">
        <v>344</v>
      </c>
      <c r="B66" s="163"/>
      <c r="C66" s="493" t="s">
        <v>343</v>
      </c>
      <c r="D66" s="493"/>
      <c r="E66" s="493"/>
      <c r="F66" s="493"/>
      <c r="G66" s="493"/>
      <c r="H66" s="493"/>
      <c r="I66" s="493"/>
      <c r="J66" s="493"/>
      <c r="K66" s="493"/>
      <c r="L66" s="493"/>
      <c r="M66" s="493"/>
      <c r="N66" s="493"/>
      <c r="O66" s="493"/>
      <c r="P66" s="493"/>
      <c r="Q66" s="493"/>
      <c r="R66" s="493"/>
      <c r="S66" s="493"/>
      <c r="T66" s="493"/>
      <c r="U66" s="493"/>
      <c r="V66" s="493"/>
      <c r="W66" s="493"/>
      <c r="X66" s="493"/>
      <c r="Y66" s="493"/>
      <c r="Z66" s="493"/>
      <c r="AA66" s="493"/>
      <c r="AB66" s="493"/>
      <c r="AC66" s="493"/>
      <c r="AD66" s="493"/>
      <c r="AE66" s="493"/>
      <c r="AF66" s="493"/>
      <c r="AG66" s="493"/>
      <c r="AH66" s="493"/>
      <c r="AI66" s="493"/>
      <c r="AJ66" s="493"/>
      <c r="AK66" s="493"/>
      <c r="AL66" s="493"/>
      <c r="AM66" s="493"/>
      <c r="AN66" s="493"/>
      <c r="AO66" s="493"/>
      <c r="AP66" s="493"/>
      <c r="AQ66" s="493"/>
      <c r="AR66" s="493"/>
      <c r="AS66" s="493"/>
      <c r="AT66" s="493"/>
      <c r="AU66" s="493"/>
      <c r="AV66" s="493"/>
      <c r="AW66" s="493"/>
      <c r="AX66" s="493"/>
      <c r="AY66" s="493"/>
      <c r="AZ66" s="493"/>
      <c r="BA66" s="493"/>
      <c r="BB66" s="493"/>
      <c r="BC66" s="493"/>
      <c r="BD66" s="493"/>
      <c r="BE66" s="493"/>
    </row>
    <row r="67" spans="1:57" ht="33.75" customHeight="1" x14ac:dyDescent="0.4">
      <c r="A67" s="167" t="s">
        <v>329</v>
      </c>
      <c r="B67" s="163"/>
      <c r="C67" s="493" t="s">
        <v>328</v>
      </c>
      <c r="D67" s="493"/>
      <c r="E67" s="493"/>
      <c r="F67" s="493"/>
      <c r="G67" s="493"/>
      <c r="H67" s="493"/>
      <c r="I67" s="493"/>
      <c r="J67" s="493"/>
      <c r="K67" s="493"/>
      <c r="L67" s="493"/>
      <c r="M67" s="493"/>
      <c r="N67" s="493"/>
      <c r="O67" s="493"/>
      <c r="P67" s="493"/>
      <c r="Q67" s="493"/>
      <c r="R67" s="493"/>
      <c r="S67" s="493"/>
      <c r="T67" s="493"/>
      <c r="U67" s="493"/>
      <c r="V67" s="493"/>
      <c r="W67" s="493"/>
      <c r="X67" s="493"/>
      <c r="Y67" s="493"/>
      <c r="Z67" s="493"/>
      <c r="AA67" s="493"/>
      <c r="AB67" s="493"/>
      <c r="AC67" s="493"/>
      <c r="AD67" s="493"/>
      <c r="AE67" s="493"/>
      <c r="AF67" s="493"/>
      <c r="AG67" s="493"/>
      <c r="AH67" s="493"/>
      <c r="AI67" s="493"/>
      <c r="AJ67" s="493"/>
      <c r="AK67" s="493"/>
      <c r="AL67" s="493"/>
      <c r="AM67" s="493"/>
      <c r="AN67" s="493"/>
      <c r="AO67" s="493"/>
      <c r="AP67" s="493"/>
      <c r="AQ67" s="493"/>
      <c r="AR67" s="493"/>
      <c r="AS67" s="493"/>
      <c r="AT67" s="493"/>
      <c r="AU67" s="493"/>
      <c r="AV67" s="493"/>
      <c r="AW67" s="493"/>
      <c r="AX67" s="493"/>
      <c r="AY67" s="493"/>
      <c r="AZ67" s="493"/>
      <c r="BA67" s="493"/>
      <c r="BB67" s="493"/>
      <c r="BC67" s="493"/>
      <c r="BD67" s="493"/>
      <c r="BE67" s="163"/>
    </row>
    <row r="68" spans="1:57" ht="47.25" customHeight="1" x14ac:dyDescent="0.4">
      <c r="A68" s="166" t="s">
        <v>342</v>
      </c>
      <c r="B68" s="163"/>
      <c r="C68" s="493" t="s">
        <v>330</v>
      </c>
      <c r="D68" s="493"/>
      <c r="E68" s="493"/>
      <c r="F68" s="493"/>
      <c r="G68" s="493"/>
      <c r="H68" s="493"/>
      <c r="I68" s="493"/>
      <c r="J68" s="493"/>
      <c r="K68" s="493"/>
      <c r="L68" s="493"/>
      <c r="M68" s="493"/>
      <c r="N68" s="493"/>
      <c r="O68" s="493"/>
      <c r="P68" s="493"/>
      <c r="Q68" s="493"/>
      <c r="R68" s="493"/>
      <c r="S68" s="493"/>
      <c r="T68" s="493"/>
      <c r="U68" s="493"/>
      <c r="V68" s="493"/>
      <c r="W68" s="493"/>
      <c r="X68" s="493"/>
      <c r="Y68" s="493"/>
      <c r="Z68" s="493"/>
      <c r="AA68" s="493"/>
      <c r="AB68" s="493"/>
      <c r="AC68" s="493"/>
      <c r="AD68" s="493"/>
      <c r="AE68" s="493"/>
      <c r="AF68" s="493"/>
      <c r="AG68" s="493"/>
      <c r="AH68" s="493"/>
      <c r="AI68" s="493"/>
      <c r="AJ68" s="493"/>
      <c r="AK68" s="493"/>
      <c r="AL68" s="493"/>
      <c r="AM68" s="493"/>
      <c r="AN68" s="493"/>
      <c r="AO68" s="493"/>
      <c r="AP68" s="493"/>
      <c r="AQ68" s="493"/>
      <c r="AR68" s="493"/>
      <c r="AS68" s="493"/>
      <c r="AT68" s="493"/>
      <c r="AU68" s="493"/>
      <c r="AV68" s="493"/>
      <c r="AW68" s="493"/>
      <c r="AX68" s="493"/>
      <c r="AY68" s="493"/>
      <c r="AZ68" s="493"/>
      <c r="BA68" s="493"/>
      <c r="BB68" s="493"/>
      <c r="BC68" s="493"/>
      <c r="BD68" s="493"/>
      <c r="BE68" s="163"/>
    </row>
    <row r="69" spans="1:57" ht="65.25" customHeight="1" x14ac:dyDescent="0.4">
      <c r="A69" s="166" t="s">
        <v>341</v>
      </c>
      <c r="B69" s="163"/>
      <c r="C69" s="493" t="s">
        <v>340</v>
      </c>
      <c r="D69" s="493"/>
      <c r="E69" s="493"/>
      <c r="F69" s="493"/>
      <c r="G69" s="493"/>
      <c r="H69" s="493"/>
      <c r="I69" s="493"/>
      <c r="J69" s="493"/>
      <c r="K69" s="493"/>
      <c r="L69" s="493"/>
      <c r="M69" s="493"/>
      <c r="N69" s="493"/>
      <c r="O69" s="493"/>
      <c r="P69" s="493"/>
      <c r="Q69" s="493"/>
      <c r="R69" s="493"/>
      <c r="S69" s="493"/>
      <c r="T69" s="493"/>
      <c r="U69" s="493"/>
      <c r="V69" s="493"/>
      <c r="W69" s="493"/>
      <c r="X69" s="493"/>
      <c r="Y69" s="493"/>
      <c r="Z69" s="493"/>
      <c r="AA69" s="493"/>
      <c r="AB69" s="493"/>
      <c r="AC69" s="493"/>
      <c r="AD69" s="493"/>
      <c r="AE69" s="493"/>
      <c r="AF69" s="493"/>
      <c r="AG69" s="493"/>
      <c r="AH69" s="493"/>
      <c r="AI69" s="493"/>
      <c r="AJ69" s="493"/>
      <c r="AK69" s="493"/>
      <c r="AL69" s="493"/>
      <c r="AM69" s="493"/>
      <c r="AN69" s="493"/>
      <c r="AO69" s="493"/>
      <c r="AP69" s="493"/>
      <c r="AQ69" s="493"/>
      <c r="AR69" s="493"/>
      <c r="AS69" s="493"/>
      <c r="AT69" s="493"/>
      <c r="AU69" s="493"/>
      <c r="AV69" s="493"/>
      <c r="AW69" s="493"/>
      <c r="AX69" s="493"/>
      <c r="AY69" s="493"/>
      <c r="AZ69" s="493"/>
      <c r="BA69" s="493"/>
      <c r="BB69" s="493"/>
      <c r="BC69" s="493"/>
      <c r="BD69" s="493"/>
      <c r="BE69" s="163"/>
    </row>
    <row r="70" spans="1:57" ht="64.5" customHeight="1" x14ac:dyDescent="0.4">
      <c r="A70" s="166" t="s">
        <v>339</v>
      </c>
      <c r="B70" s="163"/>
      <c r="C70" s="493" t="s">
        <v>338</v>
      </c>
      <c r="D70" s="493"/>
      <c r="E70" s="493"/>
      <c r="F70" s="493"/>
      <c r="G70" s="493"/>
      <c r="H70" s="493"/>
      <c r="I70" s="493"/>
      <c r="J70" s="493"/>
      <c r="K70" s="493"/>
      <c r="L70" s="493"/>
      <c r="M70" s="493"/>
      <c r="N70" s="493"/>
      <c r="O70" s="493"/>
      <c r="P70" s="493"/>
      <c r="Q70" s="493"/>
      <c r="R70" s="493"/>
      <c r="S70" s="493"/>
      <c r="T70" s="493"/>
      <c r="U70" s="493"/>
      <c r="V70" s="493"/>
      <c r="W70" s="493"/>
      <c r="X70" s="493"/>
      <c r="Y70" s="493"/>
      <c r="Z70" s="493"/>
      <c r="AA70" s="493"/>
      <c r="AB70" s="493"/>
      <c r="AC70" s="493"/>
      <c r="AD70" s="493"/>
      <c r="AE70" s="493"/>
      <c r="AF70" s="493"/>
      <c r="AG70" s="493"/>
      <c r="AH70" s="493"/>
      <c r="AI70" s="493"/>
      <c r="AJ70" s="493"/>
      <c r="AK70" s="493"/>
      <c r="AL70" s="493"/>
      <c r="AM70" s="493"/>
      <c r="AN70" s="493"/>
      <c r="AO70" s="493"/>
      <c r="AP70" s="493"/>
      <c r="AQ70" s="493"/>
      <c r="AR70" s="493"/>
      <c r="AS70" s="493"/>
      <c r="AT70" s="493"/>
      <c r="AU70" s="493"/>
      <c r="AV70" s="493"/>
      <c r="AW70" s="493"/>
      <c r="AX70" s="493"/>
      <c r="AY70" s="493"/>
      <c r="AZ70" s="493"/>
      <c r="BA70" s="493"/>
      <c r="BB70" s="493"/>
      <c r="BC70" s="493"/>
      <c r="BD70" s="493"/>
      <c r="BE70" s="163"/>
    </row>
    <row r="71" spans="1:57" ht="18.75" x14ac:dyDescent="0.4">
      <c r="A71" s="165" t="s">
        <v>337</v>
      </c>
      <c r="B71" s="163"/>
      <c r="C71" s="164" t="s">
        <v>336</v>
      </c>
      <c r="D71" s="163"/>
      <c r="E71" s="163"/>
      <c r="F71" s="163"/>
      <c r="G71" s="163"/>
      <c r="H71" s="163"/>
      <c r="I71" s="163"/>
      <c r="J71" s="163"/>
      <c r="K71" s="163"/>
      <c r="L71" s="163"/>
      <c r="M71" s="163"/>
      <c r="N71" s="163"/>
      <c r="O71" s="163"/>
      <c r="P71" s="163"/>
      <c r="Q71" s="163"/>
      <c r="R71" s="163"/>
      <c r="S71" s="163"/>
      <c r="T71" s="163"/>
      <c r="U71" s="163"/>
      <c r="V71" s="163"/>
      <c r="W71" s="163"/>
      <c r="X71" s="163"/>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3"/>
      <c r="AY71" s="163"/>
      <c r="AZ71" s="163"/>
      <c r="BA71" s="162"/>
      <c r="BB71" s="162"/>
      <c r="BC71" s="162"/>
      <c r="BD71" s="162"/>
      <c r="BE71" s="162"/>
    </row>
    <row r="72" spans="1:57" ht="17.25" x14ac:dyDescent="0.4">
      <c r="A72" s="163"/>
      <c r="B72" s="163"/>
      <c r="C72" s="163"/>
      <c r="D72" s="164" t="s">
        <v>335</v>
      </c>
      <c r="E72" s="163"/>
      <c r="F72" s="163"/>
      <c r="G72" s="163"/>
      <c r="H72" s="163"/>
      <c r="I72" s="163"/>
      <c r="J72" s="163"/>
      <c r="K72" s="163"/>
      <c r="L72" s="163"/>
      <c r="M72" s="163"/>
      <c r="N72" s="163"/>
      <c r="O72" s="163"/>
      <c r="P72" s="163"/>
      <c r="Q72" s="163"/>
      <c r="R72" s="163"/>
      <c r="S72" s="163"/>
      <c r="T72" s="163"/>
      <c r="U72" s="163"/>
      <c r="V72" s="163"/>
      <c r="W72" s="163"/>
      <c r="X72" s="163"/>
      <c r="Y72" s="163"/>
      <c r="Z72" s="163"/>
      <c r="AA72" s="163"/>
      <c r="AB72" s="163"/>
      <c r="AC72" s="163"/>
      <c r="AD72" s="163"/>
      <c r="AE72" s="163"/>
      <c r="AF72" s="163"/>
      <c r="AG72" s="163"/>
      <c r="AH72" s="163"/>
      <c r="AI72" s="163"/>
      <c r="AJ72" s="163"/>
      <c r="AK72" s="163"/>
      <c r="AL72" s="163"/>
      <c r="AM72" s="163"/>
      <c r="AN72" s="163"/>
      <c r="AO72" s="163"/>
      <c r="AP72" s="163"/>
      <c r="AQ72" s="163"/>
      <c r="AR72" s="163"/>
      <c r="AS72" s="163"/>
      <c r="AT72" s="163"/>
      <c r="AU72" s="163"/>
      <c r="AV72" s="163"/>
      <c r="AW72" s="163"/>
      <c r="AX72" s="163"/>
      <c r="AY72" s="163"/>
      <c r="AZ72" s="163"/>
      <c r="BA72" s="162"/>
      <c r="BB72" s="162"/>
      <c r="BC72" s="162"/>
      <c r="BD72" s="162"/>
      <c r="BE72" s="162"/>
    </row>
    <row r="73" spans="1:57" x14ac:dyDescent="0.4">
      <c r="C73" s="161"/>
      <c r="D73" s="161"/>
      <c r="E73" s="161"/>
      <c r="F73" s="161"/>
      <c r="G73" s="161"/>
      <c r="H73" s="161"/>
      <c r="I73" s="161"/>
      <c r="J73" s="161"/>
      <c r="K73" s="161"/>
      <c r="L73" s="161"/>
      <c r="M73" s="161"/>
      <c r="N73" s="161"/>
      <c r="O73" s="161"/>
      <c r="P73" s="161"/>
      <c r="Q73" s="161"/>
      <c r="R73" s="161"/>
      <c r="S73" s="161"/>
      <c r="T73" s="161"/>
      <c r="U73" s="161"/>
      <c r="V73" s="161"/>
      <c r="W73" s="161"/>
      <c r="X73" s="161"/>
      <c r="Y73" s="161"/>
      <c r="Z73" s="161"/>
      <c r="AA73" s="161"/>
      <c r="AB73" s="161"/>
      <c r="AC73" s="161"/>
      <c r="AD73" s="161"/>
      <c r="AE73" s="161"/>
      <c r="AF73" s="161"/>
      <c r="AG73" s="161"/>
      <c r="AH73" s="161"/>
      <c r="AI73" s="161"/>
      <c r="AJ73" s="161"/>
      <c r="AK73" s="161"/>
      <c r="AL73" s="161"/>
      <c r="AM73" s="161"/>
      <c r="AN73" s="161"/>
      <c r="AO73" s="161"/>
      <c r="AP73" s="161"/>
      <c r="AQ73" s="161"/>
      <c r="AR73" s="161"/>
      <c r="AS73" s="161"/>
      <c r="AT73" s="161"/>
      <c r="AU73" s="161"/>
      <c r="AV73" s="161"/>
      <c r="AW73" s="161"/>
      <c r="AX73" s="161"/>
      <c r="AY73" s="161"/>
      <c r="AZ73" s="161"/>
      <c r="BA73" s="161"/>
      <c r="BB73" s="161"/>
      <c r="BC73" s="161"/>
      <c r="BD73" s="161"/>
      <c r="BE73" s="161"/>
    </row>
    <row r="74" spans="1:57" x14ac:dyDescent="0.4">
      <c r="C74" s="161"/>
      <c r="D74" s="161"/>
      <c r="E74" s="161"/>
      <c r="F74" s="161"/>
      <c r="G74" s="161"/>
      <c r="H74" s="161"/>
      <c r="I74" s="161"/>
      <c r="J74" s="161"/>
      <c r="K74" s="161"/>
      <c r="L74" s="161"/>
      <c r="M74" s="161"/>
      <c r="N74" s="161"/>
      <c r="O74" s="161"/>
      <c r="P74" s="161"/>
      <c r="Q74" s="161"/>
      <c r="R74" s="161"/>
      <c r="S74" s="161"/>
      <c r="T74" s="161"/>
      <c r="U74" s="161"/>
      <c r="V74" s="161"/>
      <c r="W74" s="161"/>
      <c r="X74" s="161"/>
      <c r="Y74" s="161"/>
      <c r="Z74" s="161"/>
      <c r="AA74" s="161"/>
      <c r="AB74" s="161"/>
      <c r="AC74" s="161"/>
      <c r="AD74" s="161"/>
      <c r="AE74" s="161"/>
      <c r="AF74" s="161"/>
      <c r="AG74" s="161"/>
      <c r="AH74" s="161"/>
      <c r="AI74" s="161"/>
      <c r="AJ74" s="161"/>
      <c r="AK74" s="161"/>
      <c r="AL74" s="161"/>
      <c r="AM74" s="161"/>
      <c r="AN74" s="161"/>
      <c r="AO74" s="161"/>
      <c r="AP74" s="161"/>
      <c r="AQ74" s="161"/>
      <c r="AR74" s="161"/>
      <c r="AS74" s="161"/>
      <c r="AT74" s="161"/>
      <c r="AU74" s="161"/>
      <c r="AV74" s="161"/>
      <c r="AW74" s="161"/>
      <c r="AX74" s="161"/>
      <c r="AY74" s="161"/>
      <c r="AZ74" s="161"/>
      <c r="BA74" s="161"/>
      <c r="BB74" s="161"/>
      <c r="BC74" s="161"/>
      <c r="BD74" s="161"/>
      <c r="BE74" s="161"/>
    </row>
    <row r="75" spans="1:57" x14ac:dyDescent="0.4">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1"/>
      <c r="AM75" s="161"/>
      <c r="AN75" s="161"/>
      <c r="AO75" s="161"/>
      <c r="AP75" s="161"/>
      <c r="AQ75" s="161"/>
      <c r="AR75" s="161"/>
      <c r="AS75" s="161"/>
      <c r="AT75" s="161"/>
      <c r="AU75" s="161"/>
      <c r="AV75" s="161"/>
      <c r="AW75" s="161"/>
      <c r="AX75" s="161"/>
      <c r="AY75" s="161"/>
      <c r="AZ75" s="161"/>
      <c r="BA75" s="161"/>
      <c r="BB75" s="161"/>
      <c r="BC75" s="161"/>
      <c r="BD75" s="161"/>
      <c r="BE75" s="161"/>
    </row>
    <row r="76" spans="1:57" x14ac:dyDescent="0.4">
      <c r="C76" s="161"/>
      <c r="D76" s="161"/>
      <c r="E76" s="161"/>
      <c r="F76" s="161"/>
      <c r="G76" s="161"/>
      <c r="H76" s="161"/>
      <c r="I76" s="161"/>
      <c r="J76" s="161"/>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1"/>
      <c r="AY76" s="161"/>
      <c r="AZ76" s="161"/>
      <c r="BA76" s="161"/>
      <c r="BB76" s="161"/>
      <c r="BC76" s="161"/>
      <c r="BD76" s="161"/>
      <c r="BE76" s="161"/>
    </row>
    <row r="77" spans="1:57" x14ac:dyDescent="0.4">
      <c r="C77" s="161"/>
      <c r="D77" s="161"/>
      <c r="E77" s="161"/>
      <c r="F77" s="161"/>
      <c r="G77" s="161"/>
      <c r="H77" s="161"/>
      <c r="I77" s="161"/>
      <c r="J77" s="161"/>
      <c r="K77" s="161"/>
      <c r="L77" s="161"/>
      <c r="M77" s="161"/>
      <c r="N77" s="161"/>
      <c r="O77" s="161"/>
      <c r="P77" s="161"/>
      <c r="Q77" s="161"/>
      <c r="R77" s="161"/>
      <c r="S77" s="161"/>
      <c r="T77" s="161"/>
      <c r="U77" s="161"/>
      <c r="V77" s="161"/>
      <c r="W77" s="161"/>
      <c r="X77" s="161"/>
      <c r="Y77" s="161"/>
      <c r="Z77" s="161"/>
      <c r="AA77" s="161"/>
      <c r="AB77" s="161"/>
      <c r="AC77" s="161"/>
      <c r="AD77" s="161"/>
      <c r="AE77" s="161"/>
      <c r="AF77" s="161"/>
      <c r="AG77" s="161"/>
      <c r="AH77" s="161"/>
      <c r="AI77" s="161"/>
      <c r="AJ77" s="161"/>
      <c r="AK77" s="161"/>
      <c r="AL77" s="161"/>
      <c r="AM77" s="161"/>
      <c r="AN77" s="161"/>
      <c r="AO77" s="161"/>
      <c r="AP77" s="161"/>
      <c r="AQ77" s="161"/>
      <c r="AR77" s="161"/>
      <c r="AS77" s="161"/>
      <c r="AT77" s="161"/>
      <c r="AU77" s="161"/>
      <c r="AV77" s="161"/>
      <c r="AW77" s="161"/>
      <c r="AX77" s="161"/>
      <c r="AY77" s="161"/>
      <c r="AZ77" s="161"/>
      <c r="BA77" s="161"/>
      <c r="BB77" s="161"/>
      <c r="BC77" s="161"/>
      <c r="BD77" s="161"/>
      <c r="BE77" s="161"/>
    </row>
    <row r="78" spans="1:57" x14ac:dyDescent="0.4">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c r="AB78" s="161"/>
      <c r="AC78" s="161"/>
      <c r="AD78" s="161"/>
      <c r="AE78" s="161"/>
      <c r="AF78" s="161"/>
      <c r="AG78" s="161"/>
      <c r="AH78" s="161"/>
      <c r="AI78" s="161"/>
      <c r="AJ78" s="161"/>
      <c r="AK78" s="161"/>
      <c r="AL78" s="161"/>
      <c r="AM78" s="161"/>
      <c r="AN78" s="161"/>
      <c r="AO78" s="161"/>
      <c r="AP78" s="161"/>
      <c r="AQ78" s="161"/>
      <c r="AR78" s="161"/>
      <c r="AS78" s="161"/>
      <c r="AT78" s="161"/>
      <c r="AU78" s="161"/>
      <c r="AV78" s="161"/>
      <c r="AW78" s="161"/>
      <c r="AX78" s="161"/>
      <c r="AY78" s="161"/>
      <c r="AZ78" s="161"/>
      <c r="BA78" s="161"/>
      <c r="BB78" s="161"/>
      <c r="BC78" s="161"/>
      <c r="BD78" s="161"/>
      <c r="BE78" s="161"/>
    </row>
    <row r="79" spans="1:57" x14ac:dyDescent="0.4">
      <c r="C79" s="161"/>
      <c r="D79" s="161"/>
      <c r="E79" s="161"/>
      <c r="F79" s="161"/>
      <c r="G79" s="161"/>
      <c r="H79" s="161"/>
      <c r="I79" s="161"/>
      <c r="J79" s="161"/>
      <c r="K79" s="161"/>
      <c r="L79" s="161"/>
      <c r="M79" s="161"/>
      <c r="N79" s="161"/>
      <c r="O79" s="161"/>
      <c r="P79" s="161"/>
      <c r="Q79" s="161"/>
      <c r="R79" s="161"/>
      <c r="S79" s="161"/>
      <c r="T79" s="161"/>
      <c r="U79" s="161"/>
      <c r="V79" s="161"/>
      <c r="W79" s="161"/>
      <c r="X79" s="161"/>
      <c r="Y79" s="161"/>
      <c r="Z79" s="161"/>
      <c r="AA79" s="161"/>
      <c r="AB79" s="161"/>
      <c r="AC79" s="161"/>
      <c r="AD79" s="161"/>
      <c r="AE79" s="161"/>
      <c r="AF79" s="161"/>
      <c r="AG79" s="161"/>
      <c r="AH79" s="161"/>
      <c r="AI79" s="161"/>
      <c r="AJ79" s="161"/>
      <c r="AK79" s="161"/>
      <c r="AL79" s="161"/>
      <c r="AM79" s="161"/>
      <c r="AN79" s="161"/>
      <c r="AO79" s="161"/>
      <c r="AP79" s="161"/>
      <c r="AQ79" s="161"/>
      <c r="AR79" s="161"/>
      <c r="AS79" s="161"/>
      <c r="AT79" s="161"/>
      <c r="AU79" s="161"/>
      <c r="AV79" s="161"/>
      <c r="AW79" s="161"/>
      <c r="AX79" s="161"/>
      <c r="AY79" s="161"/>
      <c r="AZ79" s="161"/>
      <c r="BA79" s="161"/>
      <c r="BB79" s="161"/>
      <c r="BC79" s="161"/>
      <c r="BD79" s="161"/>
      <c r="BE79" s="161"/>
    </row>
    <row r="80" spans="1:57" x14ac:dyDescent="0.4">
      <c r="C80" s="161"/>
      <c r="D80" s="161"/>
      <c r="E80" s="161"/>
      <c r="F80" s="161"/>
      <c r="G80" s="161"/>
      <c r="H80" s="161"/>
      <c r="I80" s="161"/>
      <c r="J80" s="161"/>
      <c r="K80" s="161"/>
      <c r="L80" s="161"/>
      <c r="M80" s="161"/>
      <c r="N80" s="161"/>
      <c r="O80" s="161"/>
      <c r="P80" s="161"/>
      <c r="Q80" s="161"/>
      <c r="R80" s="161"/>
      <c r="S80" s="161"/>
      <c r="T80" s="161"/>
      <c r="U80" s="161"/>
      <c r="V80" s="161"/>
      <c r="W80" s="161"/>
      <c r="X80" s="161"/>
      <c r="Y80" s="161"/>
      <c r="Z80" s="161"/>
      <c r="AA80" s="161"/>
      <c r="AB80" s="161"/>
      <c r="AC80" s="161"/>
      <c r="AD80" s="161"/>
      <c r="AE80" s="161"/>
      <c r="AF80" s="161"/>
      <c r="AG80" s="161"/>
      <c r="AH80" s="161"/>
      <c r="AI80" s="161"/>
      <c r="AJ80" s="161"/>
      <c r="AK80" s="161"/>
      <c r="AL80" s="161"/>
      <c r="AM80" s="161"/>
      <c r="AN80" s="161"/>
      <c r="AO80" s="161"/>
      <c r="AP80" s="161"/>
      <c r="AQ80" s="161"/>
      <c r="AR80" s="161"/>
      <c r="AS80" s="161"/>
      <c r="AT80" s="161"/>
      <c r="AU80" s="161"/>
      <c r="AV80" s="161"/>
      <c r="AW80" s="161"/>
      <c r="AX80" s="161"/>
      <c r="AY80" s="161"/>
      <c r="AZ80" s="161"/>
      <c r="BA80" s="161"/>
      <c r="BB80" s="161"/>
      <c r="BC80" s="161"/>
      <c r="BD80" s="161"/>
      <c r="BE80" s="161"/>
    </row>
    <row r="81" spans="3:57" x14ac:dyDescent="0.4">
      <c r="C81" s="161"/>
      <c r="D81" s="161"/>
      <c r="E81" s="161"/>
      <c r="F81" s="161"/>
      <c r="G81" s="161"/>
      <c r="H81" s="161"/>
      <c r="I81" s="161"/>
      <c r="J81" s="161"/>
      <c r="K81" s="161"/>
      <c r="L81" s="161"/>
      <c r="M81" s="161"/>
      <c r="N81" s="161"/>
      <c r="O81" s="161"/>
      <c r="P81" s="161"/>
      <c r="Q81" s="161"/>
      <c r="R81" s="161"/>
      <c r="S81" s="161"/>
      <c r="T81" s="161"/>
      <c r="U81" s="161"/>
      <c r="V81" s="161"/>
      <c r="W81" s="161"/>
      <c r="X81" s="161"/>
      <c r="Y81" s="161"/>
      <c r="Z81" s="161"/>
      <c r="AA81" s="161"/>
      <c r="AB81" s="161"/>
      <c r="AC81" s="161"/>
      <c r="AD81" s="161"/>
      <c r="AE81" s="161"/>
      <c r="AF81" s="161"/>
      <c r="AG81" s="161"/>
      <c r="AH81" s="161"/>
      <c r="AI81" s="161"/>
      <c r="AJ81" s="161"/>
      <c r="AK81" s="161"/>
      <c r="AL81" s="161"/>
      <c r="AM81" s="161"/>
      <c r="AN81" s="161"/>
      <c r="AO81" s="161"/>
      <c r="AP81" s="161"/>
      <c r="AQ81" s="161"/>
      <c r="AR81" s="161"/>
      <c r="AS81" s="161"/>
      <c r="AT81" s="161"/>
      <c r="AU81" s="161"/>
      <c r="AV81" s="161"/>
      <c r="AW81" s="161"/>
      <c r="AX81" s="161"/>
      <c r="AY81" s="161"/>
      <c r="AZ81" s="161"/>
      <c r="BA81" s="161"/>
      <c r="BB81" s="161"/>
      <c r="BC81" s="161"/>
      <c r="BD81" s="161"/>
      <c r="BE81" s="161"/>
    </row>
    <row r="82" spans="3:57" x14ac:dyDescent="0.4">
      <c r="C82" s="161"/>
      <c r="D82" s="161"/>
      <c r="E82" s="161"/>
      <c r="F82" s="161"/>
      <c r="G82" s="161"/>
      <c r="H82" s="161"/>
      <c r="I82" s="161"/>
      <c r="J82" s="161"/>
      <c r="K82" s="161"/>
      <c r="L82" s="161"/>
      <c r="M82" s="161"/>
      <c r="N82" s="161"/>
      <c r="O82" s="161"/>
      <c r="P82" s="161"/>
      <c r="Q82" s="161"/>
      <c r="R82" s="161"/>
      <c r="S82" s="161"/>
      <c r="T82" s="161"/>
      <c r="U82" s="161"/>
      <c r="V82" s="161"/>
      <c r="W82" s="161"/>
      <c r="X82" s="161"/>
      <c r="Y82" s="161"/>
      <c r="Z82" s="161"/>
      <c r="AA82" s="161"/>
      <c r="AB82" s="161"/>
      <c r="AC82" s="161"/>
      <c r="AD82" s="161"/>
      <c r="AE82" s="161"/>
      <c r="AF82" s="161"/>
      <c r="AG82" s="161"/>
      <c r="AH82" s="161"/>
      <c r="AI82" s="161"/>
      <c r="AJ82" s="161"/>
      <c r="AK82" s="161"/>
      <c r="AL82" s="161"/>
      <c r="AM82" s="161"/>
      <c r="AN82" s="161"/>
      <c r="AO82" s="161"/>
      <c r="AP82" s="161"/>
      <c r="AQ82" s="161"/>
      <c r="AR82" s="161"/>
      <c r="AS82" s="161"/>
      <c r="AT82" s="161"/>
      <c r="AU82" s="161"/>
      <c r="AV82" s="161"/>
      <c r="AW82" s="161"/>
      <c r="AX82" s="161"/>
      <c r="AY82" s="161"/>
      <c r="AZ82" s="161"/>
      <c r="BA82" s="161"/>
      <c r="BB82" s="161"/>
      <c r="BC82" s="161"/>
      <c r="BD82" s="161"/>
      <c r="BE82" s="161"/>
    </row>
    <row r="83" spans="3:57" x14ac:dyDescent="0.4">
      <c r="C83" s="161"/>
      <c r="D83" s="161"/>
      <c r="E83" s="161"/>
      <c r="F83" s="161"/>
      <c r="G83" s="161"/>
      <c r="H83" s="161"/>
      <c r="I83" s="161"/>
      <c r="J83" s="161"/>
      <c r="K83" s="161"/>
      <c r="L83" s="161"/>
      <c r="M83" s="161"/>
      <c r="N83" s="161"/>
      <c r="O83" s="161"/>
      <c r="P83" s="161"/>
      <c r="Q83" s="161"/>
      <c r="R83" s="161"/>
      <c r="S83" s="161"/>
      <c r="T83" s="161"/>
      <c r="U83" s="161"/>
      <c r="V83" s="161"/>
      <c r="W83" s="161"/>
      <c r="X83" s="161"/>
      <c r="Y83" s="161"/>
      <c r="Z83" s="161"/>
      <c r="AA83" s="161"/>
      <c r="AB83" s="161"/>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161"/>
      <c r="AY83" s="161"/>
      <c r="AZ83" s="161"/>
      <c r="BA83" s="161"/>
      <c r="BB83" s="161"/>
      <c r="BC83" s="161"/>
      <c r="BD83" s="161"/>
      <c r="BE83" s="161"/>
    </row>
    <row r="84" spans="3:57" x14ac:dyDescent="0.4">
      <c r="C84" s="161"/>
      <c r="D84" s="161"/>
      <c r="E84" s="161"/>
      <c r="F84" s="161"/>
      <c r="G84" s="161"/>
      <c r="H84" s="161"/>
      <c r="I84" s="161"/>
      <c r="J84" s="161"/>
      <c r="K84" s="161"/>
      <c r="L84" s="161"/>
      <c r="M84" s="161"/>
      <c r="N84" s="161"/>
      <c r="O84" s="161"/>
      <c r="P84" s="161"/>
      <c r="Q84" s="161"/>
      <c r="R84" s="161"/>
      <c r="S84" s="161"/>
      <c r="T84" s="161"/>
      <c r="U84" s="161"/>
      <c r="V84" s="161"/>
      <c r="W84" s="161"/>
      <c r="X84" s="161"/>
      <c r="Y84" s="161"/>
      <c r="Z84" s="161"/>
      <c r="AA84" s="161"/>
      <c r="AB84" s="161"/>
      <c r="AC84" s="161"/>
      <c r="AD84" s="161"/>
      <c r="AE84" s="161"/>
      <c r="AF84" s="161"/>
      <c r="AG84" s="161"/>
      <c r="AH84" s="161"/>
      <c r="AI84" s="161"/>
      <c r="AJ84" s="161"/>
      <c r="AK84" s="161"/>
      <c r="AL84" s="161"/>
      <c r="AM84" s="161"/>
      <c r="AN84" s="161"/>
      <c r="AO84" s="161"/>
      <c r="AP84" s="161"/>
      <c r="AQ84" s="161"/>
      <c r="AR84" s="161"/>
      <c r="AS84" s="161"/>
      <c r="AT84" s="161"/>
      <c r="AU84" s="161"/>
      <c r="AV84" s="161"/>
      <c r="AW84" s="161"/>
      <c r="AX84" s="161"/>
      <c r="AY84" s="161"/>
      <c r="AZ84" s="161"/>
      <c r="BA84" s="161"/>
      <c r="BB84" s="161"/>
      <c r="BC84" s="161"/>
      <c r="BD84" s="161"/>
      <c r="BE84" s="161"/>
    </row>
    <row r="85" spans="3:57" x14ac:dyDescent="0.4">
      <c r="C85" s="161"/>
      <c r="D85" s="161"/>
      <c r="E85" s="161"/>
      <c r="F85" s="161"/>
      <c r="G85" s="161"/>
      <c r="H85" s="161"/>
      <c r="I85" s="161"/>
      <c r="J85" s="161"/>
      <c r="K85" s="161"/>
      <c r="L85" s="161"/>
      <c r="M85" s="161"/>
      <c r="N85" s="161"/>
      <c r="O85" s="161"/>
      <c r="P85" s="161"/>
      <c r="Q85" s="161"/>
      <c r="R85" s="161"/>
      <c r="S85" s="161"/>
      <c r="T85" s="161"/>
      <c r="U85" s="161"/>
      <c r="V85" s="161"/>
      <c r="W85" s="161"/>
      <c r="X85" s="161"/>
      <c r="Y85" s="161"/>
      <c r="Z85" s="161"/>
      <c r="AA85" s="161"/>
      <c r="AB85" s="161"/>
      <c r="AC85" s="161"/>
      <c r="AD85" s="161"/>
      <c r="AE85" s="161"/>
      <c r="AF85" s="161"/>
      <c r="AG85" s="161"/>
      <c r="AH85" s="161"/>
      <c r="AI85" s="161"/>
      <c r="AJ85" s="161"/>
      <c r="AK85" s="161"/>
      <c r="AL85" s="161"/>
      <c r="AM85" s="161"/>
      <c r="AN85" s="161"/>
      <c r="AO85" s="161"/>
      <c r="AP85" s="161"/>
      <c r="AQ85" s="161"/>
      <c r="AR85" s="161"/>
      <c r="AS85" s="161"/>
      <c r="AT85" s="161"/>
      <c r="AU85" s="161"/>
      <c r="AV85" s="161"/>
      <c r="AW85" s="161"/>
      <c r="AX85" s="161"/>
      <c r="AY85" s="161"/>
      <c r="AZ85" s="161"/>
      <c r="BA85" s="161"/>
      <c r="BB85" s="161"/>
      <c r="BC85" s="161"/>
      <c r="BD85" s="161"/>
      <c r="BE85" s="161"/>
    </row>
    <row r="86" spans="3:57" x14ac:dyDescent="0.4">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c r="AA86" s="161"/>
      <c r="AB86" s="161"/>
      <c r="AC86" s="161"/>
      <c r="AD86" s="161"/>
      <c r="AE86" s="161"/>
      <c r="AF86" s="161"/>
      <c r="AG86" s="161"/>
      <c r="AH86" s="161"/>
      <c r="AI86" s="161"/>
      <c r="AJ86" s="161"/>
      <c r="AK86" s="161"/>
      <c r="AL86" s="161"/>
      <c r="AM86" s="161"/>
      <c r="AN86" s="161"/>
      <c r="AO86" s="161"/>
      <c r="AP86" s="161"/>
      <c r="AQ86" s="161"/>
      <c r="AR86" s="161"/>
      <c r="AS86" s="161"/>
      <c r="AT86" s="161"/>
      <c r="AU86" s="161"/>
      <c r="AV86" s="161"/>
      <c r="AW86" s="161"/>
      <c r="AX86" s="161"/>
      <c r="AY86" s="161"/>
      <c r="AZ86" s="161"/>
      <c r="BA86" s="161"/>
      <c r="BB86" s="161"/>
      <c r="BC86" s="161"/>
      <c r="BD86" s="161"/>
      <c r="BE86" s="161"/>
    </row>
    <row r="87" spans="3:57" x14ac:dyDescent="0.4">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1"/>
      <c r="AA87" s="161"/>
      <c r="AB87" s="161"/>
      <c r="AC87" s="161"/>
      <c r="AD87" s="161"/>
      <c r="AE87" s="161"/>
      <c r="AF87" s="161"/>
      <c r="AG87" s="161"/>
      <c r="AH87" s="161"/>
      <c r="AI87" s="161"/>
      <c r="AJ87" s="161"/>
      <c r="AK87" s="161"/>
      <c r="AL87" s="161"/>
      <c r="AM87" s="161"/>
      <c r="AN87" s="161"/>
      <c r="AO87" s="161"/>
      <c r="AP87" s="161"/>
      <c r="AQ87" s="161"/>
      <c r="AR87" s="161"/>
      <c r="AS87" s="161"/>
      <c r="AT87" s="161"/>
      <c r="AU87" s="161"/>
      <c r="AV87" s="161"/>
      <c r="AW87" s="161"/>
      <c r="AX87" s="161"/>
      <c r="AY87" s="161"/>
      <c r="AZ87" s="161"/>
      <c r="BA87" s="161"/>
      <c r="BB87" s="161"/>
      <c r="BC87" s="161"/>
      <c r="BD87" s="161"/>
      <c r="BE87" s="161"/>
    </row>
    <row r="88" spans="3:57" x14ac:dyDescent="0.4">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161"/>
      <c r="AO88" s="161"/>
      <c r="AP88" s="161"/>
      <c r="AQ88" s="161"/>
      <c r="AR88" s="161"/>
      <c r="AS88" s="161"/>
      <c r="AT88" s="161"/>
      <c r="AU88" s="161"/>
      <c r="AV88" s="161"/>
      <c r="AW88" s="161"/>
      <c r="AX88" s="161"/>
      <c r="AY88" s="161"/>
      <c r="AZ88" s="161"/>
      <c r="BA88" s="161"/>
      <c r="BB88" s="161"/>
      <c r="BC88" s="161"/>
      <c r="BD88" s="161"/>
      <c r="BE88" s="161"/>
    </row>
    <row r="89" spans="3:57" x14ac:dyDescent="0.4">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161"/>
      <c r="AO89" s="161"/>
      <c r="AP89" s="161"/>
      <c r="AQ89" s="161"/>
      <c r="AR89" s="161"/>
      <c r="AS89" s="161"/>
      <c r="AT89" s="161"/>
      <c r="AU89" s="161"/>
      <c r="AV89" s="161"/>
      <c r="AW89" s="161"/>
      <c r="AX89" s="161"/>
      <c r="AY89" s="161"/>
      <c r="AZ89" s="161"/>
      <c r="BA89" s="161"/>
      <c r="BB89" s="161"/>
      <c r="BC89" s="161"/>
      <c r="BD89" s="161"/>
      <c r="BE89" s="161"/>
    </row>
    <row r="90" spans="3:57" x14ac:dyDescent="0.4">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1"/>
      <c r="AN90" s="161"/>
      <c r="AO90" s="161"/>
      <c r="AP90" s="161"/>
      <c r="AQ90" s="161"/>
      <c r="AR90" s="161"/>
      <c r="AS90" s="161"/>
      <c r="AT90" s="161"/>
      <c r="AU90" s="161"/>
      <c r="AV90" s="161"/>
      <c r="AW90" s="161"/>
      <c r="AX90" s="161"/>
      <c r="AY90" s="161"/>
      <c r="AZ90" s="161"/>
      <c r="BA90" s="161"/>
      <c r="BB90" s="161"/>
      <c r="BC90" s="161"/>
      <c r="BD90" s="161"/>
      <c r="BE90" s="161"/>
    </row>
    <row r="91" spans="3:57" x14ac:dyDescent="0.4">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1"/>
      <c r="AA91" s="161"/>
      <c r="AB91" s="161"/>
      <c r="AC91" s="161"/>
      <c r="AD91" s="161"/>
      <c r="AE91" s="161"/>
      <c r="AF91" s="161"/>
      <c r="AG91" s="161"/>
      <c r="AH91" s="161"/>
      <c r="AI91" s="161"/>
      <c r="AJ91" s="161"/>
      <c r="AK91" s="161"/>
      <c r="AL91" s="161"/>
      <c r="AM91" s="161"/>
      <c r="AN91" s="161"/>
      <c r="AO91" s="161"/>
      <c r="AP91" s="161"/>
      <c r="AQ91" s="161"/>
      <c r="AR91" s="161"/>
      <c r="AS91" s="161"/>
      <c r="AT91" s="161"/>
      <c r="AU91" s="161"/>
      <c r="AV91" s="161"/>
      <c r="AW91" s="161"/>
      <c r="AX91" s="161"/>
      <c r="AY91" s="161"/>
      <c r="AZ91" s="161"/>
      <c r="BA91" s="161"/>
      <c r="BB91" s="161"/>
      <c r="BC91" s="161"/>
      <c r="BD91" s="161"/>
      <c r="BE91" s="161"/>
    </row>
    <row r="92" spans="3:57" x14ac:dyDescent="0.4">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1"/>
      <c r="AA92" s="161"/>
      <c r="AB92" s="161"/>
      <c r="AC92" s="161"/>
      <c r="AD92" s="161"/>
      <c r="AE92" s="161"/>
      <c r="AF92" s="161"/>
      <c r="AG92" s="161"/>
      <c r="AH92" s="161"/>
      <c r="AI92" s="161"/>
      <c r="AJ92" s="161"/>
      <c r="AK92" s="161"/>
      <c r="AL92" s="161"/>
      <c r="AM92" s="161"/>
      <c r="AN92" s="161"/>
      <c r="AO92" s="161"/>
      <c r="AP92" s="161"/>
      <c r="AQ92" s="161"/>
      <c r="AR92" s="161"/>
      <c r="AS92" s="161"/>
      <c r="AT92" s="161"/>
      <c r="AU92" s="161"/>
      <c r="AV92" s="161"/>
      <c r="AW92" s="161"/>
      <c r="AX92" s="161"/>
      <c r="AY92" s="161"/>
      <c r="AZ92" s="161"/>
      <c r="BA92" s="161"/>
      <c r="BB92" s="161"/>
      <c r="BC92" s="161"/>
      <c r="BD92" s="161"/>
      <c r="BE92" s="161"/>
    </row>
    <row r="93" spans="3:57" x14ac:dyDescent="0.4">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161"/>
      <c r="AP93" s="161"/>
      <c r="AQ93" s="161"/>
      <c r="AR93" s="161"/>
      <c r="AS93" s="161"/>
      <c r="AT93" s="161"/>
      <c r="AU93" s="161"/>
      <c r="AV93" s="161"/>
      <c r="AW93" s="161"/>
      <c r="AX93" s="161"/>
      <c r="AY93" s="161"/>
      <c r="AZ93" s="161"/>
      <c r="BA93" s="161"/>
      <c r="BB93" s="161"/>
      <c r="BC93" s="161"/>
      <c r="BD93" s="161"/>
      <c r="BE93" s="161"/>
    </row>
    <row r="94" spans="3:57" x14ac:dyDescent="0.4">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161"/>
      <c r="AP94" s="161"/>
      <c r="AQ94" s="161"/>
      <c r="AR94" s="161"/>
      <c r="AS94" s="161"/>
      <c r="AT94" s="161"/>
      <c r="AU94" s="161"/>
      <c r="AV94" s="161"/>
      <c r="AW94" s="161"/>
      <c r="AX94" s="161"/>
      <c r="AY94" s="161"/>
      <c r="AZ94" s="161"/>
      <c r="BA94" s="161"/>
      <c r="BB94" s="161"/>
      <c r="BC94" s="161"/>
      <c r="BD94" s="161"/>
      <c r="BE94" s="161"/>
    </row>
    <row r="95" spans="3:57" x14ac:dyDescent="0.4">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161"/>
      <c r="AP95" s="161"/>
      <c r="AQ95" s="161"/>
      <c r="AR95" s="161"/>
      <c r="AS95" s="161"/>
      <c r="AT95" s="161"/>
      <c r="AU95" s="161"/>
      <c r="AV95" s="161"/>
      <c r="AW95" s="161"/>
      <c r="AX95" s="161"/>
      <c r="AY95" s="161"/>
      <c r="AZ95" s="161"/>
      <c r="BA95" s="161"/>
      <c r="BB95" s="161"/>
      <c r="BC95" s="161"/>
      <c r="BD95" s="161"/>
      <c r="BE95" s="161"/>
    </row>
    <row r="96" spans="3:57" x14ac:dyDescent="0.4">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161"/>
      <c r="AP96" s="161"/>
      <c r="AQ96" s="161"/>
      <c r="AR96" s="161"/>
      <c r="AS96" s="161"/>
      <c r="AT96" s="161"/>
      <c r="AU96" s="161"/>
      <c r="AV96" s="161"/>
      <c r="AW96" s="161"/>
      <c r="AX96" s="161"/>
      <c r="AY96" s="161"/>
      <c r="AZ96" s="161"/>
      <c r="BA96" s="161"/>
      <c r="BB96" s="161"/>
      <c r="BC96" s="161"/>
      <c r="BD96" s="161"/>
      <c r="BE96" s="161"/>
    </row>
    <row r="97" spans="3:57" x14ac:dyDescent="0.4">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161"/>
      <c r="AN97" s="161"/>
      <c r="AO97" s="161"/>
      <c r="AP97" s="161"/>
      <c r="AQ97" s="161"/>
      <c r="AR97" s="161"/>
      <c r="AS97" s="161"/>
      <c r="AT97" s="161"/>
      <c r="AU97" s="161"/>
      <c r="AV97" s="161"/>
      <c r="AW97" s="161"/>
      <c r="AX97" s="161"/>
      <c r="AY97" s="161"/>
      <c r="AZ97" s="161"/>
      <c r="BA97" s="161"/>
      <c r="BB97" s="161"/>
      <c r="BC97" s="161"/>
      <c r="BD97" s="161"/>
      <c r="BE97" s="161"/>
    </row>
    <row r="98" spans="3:57" x14ac:dyDescent="0.4">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1"/>
      <c r="AA98" s="161"/>
      <c r="AB98" s="161"/>
      <c r="AC98" s="161"/>
      <c r="AD98" s="161"/>
      <c r="AE98" s="161"/>
      <c r="AF98" s="161"/>
      <c r="AG98" s="161"/>
      <c r="AH98" s="161"/>
      <c r="AI98" s="161"/>
      <c r="AJ98" s="161"/>
      <c r="AK98" s="161"/>
      <c r="AL98" s="161"/>
      <c r="AM98" s="161"/>
      <c r="AN98" s="161"/>
      <c r="AO98" s="161"/>
      <c r="AP98" s="161"/>
      <c r="AQ98" s="161"/>
      <c r="AR98" s="161"/>
      <c r="AS98" s="161"/>
      <c r="AT98" s="161"/>
      <c r="AU98" s="161"/>
      <c r="AV98" s="161"/>
      <c r="AW98" s="161"/>
      <c r="AX98" s="161"/>
      <c r="AY98" s="161"/>
      <c r="AZ98" s="161"/>
      <c r="BA98" s="161"/>
      <c r="BB98" s="161"/>
      <c r="BC98" s="161"/>
      <c r="BD98" s="161"/>
      <c r="BE98" s="161"/>
    </row>
    <row r="99" spans="3:57" x14ac:dyDescent="0.4">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161"/>
      <c r="AO99" s="161"/>
      <c r="AP99" s="161"/>
      <c r="AQ99" s="161"/>
      <c r="AR99" s="161"/>
      <c r="AS99" s="161"/>
      <c r="AT99" s="161"/>
      <c r="AU99" s="161"/>
      <c r="AV99" s="161"/>
      <c r="AW99" s="161"/>
      <c r="AX99" s="161"/>
      <c r="AY99" s="161"/>
      <c r="AZ99" s="161"/>
      <c r="BA99" s="161"/>
      <c r="BB99" s="161"/>
      <c r="BC99" s="161"/>
      <c r="BD99" s="161"/>
      <c r="BE99" s="161"/>
    </row>
    <row r="100" spans="3:57" x14ac:dyDescent="0.4">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161"/>
      <c r="AO100" s="161"/>
      <c r="AP100" s="161"/>
      <c r="AQ100" s="161"/>
      <c r="AR100" s="161"/>
      <c r="AS100" s="161"/>
      <c r="AT100" s="161"/>
      <c r="AU100" s="161"/>
      <c r="AV100" s="161"/>
      <c r="AW100" s="161"/>
      <c r="AX100" s="161"/>
      <c r="AY100" s="161"/>
      <c r="AZ100" s="161"/>
      <c r="BA100" s="161"/>
      <c r="BB100" s="161"/>
      <c r="BC100" s="161"/>
      <c r="BD100" s="161"/>
      <c r="BE100" s="161"/>
    </row>
    <row r="101" spans="3:57" x14ac:dyDescent="0.4">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161"/>
      <c r="AD101" s="161"/>
      <c r="AE101" s="161"/>
      <c r="AF101" s="161"/>
      <c r="AG101" s="161"/>
      <c r="AH101" s="161"/>
      <c r="AI101" s="161"/>
      <c r="AJ101" s="161"/>
      <c r="AK101" s="161"/>
      <c r="AL101" s="161"/>
      <c r="AM101" s="161"/>
      <c r="AN101" s="161"/>
      <c r="AO101" s="161"/>
      <c r="AP101" s="161"/>
      <c r="AQ101" s="161"/>
      <c r="AR101" s="161"/>
      <c r="AS101" s="161"/>
      <c r="AT101" s="161"/>
      <c r="AU101" s="161"/>
      <c r="AV101" s="161"/>
      <c r="AW101" s="161"/>
      <c r="AX101" s="161"/>
      <c r="AY101" s="161"/>
      <c r="AZ101" s="161"/>
      <c r="BA101" s="161"/>
      <c r="BB101" s="161"/>
      <c r="BC101" s="161"/>
      <c r="BD101" s="161"/>
      <c r="BE101" s="161"/>
    </row>
    <row r="102" spans="3:57" x14ac:dyDescent="0.4">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c r="AB102" s="161"/>
      <c r="AC102" s="161"/>
      <c r="AD102" s="161"/>
      <c r="AE102" s="161"/>
      <c r="AF102" s="161"/>
      <c r="AG102" s="161"/>
      <c r="AH102" s="161"/>
      <c r="AI102" s="161"/>
      <c r="AJ102" s="161"/>
      <c r="AK102" s="161"/>
      <c r="AL102" s="161"/>
      <c r="AM102" s="161"/>
      <c r="AN102" s="161"/>
      <c r="AO102" s="161"/>
      <c r="AP102" s="161"/>
      <c r="AQ102" s="161"/>
      <c r="AR102" s="161"/>
      <c r="AS102" s="161"/>
      <c r="AT102" s="161"/>
      <c r="AU102" s="161"/>
      <c r="AV102" s="161"/>
      <c r="AW102" s="161"/>
      <c r="AX102" s="161"/>
      <c r="AY102" s="161"/>
      <c r="AZ102" s="161"/>
      <c r="BA102" s="161"/>
      <c r="BB102" s="161"/>
      <c r="BC102" s="161"/>
      <c r="BD102" s="161"/>
      <c r="BE102" s="161"/>
    </row>
    <row r="103" spans="3:57" x14ac:dyDescent="0.4">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1"/>
      <c r="AL103" s="161"/>
      <c r="AM103" s="161"/>
      <c r="AN103" s="161"/>
      <c r="AO103" s="161"/>
      <c r="AP103" s="161"/>
      <c r="AQ103" s="161"/>
      <c r="AR103" s="161"/>
      <c r="AS103" s="161"/>
      <c r="AT103" s="161"/>
      <c r="AU103" s="161"/>
      <c r="AV103" s="161"/>
      <c r="AW103" s="161"/>
      <c r="AX103" s="161"/>
      <c r="AY103" s="161"/>
      <c r="AZ103" s="161"/>
      <c r="BA103" s="161"/>
      <c r="BB103" s="161"/>
      <c r="BC103" s="161"/>
      <c r="BD103" s="161"/>
      <c r="BE103" s="161"/>
    </row>
    <row r="104" spans="3:57" x14ac:dyDescent="0.4">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c r="AA104" s="161"/>
      <c r="AB104" s="161"/>
      <c r="AC104" s="161"/>
      <c r="AD104" s="161"/>
      <c r="AE104" s="161"/>
      <c r="AF104" s="161"/>
      <c r="AG104" s="161"/>
      <c r="AH104" s="161"/>
      <c r="AI104" s="161"/>
      <c r="AJ104" s="161"/>
      <c r="AK104" s="161"/>
      <c r="AL104" s="161"/>
      <c r="AM104" s="161"/>
      <c r="AN104" s="161"/>
      <c r="AO104" s="161"/>
      <c r="AP104" s="161"/>
      <c r="AQ104" s="161"/>
      <c r="AR104" s="161"/>
      <c r="AS104" s="161"/>
      <c r="AT104" s="161"/>
      <c r="AU104" s="161"/>
      <c r="AV104" s="161"/>
      <c r="AW104" s="161"/>
      <c r="AX104" s="161"/>
      <c r="AY104" s="161"/>
      <c r="AZ104" s="161"/>
      <c r="BA104" s="161"/>
      <c r="BB104" s="161"/>
      <c r="BC104" s="161"/>
      <c r="BD104" s="161"/>
      <c r="BE104" s="161"/>
    </row>
    <row r="105" spans="3:57" x14ac:dyDescent="0.4">
      <c r="C105" s="161"/>
      <c r="D105" s="161"/>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1"/>
      <c r="AA105" s="161"/>
      <c r="AB105" s="161"/>
      <c r="AC105" s="161"/>
      <c r="AD105" s="161"/>
      <c r="AE105" s="161"/>
      <c r="AF105" s="161"/>
      <c r="AG105" s="161"/>
      <c r="AH105" s="161"/>
      <c r="AI105" s="161"/>
      <c r="AJ105" s="161"/>
      <c r="AK105" s="161"/>
      <c r="AL105" s="161"/>
      <c r="AM105" s="161"/>
      <c r="AN105" s="161"/>
      <c r="AO105" s="161"/>
      <c r="AP105" s="161"/>
      <c r="AQ105" s="161"/>
      <c r="AR105" s="161"/>
      <c r="AS105" s="161"/>
      <c r="AT105" s="161"/>
      <c r="AU105" s="161"/>
      <c r="AV105" s="161"/>
      <c r="AW105" s="161"/>
      <c r="AX105" s="161"/>
      <c r="AY105" s="161"/>
      <c r="AZ105" s="161"/>
      <c r="BA105" s="161"/>
      <c r="BB105" s="161"/>
      <c r="BC105" s="161"/>
      <c r="BD105" s="161"/>
      <c r="BE105" s="161"/>
    </row>
    <row r="106" spans="3:57" x14ac:dyDescent="0.4">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c r="AA106" s="161"/>
      <c r="AB106" s="161"/>
      <c r="AC106" s="161"/>
      <c r="AD106" s="161"/>
      <c r="AE106" s="161"/>
      <c r="AF106" s="161"/>
      <c r="AG106" s="161"/>
      <c r="AH106" s="161"/>
      <c r="AI106" s="161"/>
      <c r="AJ106" s="161"/>
      <c r="AK106" s="161"/>
      <c r="AL106" s="161"/>
      <c r="AM106" s="161"/>
      <c r="AN106" s="161"/>
      <c r="AO106" s="161"/>
      <c r="AP106" s="161"/>
      <c r="AQ106" s="161"/>
      <c r="AR106" s="161"/>
      <c r="AS106" s="161"/>
      <c r="AT106" s="161"/>
      <c r="AU106" s="161"/>
      <c r="AV106" s="161"/>
      <c r="AW106" s="161"/>
      <c r="AX106" s="161"/>
      <c r="AY106" s="161"/>
      <c r="AZ106" s="161"/>
      <c r="BA106" s="161"/>
      <c r="BB106" s="161"/>
      <c r="BC106" s="161"/>
      <c r="BD106" s="161"/>
      <c r="BE106" s="161"/>
    </row>
    <row r="107" spans="3:57" x14ac:dyDescent="0.4">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1"/>
      <c r="AN107" s="161"/>
      <c r="AO107" s="161"/>
      <c r="AP107" s="161"/>
      <c r="AQ107" s="161"/>
      <c r="AR107" s="161"/>
      <c r="AS107" s="161"/>
      <c r="AT107" s="161"/>
      <c r="AU107" s="161"/>
      <c r="AV107" s="161"/>
      <c r="AW107" s="161"/>
      <c r="AX107" s="161"/>
      <c r="AY107" s="161"/>
      <c r="AZ107" s="161"/>
      <c r="BA107" s="161"/>
      <c r="BB107" s="161"/>
      <c r="BC107" s="161"/>
      <c r="BD107" s="161"/>
      <c r="BE107" s="161"/>
    </row>
    <row r="108" spans="3:57" x14ac:dyDescent="0.4">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1"/>
      <c r="AI108" s="161"/>
      <c r="AJ108" s="161"/>
      <c r="AK108" s="161"/>
      <c r="AL108" s="161"/>
      <c r="AM108" s="161"/>
      <c r="AN108" s="161"/>
      <c r="AO108" s="161"/>
      <c r="AP108" s="161"/>
      <c r="AQ108" s="161"/>
      <c r="AR108" s="161"/>
      <c r="AS108" s="161"/>
      <c r="AT108" s="161"/>
      <c r="AU108" s="161"/>
      <c r="AV108" s="161"/>
      <c r="AW108" s="161"/>
      <c r="AX108" s="161"/>
      <c r="AY108" s="161"/>
      <c r="AZ108" s="161"/>
      <c r="BA108" s="161"/>
      <c r="BB108" s="161"/>
      <c r="BC108" s="161"/>
      <c r="BD108" s="161"/>
      <c r="BE108" s="161"/>
    </row>
    <row r="109" spans="3:57" x14ac:dyDescent="0.4">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1"/>
      <c r="AL109" s="161"/>
      <c r="AM109" s="161"/>
      <c r="AN109" s="161"/>
      <c r="AO109" s="161"/>
      <c r="AP109" s="161"/>
      <c r="AQ109" s="161"/>
      <c r="AR109" s="161"/>
      <c r="AS109" s="161"/>
      <c r="AT109" s="161"/>
      <c r="AU109" s="161"/>
      <c r="AV109" s="161"/>
      <c r="AW109" s="161"/>
      <c r="AX109" s="161"/>
      <c r="AY109" s="161"/>
      <c r="AZ109" s="161"/>
      <c r="BA109" s="161"/>
      <c r="BB109" s="161"/>
      <c r="BC109" s="161"/>
      <c r="BD109" s="161"/>
      <c r="BE109" s="161"/>
    </row>
    <row r="110" spans="3:57" x14ac:dyDescent="0.4">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1"/>
      <c r="Z110" s="161"/>
      <c r="AA110" s="161"/>
      <c r="AB110" s="161"/>
      <c r="AC110" s="161"/>
      <c r="AD110" s="161"/>
      <c r="AE110" s="161"/>
      <c r="AF110" s="161"/>
      <c r="AG110" s="161"/>
      <c r="AH110" s="161"/>
      <c r="AI110" s="161"/>
      <c r="AJ110" s="161"/>
      <c r="AK110" s="161"/>
      <c r="AL110" s="161"/>
      <c r="AM110" s="161"/>
      <c r="AN110" s="161"/>
      <c r="AO110" s="161"/>
      <c r="AP110" s="161"/>
      <c r="AQ110" s="161"/>
      <c r="AR110" s="161"/>
      <c r="AS110" s="161"/>
      <c r="AT110" s="161"/>
      <c r="AU110" s="161"/>
      <c r="AV110" s="161"/>
      <c r="AW110" s="161"/>
      <c r="AX110" s="161"/>
      <c r="AY110" s="161"/>
      <c r="AZ110" s="161"/>
      <c r="BA110" s="161"/>
      <c r="BB110" s="161"/>
      <c r="BC110" s="161"/>
      <c r="BD110" s="161"/>
      <c r="BE110" s="161"/>
    </row>
    <row r="111" spans="3:57" x14ac:dyDescent="0.4">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1"/>
      <c r="Z111" s="161"/>
      <c r="AA111" s="161"/>
      <c r="AB111" s="161"/>
      <c r="AC111" s="161"/>
      <c r="AD111" s="161"/>
      <c r="AE111" s="161"/>
      <c r="AF111" s="161"/>
      <c r="AG111" s="161"/>
      <c r="AH111" s="161"/>
      <c r="AI111" s="161"/>
      <c r="AJ111" s="161"/>
      <c r="AK111" s="161"/>
      <c r="AL111" s="161"/>
      <c r="AM111" s="161"/>
      <c r="AN111" s="161"/>
      <c r="AO111" s="161"/>
      <c r="AP111" s="161"/>
      <c r="AQ111" s="161"/>
      <c r="AR111" s="161"/>
      <c r="AS111" s="161"/>
      <c r="AT111" s="161"/>
      <c r="AU111" s="161"/>
      <c r="AV111" s="161"/>
      <c r="AW111" s="161"/>
      <c r="AX111" s="161"/>
      <c r="AY111" s="161"/>
      <c r="AZ111" s="161"/>
      <c r="BA111" s="161"/>
      <c r="BB111" s="161"/>
      <c r="BC111" s="161"/>
      <c r="BD111" s="161"/>
      <c r="BE111" s="161"/>
    </row>
    <row r="112" spans="3:57" x14ac:dyDescent="0.4">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1"/>
      <c r="Z112" s="161"/>
      <c r="AA112" s="161"/>
      <c r="AB112" s="161"/>
      <c r="AC112" s="161"/>
      <c r="AD112" s="161"/>
      <c r="AE112" s="161"/>
      <c r="AF112" s="161"/>
      <c r="AG112" s="161"/>
      <c r="AH112" s="161"/>
      <c r="AI112" s="161"/>
      <c r="AJ112" s="161"/>
      <c r="AK112" s="161"/>
      <c r="AL112" s="161"/>
      <c r="AM112" s="161"/>
      <c r="AN112" s="161"/>
      <c r="AO112" s="161"/>
      <c r="AP112" s="161"/>
      <c r="AQ112" s="161"/>
      <c r="AR112" s="161"/>
      <c r="AS112" s="161"/>
      <c r="AT112" s="161"/>
      <c r="AU112" s="161"/>
      <c r="AV112" s="161"/>
      <c r="AW112" s="161"/>
      <c r="AX112" s="161"/>
      <c r="AY112" s="161"/>
      <c r="AZ112" s="161"/>
      <c r="BA112" s="161"/>
      <c r="BB112" s="161"/>
      <c r="BC112" s="161"/>
      <c r="BD112" s="161"/>
      <c r="BE112" s="161"/>
    </row>
    <row r="113" spans="3:57" x14ac:dyDescent="0.4">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1"/>
      <c r="Z113" s="161"/>
      <c r="AA113" s="161"/>
      <c r="AB113" s="161"/>
      <c r="AC113" s="161"/>
      <c r="AD113" s="161"/>
      <c r="AE113" s="161"/>
      <c r="AF113" s="161"/>
      <c r="AG113" s="161"/>
      <c r="AH113" s="161"/>
      <c r="AI113" s="161"/>
      <c r="AJ113" s="161"/>
      <c r="AK113" s="161"/>
      <c r="AL113" s="161"/>
      <c r="AM113" s="161"/>
      <c r="AN113" s="161"/>
      <c r="AO113" s="161"/>
      <c r="AP113" s="161"/>
      <c r="AQ113" s="161"/>
      <c r="AR113" s="161"/>
      <c r="AS113" s="161"/>
      <c r="AT113" s="161"/>
      <c r="AU113" s="161"/>
      <c r="AV113" s="161"/>
      <c r="AW113" s="161"/>
      <c r="AX113" s="161"/>
      <c r="AY113" s="161"/>
      <c r="AZ113" s="161"/>
      <c r="BA113" s="161"/>
      <c r="BB113" s="161"/>
      <c r="BC113" s="161"/>
      <c r="BD113" s="161"/>
      <c r="BE113" s="161"/>
    </row>
    <row r="114" spans="3:57" x14ac:dyDescent="0.4">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1"/>
      <c r="Z114" s="161"/>
      <c r="AA114" s="161"/>
      <c r="AB114" s="161"/>
      <c r="AC114" s="161"/>
      <c r="AD114" s="161"/>
      <c r="AE114" s="161"/>
      <c r="AF114" s="161"/>
      <c r="AG114" s="161"/>
      <c r="AH114" s="161"/>
      <c r="AI114" s="161"/>
      <c r="AJ114" s="161"/>
      <c r="AK114" s="161"/>
      <c r="AL114" s="161"/>
      <c r="AM114" s="161"/>
      <c r="AN114" s="161"/>
      <c r="AO114" s="161"/>
      <c r="AP114" s="161"/>
      <c r="AQ114" s="161"/>
      <c r="AR114" s="161"/>
      <c r="AS114" s="161"/>
      <c r="AT114" s="161"/>
      <c r="AU114" s="161"/>
      <c r="AV114" s="161"/>
      <c r="AW114" s="161"/>
      <c r="AX114" s="161"/>
      <c r="AY114" s="161"/>
      <c r="AZ114" s="161"/>
      <c r="BA114" s="161"/>
      <c r="BB114" s="161"/>
      <c r="BC114" s="161"/>
      <c r="BD114" s="161"/>
      <c r="BE114" s="161"/>
    </row>
    <row r="115" spans="3:57" x14ac:dyDescent="0.4">
      <c r="C115" s="161"/>
      <c r="D115" s="161"/>
      <c r="E115" s="161"/>
      <c r="F115" s="161"/>
      <c r="G115" s="161"/>
      <c r="H115" s="161"/>
      <c r="I115" s="161"/>
      <c r="J115" s="161"/>
      <c r="K115" s="161"/>
      <c r="L115" s="161"/>
      <c r="M115" s="161"/>
      <c r="N115" s="161"/>
      <c r="O115" s="161"/>
      <c r="P115" s="161"/>
      <c r="Q115" s="161"/>
      <c r="R115" s="161"/>
      <c r="S115" s="161"/>
      <c r="T115" s="161"/>
      <c r="U115" s="161"/>
      <c r="V115" s="161"/>
      <c r="W115" s="161"/>
      <c r="X115" s="161"/>
      <c r="Y115" s="161"/>
      <c r="Z115" s="161"/>
      <c r="AA115" s="161"/>
      <c r="AB115" s="161"/>
      <c r="AC115" s="161"/>
      <c r="AD115" s="161"/>
      <c r="AE115" s="161"/>
      <c r="AF115" s="161"/>
      <c r="AG115" s="161"/>
      <c r="AH115" s="161"/>
      <c r="AI115" s="161"/>
      <c r="AJ115" s="161"/>
      <c r="AK115" s="161"/>
      <c r="AL115" s="161"/>
      <c r="AM115" s="161"/>
      <c r="AN115" s="161"/>
      <c r="AO115" s="161"/>
      <c r="AP115" s="161"/>
      <c r="AQ115" s="161"/>
      <c r="AR115" s="161"/>
      <c r="AS115" s="161"/>
      <c r="AT115" s="161"/>
      <c r="AU115" s="161"/>
      <c r="AV115" s="161"/>
      <c r="AW115" s="161"/>
      <c r="AX115" s="161"/>
      <c r="AY115" s="161"/>
      <c r="AZ115" s="161"/>
      <c r="BA115" s="161"/>
      <c r="BB115" s="161"/>
      <c r="BC115" s="161"/>
      <c r="BD115" s="161"/>
      <c r="BE115" s="161"/>
    </row>
    <row r="116" spans="3:57" x14ac:dyDescent="0.4">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61"/>
      <c r="AA116" s="161"/>
      <c r="AB116" s="161"/>
      <c r="AC116" s="161"/>
      <c r="AD116" s="161"/>
      <c r="AE116" s="161"/>
      <c r="AF116" s="161"/>
      <c r="AG116" s="161"/>
      <c r="AH116" s="161"/>
      <c r="AI116" s="161"/>
      <c r="AJ116" s="161"/>
      <c r="AK116" s="161"/>
      <c r="AL116" s="161"/>
      <c r="AM116" s="161"/>
      <c r="AN116" s="161"/>
      <c r="AO116" s="161"/>
      <c r="AP116" s="161"/>
      <c r="AQ116" s="161"/>
      <c r="AR116" s="161"/>
      <c r="AS116" s="161"/>
      <c r="AT116" s="161"/>
      <c r="AU116" s="161"/>
      <c r="AV116" s="161"/>
      <c r="AW116" s="161"/>
      <c r="AX116" s="161"/>
      <c r="AY116" s="161"/>
      <c r="AZ116" s="161"/>
      <c r="BA116" s="161"/>
      <c r="BB116" s="161"/>
      <c r="BC116" s="161"/>
      <c r="BD116" s="161"/>
      <c r="BE116" s="161"/>
    </row>
    <row r="117" spans="3:57" x14ac:dyDescent="0.4">
      <c r="C117" s="161"/>
      <c r="D117" s="161"/>
      <c r="E117" s="161"/>
      <c r="F117" s="161"/>
      <c r="G117" s="161"/>
      <c r="H117" s="161"/>
      <c r="I117" s="161"/>
      <c r="J117" s="161"/>
      <c r="K117" s="161"/>
      <c r="L117" s="161"/>
      <c r="M117" s="161"/>
      <c r="N117" s="161"/>
      <c r="O117" s="161"/>
      <c r="P117" s="161"/>
      <c r="Q117" s="161"/>
      <c r="R117" s="161"/>
      <c r="S117" s="161"/>
      <c r="T117" s="161"/>
      <c r="U117" s="161"/>
      <c r="V117" s="161"/>
      <c r="W117" s="161"/>
      <c r="X117" s="161"/>
      <c r="Y117" s="161"/>
      <c r="Z117" s="161"/>
      <c r="AA117" s="161"/>
      <c r="AB117" s="161"/>
      <c r="AC117" s="161"/>
      <c r="AD117" s="161"/>
      <c r="AE117" s="161"/>
      <c r="AF117" s="161"/>
      <c r="AG117" s="161"/>
      <c r="AH117" s="161"/>
      <c r="AI117" s="161"/>
      <c r="AJ117" s="161"/>
      <c r="AK117" s="161"/>
      <c r="AL117" s="161"/>
      <c r="AM117" s="161"/>
      <c r="AN117" s="161"/>
      <c r="AO117" s="161"/>
      <c r="AP117" s="161"/>
      <c r="AQ117" s="161"/>
      <c r="AR117" s="161"/>
      <c r="AS117" s="161"/>
      <c r="AT117" s="161"/>
      <c r="AU117" s="161"/>
      <c r="AV117" s="161"/>
      <c r="AW117" s="161"/>
      <c r="AX117" s="161"/>
      <c r="AY117" s="161"/>
      <c r="AZ117" s="161"/>
      <c r="BA117" s="161"/>
      <c r="BB117" s="161"/>
      <c r="BC117" s="161"/>
      <c r="BD117" s="161"/>
      <c r="BE117" s="161"/>
    </row>
    <row r="118" spans="3:57" x14ac:dyDescent="0.4">
      <c r="C118" s="161"/>
      <c r="D118" s="161"/>
      <c r="E118" s="161"/>
      <c r="F118" s="161"/>
      <c r="G118" s="161"/>
      <c r="H118" s="161"/>
      <c r="I118" s="161"/>
      <c r="J118" s="161"/>
      <c r="K118" s="161"/>
      <c r="L118" s="161"/>
      <c r="M118" s="161"/>
      <c r="N118" s="161"/>
      <c r="O118" s="161"/>
      <c r="P118" s="161"/>
      <c r="Q118" s="161"/>
      <c r="R118" s="161"/>
      <c r="S118" s="161"/>
      <c r="T118" s="161"/>
      <c r="U118" s="161"/>
      <c r="V118" s="161"/>
      <c r="W118" s="161"/>
      <c r="X118" s="161"/>
      <c r="Y118" s="161"/>
      <c r="Z118" s="161"/>
      <c r="AA118" s="161"/>
      <c r="AB118" s="161"/>
      <c r="AC118" s="161"/>
      <c r="AD118" s="161"/>
      <c r="AE118" s="161"/>
      <c r="AF118" s="161"/>
      <c r="AG118" s="161"/>
      <c r="AH118" s="161"/>
      <c r="AI118" s="161"/>
      <c r="AJ118" s="161"/>
      <c r="AK118" s="161"/>
      <c r="AL118" s="161"/>
      <c r="AM118" s="161"/>
      <c r="AN118" s="161"/>
      <c r="AO118" s="161"/>
      <c r="AP118" s="161"/>
      <c r="AQ118" s="161"/>
      <c r="AR118" s="161"/>
      <c r="AS118" s="161"/>
      <c r="AT118" s="161"/>
      <c r="AU118" s="161"/>
      <c r="AV118" s="161"/>
      <c r="AW118" s="161"/>
      <c r="AX118" s="161"/>
      <c r="AY118" s="161"/>
      <c r="AZ118" s="161"/>
      <c r="BA118" s="161"/>
      <c r="BB118" s="161"/>
      <c r="BC118" s="161"/>
      <c r="BD118" s="161"/>
      <c r="BE118" s="161"/>
    </row>
    <row r="119" spans="3:57" x14ac:dyDescent="0.4">
      <c r="C119" s="161"/>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161"/>
      <c r="AP119" s="161"/>
      <c r="AQ119" s="161"/>
      <c r="AR119" s="161"/>
      <c r="AS119" s="161"/>
      <c r="AT119" s="161"/>
      <c r="AU119" s="161"/>
      <c r="AV119" s="161"/>
      <c r="AW119" s="161"/>
      <c r="AX119" s="161"/>
      <c r="AY119" s="161"/>
      <c r="AZ119" s="161"/>
      <c r="BA119" s="161"/>
      <c r="BB119" s="161"/>
      <c r="BC119" s="161"/>
      <c r="BD119" s="161"/>
      <c r="BE119" s="161"/>
    </row>
    <row r="120" spans="3:57" x14ac:dyDescent="0.4">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161"/>
      <c r="AP120" s="161"/>
      <c r="AQ120" s="161"/>
      <c r="AR120" s="161"/>
      <c r="AS120" s="161"/>
      <c r="AT120" s="161"/>
      <c r="AU120" s="161"/>
      <c r="AV120" s="161"/>
      <c r="AW120" s="161"/>
      <c r="AX120" s="161"/>
      <c r="AY120" s="161"/>
      <c r="AZ120" s="161"/>
      <c r="BA120" s="161"/>
      <c r="BB120" s="161"/>
      <c r="BC120" s="161"/>
      <c r="BD120" s="161"/>
      <c r="BE120" s="161"/>
    </row>
    <row r="121" spans="3:57" x14ac:dyDescent="0.4">
      <c r="C121" s="161"/>
      <c r="D121" s="161"/>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1"/>
      <c r="AA121" s="161"/>
      <c r="AB121" s="161"/>
      <c r="AC121" s="161"/>
      <c r="AD121" s="161"/>
      <c r="AE121" s="161"/>
      <c r="AF121" s="161"/>
      <c r="AG121" s="161"/>
      <c r="AH121" s="161"/>
      <c r="AI121" s="161"/>
      <c r="AJ121" s="161"/>
      <c r="AK121" s="161"/>
      <c r="AL121" s="161"/>
      <c r="AM121" s="161"/>
      <c r="AN121" s="161"/>
      <c r="AO121" s="161"/>
      <c r="AP121" s="161"/>
      <c r="AQ121" s="161"/>
      <c r="AR121" s="161"/>
      <c r="AS121" s="161"/>
      <c r="AT121" s="161"/>
      <c r="AU121" s="161"/>
      <c r="AV121" s="161"/>
      <c r="AW121" s="161"/>
      <c r="AX121" s="161"/>
      <c r="AY121" s="161"/>
      <c r="AZ121" s="161"/>
      <c r="BA121" s="161"/>
      <c r="BB121" s="161"/>
      <c r="BC121" s="161"/>
      <c r="BD121" s="161"/>
      <c r="BE121" s="161"/>
    </row>
    <row r="122" spans="3:57" x14ac:dyDescent="0.4">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c r="AA122" s="161"/>
      <c r="AB122" s="161"/>
      <c r="AC122" s="161"/>
      <c r="AD122" s="161"/>
      <c r="AE122" s="161"/>
      <c r="AF122" s="161"/>
      <c r="AG122" s="161"/>
      <c r="AH122" s="161"/>
      <c r="AI122" s="161"/>
      <c r="AJ122" s="161"/>
      <c r="AK122" s="161"/>
      <c r="AL122" s="161"/>
      <c r="AM122" s="161"/>
      <c r="AN122" s="161"/>
      <c r="AO122" s="161"/>
      <c r="AP122" s="161"/>
      <c r="AQ122" s="161"/>
      <c r="AR122" s="161"/>
      <c r="AS122" s="161"/>
      <c r="AT122" s="161"/>
      <c r="AU122" s="161"/>
      <c r="AV122" s="161"/>
      <c r="AW122" s="161"/>
      <c r="AX122" s="161"/>
      <c r="AY122" s="161"/>
      <c r="AZ122" s="161"/>
      <c r="BA122" s="161"/>
      <c r="BB122" s="161"/>
      <c r="BC122" s="161"/>
      <c r="BD122" s="161"/>
      <c r="BE122" s="161"/>
    </row>
    <row r="123" spans="3:57" x14ac:dyDescent="0.4">
      <c r="C123" s="161"/>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1"/>
      <c r="AA123" s="161"/>
      <c r="AB123" s="161"/>
      <c r="AC123" s="161"/>
      <c r="AD123" s="161"/>
      <c r="AE123" s="161"/>
      <c r="AF123" s="161"/>
      <c r="AG123" s="161"/>
      <c r="AH123" s="161"/>
      <c r="AI123" s="161"/>
      <c r="AJ123" s="161"/>
      <c r="AK123" s="161"/>
      <c r="AL123" s="161"/>
      <c r="AM123" s="161"/>
      <c r="AN123" s="161"/>
      <c r="AO123" s="161"/>
      <c r="AP123" s="161"/>
      <c r="AQ123" s="161"/>
      <c r="AR123" s="161"/>
      <c r="AS123" s="161"/>
      <c r="AT123" s="161"/>
      <c r="AU123" s="161"/>
      <c r="AV123" s="161"/>
      <c r="AW123" s="161"/>
      <c r="AX123" s="161"/>
      <c r="AY123" s="161"/>
      <c r="AZ123" s="161"/>
      <c r="BA123" s="161"/>
      <c r="BB123" s="161"/>
      <c r="BC123" s="161"/>
      <c r="BD123" s="161"/>
      <c r="BE123" s="161"/>
    </row>
    <row r="124" spans="3:57" x14ac:dyDescent="0.4">
      <c r="C124" s="161"/>
      <c r="D124" s="161"/>
      <c r="E124" s="161"/>
      <c r="F124" s="161"/>
      <c r="G124" s="161"/>
      <c r="H124" s="161"/>
      <c r="I124" s="161"/>
      <c r="J124" s="161"/>
      <c r="K124" s="161"/>
      <c r="L124" s="161"/>
      <c r="M124" s="161"/>
      <c r="N124" s="161"/>
      <c r="O124" s="161"/>
      <c r="P124" s="161"/>
      <c r="Q124" s="161"/>
      <c r="R124" s="161"/>
      <c r="S124" s="161"/>
      <c r="T124" s="161"/>
      <c r="U124" s="161"/>
      <c r="V124" s="161"/>
      <c r="W124" s="161"/>
      <c r="X124" s="161"/>
      <c r="Y124" s="161"/>
      <c r="Z124" s="161"/>
      <c r="AA124" s="161"/>
      <c r="AB124" s="161"/>
      <c r="AC124" s="161"/>
      <c r="AD124" s="161"/>
      <c r="AE124" s="161"/>
      <c r="AF124" s="161"/>
      <c r="AG124" s="161"/>
      <c r="AH124" s="161"/>
      <c r="AI124" s="161"/>
      <c r="AJ124" s="161"/>
      <c r="AK124" s="161"/>
      <c r="AL124" s="161"/>
      <c r="AM124" s="161"/>
      <c r="AN124" s="161"/>
      <c r="AO124" s="161"/>
      <c r="AP124" s="161"/>
      <c r="AQ124" s="161"/>
      <c r="AR124" s="161"/>
      <c r="AS124" s="161"/>
      <c r="AT124" s="161"/>
      <c r="AU124" s="161"/>
      <c r="AV124" s="161"/>
      <c r="AW124" s="161"/>
      <c r="AX124" s="161"/>
      <c r="AY124" s="161"/>
      <c r="AZ124" s="161"/>
      <c r="BA124" s="161"/>
      <c r="BB124" s="161"/>
      <c r="BC124" s="161"/>
      <c r="BD124" s="161"/>
      <c r="BE124" s="161"/>
    </row>
    <row r="125" spans="3:57" x14ac:dyDescent="0.4">
      <c r="C125" s="161"/>
      <c r="D125" s="161"/>
      <c r="E125" s="161"/>
      <c r="F125" s="161"/>
      <c r="G125" s="161"/>
      <c r="H125" s="161"/>
      <c r="I125" s="161"/>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161"/>
      <c r="AO125" s="161"/>
      <c r="AP125" s="161"/>
      <c r="AQ125" s="161"/>
      <c r="AR125" s="161"/>
      <c r="AS125" s="161"/>
      <c r="AT125" s="161"/>
      <c r="AU125" s="161"/>
      <c r="AV125" s="161"/>
      <c r="AW125" s="161"/>
      <c r="AX125" s="161"/>
      <c r="AY125" s="161"/>
      <c r="AZ125" s="161"/>
      <c r="BA125" s="161"/>
      <c r="BB125" s="161"/>
      <c r="BC125" s="161"/>
      <c r="BD125" s="161"/>
      <c r="BE125" s="161"/>
    </row>
    <row r="126" spans="3:57" x14ac:dyDescent="0.4">
      <c r="C126" s="161"/>
      <c r="D126" s="161"/>
      <c r="E126" s="161"/>
      <c r="F126" s="161"/>
      <c r="G126" s="161"/>
      <c r="H126" s="161"/>
      <c r="I126" s="161"/>
      <c r="J126" s="161"/>
      <c r="K126" s="161"/>
      <c r="L126" s="161"/>
      <c r="M126" s="161"/>
      <c r="N126" s="161"/>
      <c r="O126" s="161"/>
      <c r="P126" s="161"/>
      <c r="Q126" s="161"/>
      <c r="R126" s="161"/>
      <c r="S126" s="161"/>
      <c r="T126" s="161"/>
      <c r="U126" s="161"/>
      <c r="V126" s="161"/>
      <c r="W126" s="161"/>
      <c r="X126" s="161"/>
      <c r="Y126" s="161"/>
      <c r="Z126" s="161"/>
      <c r="AA126" s="161"/>
      <c r="AB126" s="161"/>
      <c r="AC126" s="161"/>
      <c r="AD126" s="161"/>
      <c r="AE126" s="161"/>
      <c r="AF126" s="161"/>
      <c r="AG126" s="161"/>
      <c r="AH126" s="161"/>
      <c r="AI126" s="161"/>
      <c r="AJ126" s="161"/>
      <c r="AK126" s="161"/>
      <c r="AL126" s="161"/>
      <c r="AM126" s="161"/>
      <c r="AN126" s="161"/>
      <c r="AO126" s="161"/>
      <c r="AP126" s="161"/>
      <c r="AQ126" s="161"/>
      <c r="AR126" s="161"/>
      <c r="AS126" s="161"/>
      <c r="AT126" s="161"/>
      <c r="AU126" s="161"/>
      <c r="AV126" s="161"/>
      <c r="AW126" s="161"/>
      <c r="AX126" s="161"/>
      <c r="AY126" s="161"/>
      <c r="AZ126" s="161"/>
      <c r="BA126" s="161"/>
      <c r="BB126" s="161"/>
      <c r="BC126" s="161"/>
      <c r="BD126" s="161"/>
      <c r="BE126" s="161"/>
    </row>
    <row r="127" spans="3:57" x14ac:dyDescent="0.4">
      <c r="C127" s="161"/>
      <c r="D127" s="161"/>
      <c r="E127" s="161"/>
      <c r="F127" s="161"/>
      <c r="G127" s="161"/>
      <c r="H127" s="161"/>
      <c r="I127" s="161"/>
      <c r="J127" s="161"/>
      <c r="K127" s="161"/>
      <c r="L127" s="161"/>
      <c r="M127" s="161"/>
      <c r="N127" s="161"/>
      <c r="O127" s="161"/>
      <c r="P127" s="161"/>
      <c r="Q127" s="161"/>
      <c r="R127" s="161"/>
      <c r="S127" s="161"/>
      <c r="T127" s="161"/>
      <c r="U127" s="161"/>
      <c r="V127" s="161"/>
      <c r="W127" s="161"/>
      <c r="X127" s="161"/>
      <c r="Y127" s="161"/>
      <c r="Z127" s="161"/>
      <c r="AA127" s="161"/>
      <c r="AB127" s="161"/>
      <c r="AC127" s="161"/>
      <c r="AD127" s="161"/>
      <c r="AE127" s="161"/>
      <c r="AF127" s="161"/>
      <c r="AG127" s="161"/>
      <c r="AH127" s="161"/>
      <c r="AI127" s="161"/>
      <c r="AJ127" s="161"/>
      <c r="AK127" s="161"/>
      <c r="AL127" s="161"/>
      <c r="AM127" s="161"/>
      <c r="AN127" s="161"/>
      <c r="AO127" s="161"/>
      <c r="AP127" s="161"/>
      <c r="AQ127" s="161"/>
      <c r="AR127" s="161"/>
      <c r="AS127" s="161"/>
      <c r="AT127" s="161"/>
      <c r="AU127" s="161"/>
      <c r="AV127" s="161"/>
      <c r="AW127" s="161"/>
      <c r="AX127" s="161"/>
      <c r="AY127" s="161"/>
      <c r="AZ127" s="161"/>
      <c r="BA127" s="161"/>
      <c r="BB127" s="161"/>
      <c r="BC127" s="161"/>
      <c r="BD127" s="161"/>
      <c r="BE127" s="161"/>
    </row>
    <row r="128" spans="3:57" x14ac:dyDescent="0.4">
      <c r="C128" s="161"/>
      <c r="D128" s="161"/>
      <c r="E128" s="161"/>
      <c r="F128" s="161"/>
      <c r="G128" s="161"/>
      <c r="H128" s="161"/>
      <c r="I128" s="161"/>
      <c r="J128" s="161"/>
      <c r="K128" s="161"/>
      <c r="L128" s="161"/>
      <c r="M128" s="161"/>
      <c r="N128" s="161"/>
      <c r="O128" s="161"/>
      <c r="P128" s="161"/>
      <c r="Q128" s="161"/>
      <c r="R128" s="161"/>
      <c r="S128" s="161"/>
      <c r="T128" s="161"/>
      <c r="U128" s="161"/>
      <c r="V128" s="161"/>
      <c r="W128" s="161"/>
      <c r="X128" s="161"/>
      <c r="Y128" s="161"/>
      <c r="Z128" s="161"/>
      <c r="AA128" s="161"/>
      <c r="AB128" s="161"/>
      <c r="AC128" s="161"/>
      <c r="AD128" s="161"/>
      <c r="AE128" s="161"/>
      <c r="AF128" s="161"/>
      <c r="AG128" s="161"/>
      <c r="AH128" s="161"/>
      <c r="AI128" s="161"/>
      <c r="AJ128" s="161"/>
      <c r="AK128" s="161"/>
      <c r="AL128" s="161"/>
      <c r="AM128" s="161"/>
      <c r="AN128" s="161"/>
      <c r="AO128" s="161"/>
      <c r="AP128" s="161"/>
      <c r="AQ128" s="161"/>
      <c r="AR128" s="161"/>
      <c r="AS128" s="161"/>
      <c r="AT128" s="161"/>
      <c r="AU128" s="161"/>
      <c r="AV128" s="161"/>
      <c r="AW128" s="161"/>
      <c r="AX128" s="161"/>
      <c r="AY128" s="161"/>
      <c r="AZ128" s="161"/>
      <c r="BA128" s="161"/>
      <c r="BB128" s="161"/>
      <c r="BC128" s="161"/>
      <c r="BD128" s="161"/>
      <c r="BE128" s="161"/>
    </row>
    <row r="129" spans="3:57" x14ac:dyDescent="0.4">
      <c r="C129" s="161"/>
      <c r="D129" s="161"/>
      <c r="E129" s="161"/>
      <c r="F129" s="161"/>
      <c r="G129" s="161"/>
      <c r="H129" s="161"/>
      <c r="I129" s="161"/>
      <c r="J129" s="161"/>
      <c r="K129" s="161"/>
      <c r="L129" s="161"/>
      <c r="M129" s="161"/>
      <c r="N129" s="161"/>
      <c r="O129" s="161"/>
      <c r="P129" s="161"/>
      <c r="Q129" s="161"/>
      <c r="R129" s="161"/>
      <c r="S129" s="161"/>
      <c r="T129" s="161"/>
      <c r="U129" s="161"/>
      <c r="V129" s="161"/>
      <c r="W129" s="161"/>
      <c r="X129" s="161"/>
      <c r="Y129" s="161"/>
      <c r="Z129" s="161"/>
      <c r="AA129" s="161"/>
      <c r="AB129" s="161"/>
      <c r="AC129" s="161"/>
      <c r="AD129" s="161"/>
      <c r="AE129" s="161"/>
      <c r="AF129" s="161"/>
      <c r="AG129" s="161"/>
      <c r="AH129" s="161"/>
      <c r="AI129" s="161"/>
      <c r="AJ129" s="161"/>
      <c r="AK129" s="161"/>
      <c r="AL129" s="161"/>
      <c r="AM129" s="161"/>
      <c r="AN129" s="161"/>
      <c r="AO129" s="161"/>
      <c r="AP129" s="161"/>
      <c r="AQ129" s="161"/>
      <c r="AR129" s="161"/>
      <c r="AS129" s="161"/>
      <c r="AT129" s="161"/>
      <c r="AU129" s="161"/>
      <c r="AV129" s="161"/>
      <c r="AW129" s="161"/>
      <c r="AX129" s="161"/>
      <c r="AY129" s="161"/>
      <c r="AZ129" s="161"/>
      <c r="BA129" s="161"/>
      <c r="BB129" s="161"/>
      <c r="BC129" s="161"/>
      <c r="BD129" s="161"/>
      <c r="BE129" s="161"/>
    </row>
    <row r="130" spans="3:57" x14ac:dyDescent="0.4">
      <c r="C130" s="161"/>
      <c r="D130" s="161"/>
      <c r="E130" s="161"/>
      <c r="F130" s="161"/>
      <c r="G130" s="161"/>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1"/>
      <c r="AY130" s="161"/>
      <c r="AZ130" s="161"/>
      <c r="BA130" s="161"/>
      <c r="BB130" s="161"/>
      <c r="BC130" s="161"/>
      <c r="BD130" s="161"/>
      <c r="BE130" s="161"/>
    </row>
    <row r="131" spans="3:57" x14ac:dyDescent="0.4">
      <c r="C131" s="161"/>
      <c r="D131" s="161"/>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1"/>
      <c r="AY131" s="161"/>
      <c r="AZ131" s="161"/>
      <c r="BA131" s="161"/>
      <c r="BB131" s="161"/>
      <c r="BC131" s="161"/>
      <c r="BD131" s="161"/>
      <c r="BE131" s="161"/>
    </row>
    <row r="132" spans="3:57" x14ac:dyDescent="0.4">
      <c r="C132" s="161"/>
      <c r="D132" s="161"/>
      <c r="E132" s="161"/>
      <c r="F132" s="161"/>
      <c r="G132" s="161"/>
      <c r="H132" s="161"/>
      <c r="I132" s="161"/>
      <c r="J132" s="161"/>
      <c r="K132" s="161"/>
      <c r="L132" s="161"/>
      <c r="M132" s="161"/>
      <c r="N132" s="161"/>
      <c r="O132" s="161"/>
      <c r="P132" s="161"/>
      <c r="Q132" s="161"/>
      <c r="R132" s="161"/>
      <c r="S132" s="161"/>
      <c r="T132" s="161"/>
      <c r="U132" s="161"/>
      <c r="V132" s="161"/>
      <c r="W132" s="161"/>
      <c r="X132" s="161"/>
      <c r="Y132" s="161"/>
      <c r="Z132" s="161"/>
      <c r="AA132" s="161"/>
      <c r="AB132" s="161"/>
      <c r="AC132" s="161"/>
      <c r="AD132" s="161"/>
      <c r="AE132" s="161"/>
      <c r="AF132" s="161"/>
      <c r="AG132" s="161"/>
      <c r="AH132" s="161"/>
      <c r="AI132" s="161"/>
      <c r="AJ132" s="161"/>
      <c r="AK132" s="161"/>
      <c r="AL132" s="161"/>
      <c r="AM132" s="161"/>
      <c r="AN132" s="161"/>
      <c r="AO132" s="161"/>
      <c r="AP132" s="161"/>
      <c r="AQ132" s="161"/>
      <c r="AR132" s="161"/>
      <c r="AS132" s="161"/>
      <c r="AT132" s="161"/>
      <c r="AU132" s="161"/>
      <c r="AV132" s="161"/>
      <c r="AW132" s="161"/>
      <c r="AX132" s="161"/>
      <c r="AY132" s="161"/>
      <c r="AZ132" s="161"/>
      <c r="BA132" s="161"/>
      <c r="BB132" s="161"/>
      <c r="BC132" s="161"/>
      <c r="BD132" s="161"/>
      <c r="BE132" s="161"/>
    </row>
    <row r="133" spans="3:57" x14ac:dyDescent="0.4">
      <c r="C133" s="161"/>
      <c r="D133" s="161"/>
      <c r="E133" s="161"/>
      <c r="F133" s="161"/>
      <c r="G133" s="161"/>
      <c r="H133" s="161"/>
      <c r="I133" s="161"/>
      <c r="J133" s="161"/>
      <c r="K133" s="161"/>
      <c r="L133" s="161"/>
      <c r="M133" s="161"/>
      <c r="N133" s="161"/>
      <c r="O133" s="161"/>
      <c r="P133" s="161"/>
      <c r="Q133" s="161"/>
      <c r="R133" s="161"/>
      <c r="S133" s="161"/>
      <c r="T133" s="161"/>
      <c r="U133" s="161"/>
      <c r="V133" s="161"/>
      <c r="W133" s="161"/>
      <c r="X133" s="161"/>
      <c r="Y133" s="161"/>
      <c r="Z133" s="161"/>
      <c r="AA133" s="161"/>
      <c r="AB133" s="161"/>
      <c r="AC133" s="161"/>
      <c r="AD133" s="161"/>
      <c r="AE133" s="161"/>
      <c r="AF133" s="161"/>
      <c r="AG133" s="161"/>
      <c r="AH133" s="161"/>
      <c r="AI133" s="161"/>
      <c r="AJ133" s="161"/>
      <c r="AK133" s="161"/>
      <c r="AL133" s="161"/>
      <c r="AM133" s="161"/>
      <c r="AN133" s="161"/>
      <c r="AO133" s="161"/>
      <c r="AP133" s="161"/>
      <c r="AQ133" s="161"/>
      <c r="AR133" s="161"/>
      <c r="AS133" s="161"/>
      <c r="AT133" s="161"/>
      <c r="AU133" s="161"/>
      <c r="AV133" s="161"/>
      <c r="AW133" s="161"/>
      <c r="AX133" s="161"/>
      <c r="AY133" s="161"/>
      <c r="AZ133" s="161"/>
      <c r="BA133" s="161"/>
      <c r="BB133" s="161"/>
      <c r="BC133" s="161"/>
      <c r="BD133" s="161"/>
      <c r="BE133" s="161"/>
    </row>
    <row r="134" spans="3:57" x14ac:dyDescent="0.4">
      <c r="C134" s="161"/>
      <c r="D134" s="161"/>
      <c r="E134" s="161"/>
      <c r="F134" s="161"/>
      <c r="G134" s="161"/>
      <c r="H134" s="161"/>
      <c r="I134" s="161"/>
      <c r="J134" s="161"/>
      <c r="K134" s="161"/>
      <c r="L134" s="161"/>
      <c r="M134" s="161"/>
      <c r="N134" s="161"/>
      <c r="O134" s="161"/>
      <c r="P134" s="161"/>
      <c r="Q134" s="161"/>
      <c r="R134" s="161"/>
      <c r="S134" s="161"/>
      <c r="T134" s="161"/>
      <c r="U134" s="161"/>
      <c r="V134" s="161"/>
      <c r="W134" s="161"/>
      <c r="X134" s="161"/>
      <c r="Y134" s="161"/>
      <c r="Z134" s="161"/>
      <c r="AA134" s="161"/>
      <c r="AB134" s="161"/>
      <c r="AC134" s="161"/>
      <c r="AD134" s="161"/>
      <c r="AE134" s="161"/>
      <c r="AF134" s="161"/>
      <c r="AG134" s="161"/>
      <c r="AH134" s="161"/>
      <c r="AI134" s="161"/>
      <c r="AJ134" s="161"/>
      <c r="AK134" s="161"/>
      <c r="AL134" s="161"/>
      <c r="AM134" s="161"/>
      <c r="AN134" s="161"/>
      <c r="AO134" s="161"/>
      <c r="AP134" s="161"/>
      <c r="AQ134" s="161"/>
      <c r="AR134" s="161"/>
      <c r="AS134" s="161"/>
      <c r="AT134" s="161"/>
      <c r="AU134" s="161"/>
      <c r="AV134" s="161"/>
      <c r="AW134" s="161"/>
      <c r="AX134" s="161"/>
      <c r="AY134" s="161"/>
      <c r="AZ134" s="161"/>
      <c r="BA134" s="161"/>
      <c r="BB134" s="161"/>
      <c r="BC134" s="161"/>
      <c r="BD134" s="161"/>
      <c r="BE134" s="161"/>
    </row>
    <row r="135" spans="3:57" x14ac:dyDescent="0.4">
      <c r="C135" s="161"/>
      <c r="D135" s="161"/>
      <c r="E135" s="161"/>
      <c r="F135" s="161"/>
      <c r="G135" s="161"/>
      <c r="H135" s="161"/>
      <c r="I135" s="161"/>
      <c r="J135" s="161"/>
      <c r="K135" s="161"/>
      <c r="L135" s="161"/>
      <c r="M135" s="161"/>
      <c r="N135" s="161"/>
      <c r="O135" s="161"/>
      <c r="P135" s="161"/>
      <c r="Q135" s="161"/>
      <c r="R135" s="161"/>
      <c r="S135" s="161"/>
      <c r="T135" s="161"/>
      <c r="U135" s="161"/>
      <c r="V135" s="161"/>
      <c r="W135" s="161"/>
      <c r="X135" s="161"/>
      <c r="Y135" s="161"/>
      <c r="Z135" s="161"/>
      <c r="AA135" s="161"/>
      <c r="AB135" s="161"/>
      <c r="AC135" s="161"/>
      <c r="AD135" s="161"/>
      <c r="AE135" s="161"/>
      <c r="AF135" s="161"/>
      <c r="AG135" s="161"/>
      <c r="AH135" s="161"/>
      <c r="AI135" s="161"/>
      <c r="AJ135" s="161"/>
      <c r="AK135" s="161"/>
      <c r="AL135" s="161"/>
      <c r="AM135" s="161"/>
      <c r="AN135" s="161"/>
      <c r="AO135" s="161"/>
      <c r="AP135" s="161"/>
      <c r="AQ135" s="161"/>
      <c r="AR135" s="161"/>
      <c r="AS135" s="161"/>
      <c r="AT135" s="161"/>
      <c r="AU135" s="161"/>
      <c r="AV135" s="161"/>
      <c r="AW135" s="161"/>
      <c r="AX135" s="161"/>
      <c r="AY135" s="161"/>
      <c r="AZ135" s="161"/>
      <c r="BA135" s="161"/>
      <c r="BB135" s="161"/>
      <c r="BC135" s="161"/>
      <c r="BD135" s="161"/>
      <c r="BE135" s="161"/>
    </row>
    <row r="136" spans="3:57" x14ac:dyDescent="0.4">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61"/>
      <c r="AO136" s="161"/>
      <c r="AP136" s="161"/>
      <c r="AQ136" s="161"/>
      <c r="AR136" s="161"/>
      <c r="AS136" s="161"/>
      <c r="AT136" s="161"/>
      <c r="AU136" s="161"/>
      <c r="AV136" s="161"/>
      <c r="AW136" s="161"/>
      <c r="AX136" s="161"/>
      <c r="AY136" s="161"/>
      <c r="AZ136" s="161"/>
      <c r="BA136" s="161"/>
      <c r="BB136" s="161"/>
      <c r="BC136" s="161"/>
      <c r="BD136" s="161"/>
      <c r="BE136" s="161"/>
    </row>
    <row r="137" spans="3:57" x14ac:dyDescent="0.4">
      <c r="C137" s="161"/>
      <c r="D137" s="161"/>
      <c r="E137" s="161"/>
      <c r="F137" s="161"/>
      <c r="G137" s="161"/>
      <c r="H137" s="161"/>
      <c r="I137" s="161"/>
      <c r="J137" s="161"/>
      <c r="K137" s="161"/>
      <c r="L137" s="161"/>
      <c r="M137" s="161"/>
      <c r="N137" s="161"/>
      <c r="O137" s="161"/>
      <c r="P137" s="161"/>
      <c r="Q137" s="161"/>
      <c r="R137" s="161"/>
      <c r="S137" s="161"/>
      <c r="T137" s="161"/>
      <c r="U137" s="161"/>
      <c r="V137" s="161"/>
      <c r="W137" s="161"/>
      <c r="X137" s="161"/>
      <c r="Y137" s="161"/>
      <c r="Z137" s="161"/>
      <c r="AA137" s="161"/>
      <c r="AB137" s="161"/>
      <c r="AC137" s="161"/>
      <c r="AD137" s="161"/>
      <c r="AE137" s="161"/>
      <c r="AF137" s="161"/>
      <c r="AG137" s="161"/>
      <c r="AH137" s="161"/>
      <c r="AI137" s="161"/>
      <c r="AJ137" s="161"/>
      <c r="AK137" s="161"/>
      <c r="AL137" s="161"/>
      <c r="AM137" s="161"/>
      <c r="AN137" s="161"/>
      <c r="AO137" s="161"/>
      <c r="AP137" s="161"/>
      <c r="AQ137" s="161"/>
      <c r="AR137" s="161"/>
      <c r="AS137" s="161"/>
      <c r="AT137" s="161"/>
      <c r="AU137" s="161"/>
      <c r="AV137" s="161"/>
      <c r="AW137" s="161"/>
      <c r="AX137" s="161"/>
      <c r="AY137" s="161"/>
      <c r="AZ137" s="161"/>
      <c r="BA137" s="161"/>
      <c r="BB137" s="161"/>
      <c r="BC137" s="161"/>
      <c r="BD137" s="161"/>
      <c r="BE137" s="161"/>
    </row>
    <row r="138" spans="3:57" x14ac:dyDescent="0.4">
      <c r="C138" s="161"/>
      <c r="D138" s="161"/>
      <c r="E138" s="161"/>
      <c r="F138" s="161"/>
      <c r="G138" s="161"/>
      <c r="H138" s="161"/>
      <c r="I138" s="161"/>
      <c r="J138" s="161"/>
      <c r="K138" s="161"/>
      <c r="L138" s="161"/>
      <c r="M138" s="161"/>
      <c r="N138" s="161"/>
      <c r="O138" s="161"/>
      <c r="P138" s="161"/>
      <c r="Q138" s="161"/>
      <c r="R138" s="161"/>
      <c r="S138" s="161"/>
      <c r="T138" s="161"/>
      <c r="U138" s="161"/>
      <c r="V138" s="161"/>
      <c r="W138" s="161"/>
      <c r="X138" s="161"/>
      <c r="Y138" s="161"/>
      <c r="Z138" s="161"/>
      <c r="AA138" s="161"/>
      <c r="AB138" s="161"/>
      <c r="AC138" s="161"/>
      <c r="AD138" s="161"/>
      <c r="AE138" s="161"/>
      <c r="AF138" s="161"/>
      <c r="AG138" s="161"/>
      <c r="AH138" s="161"/>
      <c r="AI138" s="161"/>
      <c r="AJ138" s="161"/>
      <c r="AK138" s="161"/>
      <c r="AL138" s="161"/>
      <c r="AM138" s="161"/>
      <c r="AN138" s="161"/>
      <c r="AO138" s="161"/>
      <c r="AP138" s="161"/>
      <c r="AQ138" s="161"/>
      <c r="AR138" s="161"/>
      <c r="AS138" s="161"/>
      <c r="AT138" s="161"/>
      <c r="AU138" s="161"/>
      <c r="AV138" s="161"/>
      <c r="AW138" s="161"/>
      <c r="AX138" s="161"/>
      <c r="AY138" s="161"/>
      <c r="AZ138" s="161"/>
      <c r="BA138" s="161"/>
      <c r="BB138" s="161"/>
      <c r="BC138" s="161"/>
      <c r="BD138" s="161"/>
      <c r="BE138" s="161"/>
    </row>
    <row r="139" spans="3:57" x14ac:dyDescent="0.4">
      <c r="C139" s="161"/>
      <c r="D139" s="161"/>
      <c r="E139" s="161"/>
      <c r="F139" s="161"/>
      <c r="G139" s="161"/>
      <c r="H139" s="161"/>
      <c r="I139" s="161"/>
      <c r="J139" s="161"/>
      <c r="K139" s="161"/>
      <c r="L139" s="161"/>
      <c r="M139" s="161"/>
      <c r="N139" s="161"/>
      <c r="O139" s="161"/>
      <c r="P139" s="161"/>
      <c r="Q139" s="161"/>
      <c r="R139" s="161"/>
      <c r="S139" s="161"/>
      <c r="T139" s="161"/>
      <c r="U139" s="161"/>
      <c r="V139" s="161"/>
      <c r="W139" s="161"/>
      <c r="X139" s="161"/>
      <c r="Y139" s="161"/>
      <c r="Z139" s="161"/>
      <c r="AA139" s="161"/>
      <c r="AB139" s="161"/>
      <c r="AC139" s="161"/>
      <c r="AD139" s="161"/>
      <c r="AE139" s="161"/>
      <c r="AF139" s="161"/>
      <c r="AG139" s="161"/>
      <c r="AH139" s="161"/>
      <c r="AI139" s="161"/>
      <c r="AJ139" s="161"/>
      <c r="AK139" s="161"/>
      <c r="AL139" s="161"/>
      <c r="AM139" s="161"/>
      <c r="AN139" s="161"/>
      <c r="AO139" s="161"/>
      <c r="AP139" s="161"/>
      <c r="AQ139" s="161"/>
      <c r="AR139" s="161"/>
      <c r="AS139" s="161"/>
      <c r="AT139" s="161"/>
      <c r="AU139" s="161"/>
      <c r="AV139" s="161"/>
      <c r="AW139" s="161"/>
      <c r="AX139" s="161"/>
      <c r="AY139" s="161"/>
      <c r="AZ139" s="161"/>
      <c r="BA139" s="161"/>
      <c r="BB139" s="161"/>
      <c r="BC139" s="161"/>
      <c r="BD139" s="161"/>
      <c r="BE139" s="161"/>
    </row>
    <row r="140" spans="3:57" x14ac:dyDescent="0.4">
      <c r="C140" s="161"/>
      <c r="D140" s="16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c r="AD140" s="161"/>
      <c r="AE140" s="161"/>
      <c r="AF140" s="161"/>
      <c r="AG140" s="161"/>
      <c r="AH140" s="161"/>
      <c r="AI140" s="161"/>
      <c r="AJ140" s="161"/>
      <c r="AK140" s="161"/>
      <c r="AL140" s="161"/>
      <c r="AM140" s="161"/>
      <c r="AN140" s="161"/>
      <c r="AO140" s="161"/>
      <c r="AP140" s="161"/>
      <c r="AQ140" s="161"/>
      <c r="AR140" s="161"/>
      <c r="AS140" s="161"/>
      <c r="AT140" s="161"/>
      <c r="AU140" s="161"/>
      <c r="AV140" s="161"/>
      <c r="AW140" s="161"/>
      <c r="AX140" s="161"/>
      <c r="AY140" s="161"/>
      <c r="AZ140" s="161"/>
      <c r="BA140" s="161"/>
      <c r="BB140" s="161"/>
      <c r="BC140" s="161"/>
      <c r="BD140" s="161"/>
      <c r="BE140" s="161"/>
    </row>
    <row r="141" spans="3:57" x14ac:dyDescent="0.4">
      <c r="C141" s="161"/>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1"/>
      <c r="AE141" s="161"/>
      <c r="AF141" s="161"/>
      <c r="AG141" s="161"/>
      <c r="AH141" s="161"/>
      <c r="AI141" s="161"/>
      <c r="AJ141" s="161"/>
      <c r="AK141" s="161"/>
      <c r="AL141" s="161"/>
      <c r="AM141" s="161"/>
      <c r="AN141" s="161"/>
      <c r="AO141" s="161"/>
      <c r="AP141" s="161"/>
      <c r="AQ141" s="161"/>
      <c r="AR141" s="161"/>
      <c r="AS141" s="161"/>
      <c r="AT141" s="161"/>
      <c r="AU141" s="161"/>
      <c r="AV141" s="161"/>
      <c r="AW141" s="161"/>
      <c r="AX141" s="161"/>
      <c r="AY141" s="161"/>
      <c r="AZ141" s="161"/>
      <c r="BA141" s="161"/>
      <c r="BB141" s="161"/>
      <c r="BC141" s="161"/>
      <c r="BD141" s="161"/>
      <c r="BE141" s="161"/>
    </row>
    <row r="142" spans="3:57" x14ac:dyDescent="0.4">
      <c r="C142" s="161"/>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1"/>
      <c r="AE142" s="161"/>
      <c r="AF142" s="161"/>
      <c r="AG142" s="161"/>
      <c r="AH142" s="161"/>
      <c r="AI142" s="161"/>
      <c r="AJ142" s="161"/>
      <c r="AK142" s="161"/>
      <c r="AL142" s="161"/>
      <c r="AM142" s="161"/>
      <c r="AN142" s="161"/>
      <c r="AO142" s="161"/>
      <c r="AP142" s="161"/>
      <c r="AQ142" s="161"/>
      <c r="AR142" s="161"/>
      <c r="AS142" s="161"/>
      <c r="AT142" s="161"/>
      <c r="AU142" s="161"/>
      <c r="AV142" s="161"/>
      <c r="AW142" s="161"/>
      <c r="AX142" s="161"/>
      <c r="AY142" s="161"/>
      <c r="AZ142" s="161"/>
      <c r="BA142" s="161"/>
      <c r="BB142" s="161"/>
      <c r="BC142" s="161"/>
      <c r="BD142" s="161"/>
      <c r="BE142" s="161"/>
    </row>
    <row r="143" spans="3:57" x14ac:dyDescent="0.4">
      <c r="C143" s="161"/>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61"/>
      <c r="AD143" s="161"/>
      <c r="AE143" s="161"/>
      <c r="AF143" s="161"/>
      <c r="AG143" s="161"/>
      <c r="AH143" s="161"/>
      <c r="AI143" s="161"/>
      <c r="AJ143" s="161"/>
      <c r="AK143" s="161"/>
      <c r="AL143" s="161"/>
      <c r="AM143" s="161"/>
      <c r="AN143" s="161"/>
      <c r="AO143" s="161"/>
      <c r="AP143" s="161"/>
      <c r="AQ143" s="161"/>
      <c r="AR143" s="161"/>
      <c r="AS143" s="161"/>
      <c r="AT143" s="161"/>
      <c r="AU143" s="161"/>
      <c r="AV143" s="161"/>
      <c r="AW143" s="161"/>
      <c r="AX143" s="161"/>
      <c r="AY143" s="161"/>
      <c r="AZ143" s="161"/>
      <c r="BA143" s="161"/>
      <c r="BB143" s="161"/>
      <c r="BC143" s="161"/>
      <c r="BD143" s="161"/>
      <c r="BE143" s="161"/>
    </row>
    <row r="144" spans="3:57" x14ac:dyDescent="0.4">
      <c r="C144" s="161"/>
      <c r="D144" s="161"/>
      <c r="E144" s="161"/>
      <c r="F144" s="161"/>
      <c r="G144" s="161"/>
      <c r="H144" s="161"/>
      <c r="I144" s="161"/>
      <c r="J144" s="161"/>
      <c r="K144" s="161"/>
      <c r="L144" s="161"/>
      <c r="M144" s="161"/>
      <c r="N144" s="161"/>
      <c r="O144" s="161"/>
      <c r="P144" s="161"/>
      <c r="Q144" s="161"/>
      <c r="R144" s="161"/>
      <c r="S144" s="161"/>
      <c r="T144" s="161"/>
      <c r="U144" s="161"/>
      <c r="V144" s="161"/>
      <c r="W144" s="161"/>
      <c r="X144" s="161"/>
      <c r="Y144" s="161"/>
      <c r="Z144" s="161"/>
      <c r="AA144" s="161"/>
      <c r="AB144" s="161"/>
      <c r="AC144" s="161"/>
      <c r="AD144" s="161"/>
      <c r="AE144" s="161"/>
      <c r="AF144" s="161"/>
      <c r="AG144" s="161"/>
      <c r="AH144" s="161"/>
      <c r="AI144" s="161"/>
      <c r="AJ144" s="161"/>
      <c r="AK144" s="161"/>
      <c r="AL144" s="161"/>
      <c r="AM144" s="161"/>
      <c r="AN144" s="161"/>
      <c r="AO144" s="161"/>
      <c r="AP144" s="161"/>
      <c r="AQ144" s="161"/>
      <c r="AR144" s="161"/>
      <c r="AS144" s="161"/>
      <c r="AT144" s="161"/>
      <c r="AU144" s="161"/>
      <c r="AV144" s="161"/>
      <c r="AW144" s="161"/>
      <c r="AX144" s="161"/>
      <c r="AY144" s="161"/>
      <c r="AZ144" s="161"/>
      <c r="BA144" s="161"/>
      <c r="BB144" s="161"/>
      <c r="BC144" s="161"/>
      <c r="BD144" s="161"/>
      <c r="BE144" s="161"/>
    </row>
    <row r="145" spans="3:57" x14ac:dyDescent="0.4">
      <c r="C145" s="161"/>
      <c r="D145" s="161"/>
      <c r="E145" s="161"/>
      <c r="F145" s="161"/>
      <c r="G145" s="161"/>
      <c r="H145" s="161"/>
      <c r="I145" s="161"/>
      <c r="J145" s="161"/>
      <c r="K145" s="161"/>
      <c r="L145" s="161"/>
      <c r="M145" s="161"/>
      <c r="N145" s="161"/>
      <c r="O145" s="161"/>
      <c r="P145" s="161"/>
      <c r="Q145" s="161"/>
      <c r="R145" s="161"/>
      <c r="S145" s="161"/>
      <c r="T145" s="161"/>
      <c r="U145" s="161"/>
      <c r="V145" s="161"/>
      <c r="W145" s="161"/>
      <c r="X145" s="161"/>
      <c r="Y145" s="161"/>
      <c r="Z145" s="161"/>
      <c r="AA145" s="161"/>
      <c r="AB145" s="161"/>
      <c r="AC145" s="161"/>
      <c r="AD145" s="161"/>
      <c r="AE145" s="161"/>
      <c r="AF145" s="161"/>
      <c r="AG145" s="161"/>
      <c r="AH145" s="161"/>
      <c r="AI145" s="161"/>
      <c r="AJ145" s="161"/>
      <c r="AK145" s="161"/>
      <c r="AL145" s="161"/>
      <c r="AM145" s="161"/>
      <c r="AN145" s="161"/>
      <c r="AO145" s="161"/>
      <c r="AP145" s="161"/>
      <c r="AQ145" s="161"/>
      <c r="AR145" s="161"/>
      <c r="AS145" s="161"/>
      <c r="AT145" s="161"/>
      <c r="AU145" s="161"/>
      <c r="AV145" s="161"/>
      <c r="AW145" s="161"/>
      <c r="AX145" s="161"/>
      <c r="AY145" s="161"/>
      <c r="AZ145" s="161"/>
      <c r="BA145" s="161"/>
      <c r="BB145" s="161"/>
      <c r="BC145" s="161"/>
      <c r="BD145" s="161"/>
      <c r="BE145" s="161"/>
    </row>
    <row r="146" spans="3:57" x14ac:dyDescent="0.4">
      <c r="C146" s="161"/>
      <c r="D146" s="161"/>
      <c r="E146" s="161"/>
      <c r="F146" s="161"/>
      <c r="G146" s="161"/>
      <c r="H146" s="161"/>
      <c r="I146" s="161"/>
      <c r="J146" s="161"/>
      <c r="K146" s="161"/>
      <c r="L146" s="161"/>
      <c r="M146" s="161"/>
      <c r="N146" s="161"/>
      <c r="O146" s="161"/>
      <c r="P146" s="161"/>
      <c r="Q146" s="161"/>
      <c r="R146" s="161"/>
      <c r="S146" s="161"/>
      <c r="T146" s="161"/>
      <c r="U146" s="161"/>
      <c r="V146" s="161"/>
      <c r="W146" s="161"/>
      <c r="X146" s="161"/>
      <c r="Y146" s="161"/>
      <c r="Z146" s="161"/>
      <c r="AA146" s="161"/>
      <c r="AB146" s="161"/>
      <c r="AC146" s="161"/>
      <c r="AD146" s="161"/>
      <c r="AE146" s="161"/>
      <c r="AF146" s="161"/>
      <c r="AG146" s="161"/>
      <c r="AH146" s="161"/>
      <c r="AI146" s="161"/>
      <c r="AJ146" s="161"/>
      <c r="AK146" s="161"/>
      <c r="AL146" s="161"/>
      <c r="AM146" s="161"/>
      <c r="AN146" s="161"/>
      <c r="AO146" s="161"/>
      <c r="AP146" s="161"/>
      <c r="AQ146" s="161"/>
      <c r="AR146" s="161"/>
      <c r="AS146" s="161"/>
      <c r="AT146" s="161"/>
      <c r="AU146" s="161"/>
      <c r="AV146" s="161"/>
      <c r="AW146" s="161"/>
      <c r="AX146" s="161"/>
      <c r="AY146" s="161"/>
      <c r="AZ146" s="161"/>
      <c r="BA146" s="161"/>
      <c r="BB146" s="161"/>
      <c r="BC146" s="161"/>
      <c r="BD146" s="161"/>
      <c r="BE146" s="161"/>
    </row>
    <row r="147" spans="3:57" x14ac:dyDescent="0.4">
      <c r="C147" s="161"/>
      <c r="D147" s="161"/>
      <c r="E147" s="161"/>
      <c r="F147" s="161"/>
      <c r="G147" s="161"/>
      <c r="H147" s="161"/>
      <c r="I147" s="161"/>
      <c r="J147" s="161"/>
      <c r="K147" s="161"/>
      <c r="L147" s="161"/>
      <c r="M147" s="161"/>
      <c r="N147" s="161"/>
      <c r="O147" s="161"/>
      <c r="P147" s="161"/>
      <c r="Q147" s="161"/>
      <c r="R147" s="161"/>
      <c r="S147" s="161"/>
      <c r="T147" s="161"/>
      <c r="U147" s="161"/>
      <c r="V147" s="161"/>
      <c r="W147" s="161"/>
      <c r="X147" s="161"/>
      <c r="Y147" s="161"/>
      <c r="Z147" s="161"/>
      <c r="AA147" s="161"/>
      <c r="AB147" s="161"/>
      <c r="AC147" s="161"/>
      <c r="AD147" s="161"/>
      <c r="AE147" s="161"/>
      <c r="AF147" s="161"/>
      <c r="AG147" s="161"/>
      <c r="AH147" s="161"/>
      <c r="AI147" s="161"/>
      <c r="AJ147" s="161"/>
      <c r="AK147" s="161"/>
      <c r="AL147" s="161"/>
      <c r="AM147" s="161"/>
      <c r="AN147" s="161"/>
      <c r="AO147" s="161"/>
      <c r="AP147" s="161"/>
      <c r="AQ147" s="161"/>
      <c r="AR147" s="161"/>
      <c r="AS147" s="161"/>
      <c r="AT147" s="161"/>
      <c r="AU147" s="161"/>
      <c r="AV147" s="161"/>
      <c r="AW147" s="161"/>
      <c r="AX147" s="161"/>
      <c r="AY147" s="161"/>
      <c r="AZ147" s="161"/>
      <c r="BA147" s="161"/>
      <c r="BB147" s="161"/>
      <c r="BC147" s="161"/>
      <c r="BD147" s="161"/>
      <c r="BE147" s="161"/>
    </row>
    <row r="148" spans="3:57" x14ac:dyDescent="0.4">
      <c r="C148" s="161"/>
      <c r="D148" s="161"/>
      <c r="E148" s="161"/>
      <c r="F148" s="161"/>
      <c r="G148" s="161"/>
      <c r="H148" s="161"/>
      <c r="I148" s="161"/>
      <c r="J148" s="161"/>
      <c r="K148" s="161"/>
      <c r="L148" s="161"/>
      <c r="M148" s="161"/>
      <c r="N148" s="161"/>
      <c r="O148" s="161"/>
      <c r="P148" s="161"/>
      <c r="Q148" s="161"/>
      <c r="R148" s="161"/>
      <c r="S148" s="161"/>
      <c r="T148" s="161"/>
      <c r="U148" s="161"/>
      <c r="V148" s="161"/>
      <c r="W148" s="161"/>
      <c r="X148" s="161"/>
      <c r="Y148" s="161"/>
      <c r="Z148" s="161"/>
      <c r="AA148" s="161"/>
      <c r="AB148" s="161"/>
      <c r="AC148" s="161"/>
      <c r="AD148" s="161"/>
      <c r="AE148" s="161"/>
      <c r="AF148" s="161"/>
      <c r="AG148" s="161"/>
      <c r="AH148" s="161"/>
      <c r="AI148" s="161"/>
      <c r="AJ148" s="161"/>
      <c r="AK148" s="161"/>
      <c r="AL148" s="161"/>
      <c r="AM148" s="161"/>
      <c r="AN148" s="161"/>
      <c r="AO148" s="161"/>
      <c r="AP148" s="161"/>
      <c r="AQ148" s="161"/>
      <c r="AR148" s="161"/>
      <c r="AS148" s="161"/>
      <c r="AT148" s="161"/>
      <c r="AU148" s="161"/>
      <c r="AV148" s="161"/>
      <c r="AW148" s="161"/>
      <c r="AX148" s="161"/>
      <c r="AY148" s="161"/>
      <c r="AZ148" s="161"/>
      <c r="BA148" s="161"/>
      <c r="BB148" s="161"/>
      <c r="BC148" s="161"/>
      <c r="BD148" s="161"/>
      <c r="BE148" s="161"/>
    </row>
    <row r="149" spans="3:57" x14ac:dyDescent="0.4">
      <c r="C149" s="161"/>
      <c r="D149" s="161"/>
      <c r="E149" s="161"/>
      <c r="F149" s="161"/>
      <c r="G149" s="161"/>
      <c r="H149" s="161"/>
      <c r="I149" s="161"/>
      <c r="J149" s="161"/>
      <c r="K149" s="161"/>
      <c r="L149" s="161"/>
      <c r="M149" s="161"/>
      <c r="N149" s="161"/>
      <c r="O149" s="161"/>
      <c r="P149" s="161"/>
      <c r="Q149" s="161"/>
      <c r="R149" s="161"/>
      <c r="S149" s="161"/>
      <c r="T149" s="161"/>
      <c r="U149" s="161"/>
      <c r="V149" s="161"/>
      <c r="W149" s="161"/>
      <c r="X149" s="161"/>
      <c r="Y149" s="161"/>
      <c r="Z149" s="161"/>
      <c r="AA149" s="161"/>
      <c r="AB149" s="161"/>
      <c r="AC149" s="161"/>
      <c r="AD149" s="161"/>
      <c r="AE149" s="161"/>
      <c r="AF149" s="161"/>
      <c r="AG149" s="161"/>
      <c r="AH149" s="161"/>
      <c r="AI149" s="161"/>
      <c r="AJ149" s="161"/>
      <c r="AK149" s="161"/>
      <c r="AL149" s="161"/>
      <c r="AM149" s="161"/>
      <c r="AN149" s="161"/>
      <c r="AO149" s="161"/>
      <c r="AP149" s="161"/>
      <c r="AQ149" s="161"/>
      <c r="AR149" s="161"/>
      <c r="AS149" s="161"/>
      <c r="AT149" s="161"/>
      <c r="AU149" s="161"/>
      <c r="AV149" s="161"/>
      <c r="AW149" s="161"/>
      <c r="AX149" s="161"/>
      <c r="AY149" s="161"/>
      <c r="AZ149" s="161"/>
      <c r="BA149" s="161"/>
      <c r="BB149" s="161"/>
      <c r="BC149" s="161"/>
      <c r="BD149" s="161"/>
      <c r="BE149" s="161"/>
    </row>
    <row r="150" spans="3:57" x14ac:dyDescent="0.4">
      <c r="C150" s="161"/>
      <c r="D150" s="161"/>
      <c r="E150" s="161"/>
      <c r="F150" s="161"/>
      <c r="G150" s="161"/>
      <c r="H150" s="161"/>
      <c r="I150" s="161"/>
      <c r="J150" s="161"/>
      <c r="K150" s="161"/>
      <c r="L150" s="161"/>
      <c r="M150" s="161"/>
      <c r="N150" s="161"/>
      <c r="O150" s="161"/>
      <c r="P150" s="161"/>
      <c r="Q150" s="161"/>
      <c r="R150" s="161"/>
      <c r="S150" s="161"/>
      <c r="T150" s="161"/>
      <c r="U150" s="161"/>
      <c r="V150" s="161"/>
      <c r="W150" s="161"/>
      <c r="X150" s="161"/>
      <c r="Y150" s="161"/>
      <c r="Z150" s="161"/>
      <c r="AA150" s="161"/>
      <c r="AB150" s="161"/>
      <c r="AC150" s="161"/>
      <c r="AD150" s="161"/>
      <c r="AE150" s="161"/>
      <c r="AF150" s="161"/>
      <c r="AG150" s="161"/>
      <c r="AH150" s="161"/>
      <c r="AI150" s="161"/>
      <c r="AJ150" s="161"/>
      <c r="AK150" s="161"/>
      <c r="AL150" s="161"/>
      <c r="AM150" s="161"/>
      <c r="AN150" s="161"/>
      <c r="AO150" s="161"/>
      <c r="AP150" s="161"/>
      <c r="AQ150" s="161"/>
      <c r="AR150" s="161"/>
      <c r="AS150" s="161"/>
      <c r="AT150" s="161"/>
      <c r="AU150" s="161"/>
      <c r="AV150" s="161"/>
      <c r="AW150" s="161"/>
      <c r="AX150" s="161"/>
      <c r="AY150" s="161"/>
      <c r="AZ150" s="161"/>
      <c r="BA150" s="161"/>
      <c r="BB150" s="161"/>
      <c r="BC150" s="161"/>
      <c r="BD150" s="161"/>
      <c r="BE150" s="161"/>
    </row>
    <row r="151" spans="3:57" x14ac:dyDescent="0.4">
      <c r="C151" s="161"/>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61"/>
      <c r="AA151" s="161"/>
      <c r="AB151" s="161"/>
      <c r="AC151" s="161"/>
      <c r="AD151" s="161"/>
      <c r="AE151" s="161"/>
      <c r="AF151" s="161"/>
      <c r="AG151" s="161"/>
      <c r="AH151" s="161"/>
      <c r="AI151" s="161"/>
      <c r="AJ151" s="161"/>
      <c r="AK151" s="161"/>
      <c r="AL151" s="161"/>
      <c r="AM151" s="161"/>
      <c r="AN151" s="161"/>
      <c r="AO151" s="161"/>
      <c r="AP151" s="161"/>
      <c r="AQ151" s="161"/>
      <c r="AR151" s="161"/>
      <c r="AS151" s="161"/>
      <c r="AT151" s="161"/>
      <c r="AU151" s="161"/>
      <c r="AV151" s="161"/>
      <c r="AW151" s="161"/>
      <c r="AX151" s="161"/>
      <c r="AY151" s="161"/>
      <c r="AZ151" s="161"/>
      <c r="BA151" s="161"/>
      <c r="BB151" s="161"/>
      <c r="BC151" s="161"/>
      <c r="BD151" s="161"/>
      <c r="BE151" s="161"/>
    </row>
    <row r="152" spans="3:57" x14ac:dyDescent="0.4">
      <c r="C152" s="161"/>
      <c r="D152" s="161"/>
      <c r="E152" s="161"/>
      <c r="F152" s="161"/>
      <c r="G152" s="161"/>
      <c r="H152" s="161"/>
      <c r="I152" s="161"/>
      <c r="J152" s="161"/>
      <c r="K152" s="161"/>
      <c r="L152" s="161"/>
      <c r="M152" s="161"/>
      <c r="N152" s="161"/>
      <c r="O152" s="161"/>
      <c r="P152" s="161"/>
      <c r="Q152" s="161"/>
      <c r="R152" s="161"/>
      <c r="S152" s="161"/>
      <c r="T152" s="161"/>
      <c r="U152" s="161"/>
      <c r="V152" s="161"/>
      <c r="W152" s="161"/>
      <c r="X152" s="161"/>
      <c r="Y152" s="161"/>
      <c r="Z152" s="161"/>
      <c r="AA152" s="161"/>
      <c r="AB152" s="161"/>
      <c r="AC152" s="161"/>
      <c r="AD152" s="161"/>
      <c r="AE152" s="161"/>
      <c r="AF152" s="161"/>
      <c r="AG152" s="161"/>
      <c r="AH152" s="161"/>
      <c r="AI152" s="161"/>
      <c r="AJ152" s="161"/>
      <c r="AK152" s="161"/>
      <c r="AL152" s="161"/>
      <c r="AM152" s="161"/>
      <c r="AN152" s="161"/>
      <c r="AO152" s="161"/>
      <c r="AP152" s="161"/>
      <c r="AQ152" s="161"/>
      <c r="AR152" s="161"/>
      <c r="AS152" s="161"/>
      <c r="AT152" s="161"/>
      <c r="AU152" s="161"/>
      <c r="AV152" s="161"/>
      <c r="AW152" s="161"/>
      <c r="AX152" s="161"/>
      <c r="AY152" s="161"/>
      <c r="AZ152" s="161"/>
      <c r="BA152" s="161"/>
      <c r="BB152" s="161"/>
      <c r="BC152" s="161"/>
      <c r="BD152" s="161"/>
      <c r="BE152" s="161"/>
    </row>
    <row r="153" spans="3:57" x14ac:dyDescent="0.4">
      <c r="C153" s="161"/>
      <c r="D153" s="161"/>
      <c r="E153" s="161"/>
      <c r="F153" s="161"/>
      <c r="G153" s="161"/>
      <c r="H153" s="161"/>
      <c r="I153" s="161"/>
      <c r="J153" s="161"/>
      <c r="K153" s="161"/>
      <c r="L153" s="161"/>
      <c r="M153" s="161"/>
      <c r="N153" s="161"/>
      <c r="O153" s="161"/>
      <c r="P153" s="161"/>
      <c r="Q153" s="161"/>
      <c r="R153" s="161"/>
      <c r="S153" s="161"/>
      <c r="T153" s="161"/>
      <c r="U153" s="161"/>
      <c r="V153" s="161"/>
      <c r="W153" s="161"/>
      <c r="X153" s="161"/>
      <c r="Y153" s="161"/>
      <c r="Z153" s="161"/>
      <c r="AA153" s="161"/>
      <c r="AB153" s="161"/>
      <c r="AC153" s="161"/>
      <c r="AD153" s="161"/>
      <c r="AE153" s="161"/>
      <c r="AF153" s="161"/>
      <c r="AG153" s="161"/>
      <c r="AH153" s="161"/>
      <c r="AI153" s="161"/>
      <c r="AJ153" s="161"/>
      <c r="AK153" s="161"/>
      <c r="AL153" s="161"/>
      <c r="AM153" s="161"/>
      <c r="AN153" s="161"/>
      <c r="AO153" s="161"/>
      <c r="AP153" s="161"/>
      <c r="AQ153" s="161"/>
      <c r="AR153" s="161"/>
      <c r="AS153" s="161"/>
      <c r="AT153" s="161"/>
      <c r="AU153" s="161"/>
      <c r="AV153" s="161"/>
      <c r="AW153" s="161"/>
      <c r="AX153" s="161"/>
      <c r="AY153" s="161"/>
      <c r="AZ153" s="161"/>
      <c r="BA153" s="161"/>
      <c r="BB153" s="161"/>
      <c r="BC153" s="161"/>
      <c r="BD153" s="161"/>
      <c r="BE153" s="161"/>
    </row>
    <row r="154" spans="3:57" x14ac:dyDescent="0.4">
      <c r="C154" s="161"/>
      <c r="D154" s="161"/>
      <c r="E154" s="161"/>
      <c r="F154" s="161"/>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1"/>
      <c r="AL154" s="161"/>
      <c r="AM154" s="161"/>
      <c r="AN154" s="161"/>
      <c r="AO154" s="161"/>
      <c r="AP154" s="161"/>
      <c r="AQ154" s="161"/>
      <c r="AR154" s="161"/>
      <c r="AS154" s="161"/>
      <c r="AT154" s="161"/>
      <c r="AU154" s="161"/>
      <c r="AV154" s="161"/>
      <c r="AW154" s="161"/>
      <c r="AX154" s="161"/>
      <c r="AY154" s="161"/>
      <c r="AZ154" s="161"/>
      <c r="BA154" s="161"/>
      <c r="BB154" s="161"/>
      <c r="BC154" s="161"/>
      <c r="BD154" s="161"/>
      <c r="BE154" s="161"/>
    </row>
    <row r="155" spans="3:57" x14ac:dyDescent="0.4">
      <c r="C155" s="161"/>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161"/>
      <c r="AM155" s="161"/>
      <c r="AN155" s="161"/>
      <c r="AO155" s="161"/>
      <c r="AP155" s="161"/>
      <c r="AQ155" s="161"/>
      <c r="AR155" s="161"/>
      <c r="AS155" s="161"/>
      <c r="AT155" s="161"/>
      <c r="AU155" s="161"/>
      <c r="AV155" s="161"/>
      <c r="AW155" s="161"/>
      <c r="AX155" s="161"/>
      <c r="AY155" s="161"/>
      <c r="AZ155" s="161"/>
      <c r="BA155" s="161"/>
      <c r="BB155" s="161"/>
      <c r="BC155" s="161"/>
      <c r="BD155" s="161"/>
      <c r="BE155" s="161"/>
    </row>
    <row r="156" spans="3:57" x14ac:dyDescent="0.4">
      <c r="C156" s="161"/>
      <c r="D156" s="161"/>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1"/>
      <c r="AA156" s="161"/>
      <c r="AB156" s="161"/>
      <c r="AC156" s="161"/>
      <c r="AD156" s="161"/>
      <c r="AE156" s="161"/>
      <c r="AF156" s="161"/>
      <c r="AG156" s="161"/>
      <c r="AH156" s="161"/>
      <c r="AI156" s="161"/>
      <c r="AJ156" s="161"/>
      <c r="AK156" s="161"/>
      <c r="AL156" s="161"/>
      <c r="AM156" s="161"/>
      <c r="AN156" s="161"/>
      <c r="AO156" s="161"/>
      <c r="AP156" s="161"/>
      <c r="AQ156" s="161"/>
      <c r="AR156" s="161"/>
      <c r="AS156" s="161"/>
      <c r="AT156" s="161"/>
      <c r="AU156" s="161"/>
      <c r="AV156" s="161"/>
      <c r="AW156" s="161"/>
      <c r="AX156" s="161"/>
      <c r="AY156" s="161"/>
      <c r="AZ156" s="161"/>
      <c r="BA156" s="161"/>
      <c r="BB156" s="161"/>
      <c r="BC156" s="161"/>
      <c r="BD156" s="161"/>
      <c r="BE156" s="161"/>
    </row>
    <row r="157" spans="3:57" x14ac:dyDescent="0.4">
      <c r="C157" s="161"/>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c r="AM157" s="161"/>
      <c r="AN157" s="161"/>
      <c r="AO157" s="161"/>
      <c r="AP157" s="161"/>
      <c r="AQ157" s="161"/>
      <c r="AR157" s="161"/>
      <c r="AS157" s="161"/>
      <c r="AT157" s="161"/>
      <c r="AU157" s="161"/>
      <c r="AV157" s="161"/>
      <c r="AW157" s="161"/>
      <c r="AX157" s="161"/>
      <c r="AY157" s="161"/>
      <c r="AZ157" s="161"/>
      <c r="BA157" s="161"/>
      <c r="BB157" s="161"/>
      <c r="BC157" s="161"/>
      <c r="BD157" s="161"/>
      <c r="BE157" s="161"/>
    </row>
    <row r="158" spans="3:57" x14ac:dyDescent="0.4">
      <c r="C158" s="161"/>
      <c r="D158" s="161"/>
      <c r="E158" s="161"/>
      <c r="F158" s="161"/>
      <c r="G158" s="161"/>
      <c r="H158" s="161"/>
      <c r="I158" s="161"/>
      <c r="J158" s="161"/>
      <c r="K158" s="161"/>
      <c r="L158" s="161"/>
      <c r="M158" s="161"/>
      <c r="N158" s="161"/>
      <c r="O158" s="161"/>
      <c r="P158" s="161"/>
      <c r="Q158" s="161"/>
      <c r="R158" s="161"/>
      <c r="S158" s="161"/>
      <c r="T158" s="161"/>
      <c r="U158" s="161"/>
      <c r="V158" s="161"/>
      <c r="W158" s="161"/>
      <c r="X158" s="161"/>
      <c r="Y158" s="161"/>
      <c r="Z158" s="161"/>
      <c r="AA158" s="161"/>
      <c r="AB158" s="161"/>
      <c r="AC158" s="161"/>
      <c r="AD158" s="161"/>
      <c r="AE158" s="161"/>
      <c r="AF158" s="161"/>
      <c r="AG158" s="161"/>
      <c r="AH158" s="161"/>
      <c r="AI158" s="161"/>
      <c r="AJ158" s="161"/>
      <c r="AK158" s="161"/>
      <c r="AL158" s="161"/>
      <c r="AM158" s="161"/>
      <c r="AN158" s="161"/>
      <c r="AO158" s="161"/>
      <c r="AP158" s="161"/>
      <c r="AQ158" s="161"/>
      <c r="AR158" s="161"/>
      <c r="AS158" s="161"/>
      <c r="AT158" s="161"/>
      <c r="AU158" s="161"/>
      <c r="AV158" s="161"/>
      <c r="AW158" s="161"/>
      <c r="AX158" s="161"/>
      <c r="AY158" s="161"/>
      <c r="AZ158" s="161"/>
      <c r="BA158" s="161"/>
      <c r="BB158" s="161"/>
      <c r="BC158" s="161"/>
      <c r="BD158" s="161"/>
      <c r="BE158" s="161"/>
    </row>
    <row r="159" spans="3:57" x14ac:dyDescent="0.4">
      <c r="C159" s="161"/>
      <c r="D159" s="161"/>
      <c r="E159" s="161"/>
      <c r="F159" s="161"/>
      <c r="G159" s="161"/>
      <c r="H159" s="161"/>
      <c r="I159" s="161"/>
      <c r="J159" s="161"/>
      <c r="K159" s="161"/>
      <c r="L159" s="161"/>
      <c r="M159" s="161"/>
      <c r="N159" s="161"/>
      <c r="O159" s="161"/>
      <c r="P159" s="161"/>
      <c r="Q159" s="161"/>
      <c r="R159" s="161"/>
      <c r="S159" s="161"/>
      <c r="T159" s="161"/>
      <c r="U159" s="161"/>
      <c r="V159" s="161"/>
      <c r="W159" s="161"/>
      <c r="X159" s="161"/>
      <c r="Y159" s="161"/>
      <c r="Z159" s="161"/>
      <c r="AA159" s="161"/>
      <c r="AB159" s="161"/>
      <c r="AC159" s="161"/>
      <c r="AD159" s="161"/>
      <c r="AE159" s="161"/>
      <c r="AF159" s="161"/>
      <c r="AG159" s="161"/>
      <c r="AH159" s="161"/>
      <c r="AI159" s="161"/>
      <c r="AJ159" s="161"/>
      <c r="AK159" s="161"/>
      <c r="AL159" s="161"/>
      <c r="AM159" s="161"/>
      <c r="AN159" s="161"/>
      <c r="AO159" s="161"/>
      <c r="AP159" s="161"/>
      <c r="AQ159" s="161"/>
      <c r="AR159" s="161"/>
      <c r="AS159" s="161"/>
      <c r="AT159" s="161"/>
      <c r="AU159" s="161"/>
      <c r="AV159" s="161"/>
      <c r="AW159" s="161"/>
      <c r="AX159" s="161"/>
      <c r="AY159" s="161"/>
      <c r="AZ159" s="161"/>
      <c r="BA159" s="161"/>
      <c r="BB159" s="161"/>
      <c r="BC159" s="161"/>
      <c r="BD159" s="161"/>
      <c r="BE159" s="161"/>
    </row>
    <row r="160" spans="3:57" x14ac:dyDescent="0.4">
      <c r="C160" s="161"/>
      <c r="D160" s="161"/>
      <c r="E160" s="161"/>
      <c r="F160" s="161"/>
      <c r="G160" s="161"/>
      <c r="H160" s="161"/>
      <c r="I160" s="161"/>
      <c r="J160" s="161"/>
      <c r="K160" s="161"/>
      <c r="L160" s="161"/>
      <c r="M160" s="161"/>
      <c r="N160" s="161"/>
      <c r="O160" s="161"/>
      <c r="P160" s="161"/>
      <c r="Q160" s="161"/>
      <c r="R160" s="161"/>
      <c r="S160" s="161"/>
      <c r="T160" s="161"/>
      <c r="U160" s="161"/>
      <c r="V160" s="161"/>
      <c r="W160" s="161"/>
      <c r="X160" s="161"/>
      <c r="Y160" s="161"/>
      <c r="Z160" s="161"/>
      <c r="AA160" s="161"/>
      <c r="AB160" s="161"/>
      <c r="AC160" s="161"/>
      <c r="AD160" s="161"/>
      <c r="AE160" s="161"/>
      <c r="AF160" s="161"/>
      <c r="AG160" s="161"/>
      <c r="AH160" s="161"/>
      <c r="AI160" s="161"/>
      <c r="AJ160" s="161"/>
      <c r="AK160" s="161"/>
      <c r="AL160" s="161"/>
      <c r="AM160" s="161"/>
      <c r="AN160" s="161"/>
      <c r="AO160" s="161"/>
      <c r="AP160" s="161"/>
      <c r="AQ160" s="161"/>
      <c r="AR160" s="161"/>
      <c r="AS160" s="161"/>
      <c r="AT160" s="161"/>
      <c r="AU160" s="161"/>
      <c r="AV160" s="161"/>
      <c r="AW160" s="161"/>
      <c r="AX160" s="161"/>
      <c r="AY160" s="161"/>
      <c r="AZ160" s="161"/>
      <c r="BA160" s="161"/>
      <c r="BB160" s="161"/>
      <c r="BC160" s="161"/>
      <c r="BD160" s="161"/>
      <c r="BE160" s="161"/>
    </row>
    <row r="161" spans="3:57" x14ac:dyDescent="0.4">
      <c r="C161" s="161"/>
      <c r="D161" s="161"/>
      <c r="E161" s="161"/>
      <c r="F161" s="161"/>
      <c r="G161" s="161"/>
      <c r="H161" s="161"/>
      <c r="I161" s="161"/>
      <c r="J161" s="161"/>
      <c r="K161" s="161"/>
      <c r="L161" s="161"/>
      <c r="M161" s="161"/>
      <c r="N161" s="161"/>
      <c r="O161" s="161"/>
      <c r="P161" s="161"/>
      <c r="Q161" s="161"/>
      <c r="R161" s="161"/>
      <c r="S161" s="161"/>
      <c r="T161" s="161"/>
      <c r="U161" s="161"/>
      <c r="V161" s="161"/>
      <c r="W161" s="161"/>
      <c r="X161" s="161"/>
      <c r="Y161" s="161"/>
      <c r="Z161" s="161"/>
      <c r="AA161" s="161"/>
      <c r="AB161" s="161"/>
      <c r="AC161" s="161"/>
      <c r="AD161" s="161"/>
      <c r="AE161" s="161"/>
      <c r="AF161" s="161"/>
      <c r="AG161" s="161"/>
      <c r="AH161" s="161"/>
      <c r="AI161" s="161"/>
      <c r="AJ161" s="161"/>
      <c r="AK161" s="161"/>
      <c r="AL161" s="161"/>
      <c r="AM161" s="161"/>
      <c r="AN161" s="161"/>
      <c r="AO161" s="161"/>
      <c r="AP161" s="161"/>
      <c r="AQ161" s="161"/>
      <c r="AR161" s="161"/>
      <c r="AS161" s="161"/>
      <c r="AT161" s="161"/>
      <c r="AU161" s="161"/>
      <c r="AV161" s="161"/>
      <c r="AW161" s="161"/>
      <c r="AX161" s="161"/>
      <c r="AY161" s="161"/>
      <c r="AZ161" s="161"/>
      <c r="BA161" s="161"/>
      <c r="BB161" s="161"/>
      <c r="BC161" s="161"/>
      <c r="BD161" s="161"/>
      <c r="BE161" s="161"/>
    </row>
    <row r="162" spans="3:57" x14ac:dyDescent="0.4">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c r="AM162" s="161"/>
      <c r="AN162" s="161"/>
      <c r="AO162" s="161"/>
      <c r="AP162" s="161"/>
      <c r="AQ162" s="161"/>
      <c r="AR162" s="161"/>
      <c r="AS162" s="161"/>
      <c r="AT162" s="161"/>
      <c r="AU162" s="161"/>
      <c r="AV162" s="161"/>
      <c r="AW162" s="161"/>
      <c r="AX162" s="161"/>
      <c r="AY162" s="161"/>
      <c r="AZ162" s="161"/>
      <c r="BA162" s="161"/>
      <c r="BB162" s="161"/>
      <c r="BC162" s="161"/>
      <c r="BD162" s="161"/>
      <c r="BE162" s="161"/>
    </row>
    <row r="163" spans="3:57" x14ac:dyDescent="0.4">
      <c r="C163" s="161"/>
      <c r="D163" s="161"/>
      <c r="E163" s="161"/>
      <c r="F163" s="161"/>
      <c r="G163" s="161"/>
      <c r="H163" s="161"/>
      <c r="I163" s="161"/>
      <c r="J163" s="161"/>
      <c r="K163" s="161"/>
      <c r="L163" s="161"/>
      <c r="M163" s="161"/>
      <c r="N163" s="161"/>
      <c r="O163" s="161"/>
      <c r="P163" s="161"/>
      <c r="Q163" s="161"/>
      <c r="R163" s="161"/>
      <c r="S163" s="161"/>
      <c r="T163" s="161"/>
      <c r="U163" s="161"/>
      <c r="V163" s="161"/>
      <c r="W163" s="161"/>
      <c r="X163" s="161"/>
      <c r="Y163" s="161"/>
      <c r="Z163" s="161"/>
      <c r="AA163" s="161"/>
      <c r="AB163" s="161"/>
      <c r="AC163" s="161"/>
      <c r="AD163" s="161"/>
      <c r="AE163" s="161"/>
      <c r="AF163" s="161"/>
      <c r="AG163" s="161"/>
      <c r="AH163" s="161"/>
      <c r="AI163" s="161"/>
      <c r="AJ163" s="161"/>
      <c r="AK163" s="161"/>
      <c r="AL163" s="161"/>
      <c r="AM163" s="161"/>
      <c r="AN163" s="161"/>
      <c r="AO163" s="161"/>
      <c r="AP163" s="161"/>
      <c r="AQ163" s="161"/>
      <c r="AR163" s="161"/>
      <c r="AS163" s="161"/>
      <c r="AT163" s="161"/>
      <c r="AU163" s="161"/>
      <c r="AV163" s="161"/>
      <c r="AW163" s="161"/>
      <c r="AX163" s="161"/>
      <c r="AY163" s="161"/>
      <c r="AZ163" s="161"/>
      <c r="BA163" s="161"/>
      <c r="BB163" s="161"/>
      <c r="BC163" s="161"/>
      <c r="BD163" s="161"/>
      <c r="BE163" s="161"/>
    </row>
    <row r="164" spans="3:57" x14ac:dyDescent="0.4">
      <c r="C164" s="161"/>
      <c r="D164" s="161"/>
      <c r="E164" s="161"/>
      <c r="F164" s="161"/>
      <c r="G164" s="161"/>
      <c r="H164" s="161"/>
      <c r="I164" s="161"/>
      <c r="J164" s="161"/>
      <c r="K164" s="161"/>
      <c r="L164" s="161"/>
      <c r="M164" s="161"/>
      <c r="N164" s="161"/>
      <c r="O164" s="161"/>
      <c r="P164" s="161"/>
      <c r="Q164" s="161"/>
      <c r="R164" s="161"/>
      <c r="S164" s="161"/>
      <c r="T164" s="161"/>
      <c r="U164" s="161"/>
      <c r="V164" s="161"/>
      <c r="W164" s="161"/>
      <c r="X164" s="161"/>
      <c r="Y164" s="161"/>
      <c r="Z164" s="161"/>
      <c r="AA164" s="161"/>
      <c r="AB164" s="161"/>
      <c r="AC164" s="161"/>
      <c r="AD164" s="161"/>
      <c r="AE164" s="161"/>
      <c r="AF164" s="161"/>
      <c r="AG164" s="161"/>
      <c r="AH164" s="161"/>
      <c r="AI164" s="161"/>
      <c r="AJ164" s="161"/>
      <c r="AK164" s="161"/>
      <c r="AL164" s="161"/>
      <c r="AM164" s="161"/>
      <c r="AN164" s="161"/>
      <c r="AO164" s="161"/>
      <c r="AP164" s="161"/>
      <c r="AQ164" s="161"/>
      <c r="AR164" s="161"/>
      <c r="AS164" s="161"/>
      <c r="AT164" s="161"/>
      <c r="AU164" s="161"/>
      <c r="AV164" s="161"/>
      <c r="AW164" s="161"/>
      <c r="AX164" s="161"/>
      <c r="AY164" s="161"/>
      <c r="AZ164" s="161"/>
      <c r="BA164" s="161"/>
      <c r="BB164" s="161"/>
      <c r="BC164" s="161"/>
      <c r="BD164" s="161"/>
      <c r="BE164" s="161"/>
    </row>
    <row r="165" spans="3:57" x14ac:dyDescent="0.4">
      <c r="C165" s="161"/>
      <c r="D165" s="161"/>
      <c r="E165" s="161"/>
      <c r="F165" s="161"/>
      <c r="G165" s="161"/>
      <c r="H165" s="161"/>
      <c r="I165" s="161"/>
      <c r="J165" s="161"/>
      <c r="K165" s="161"/>
      <c r="L165" s="161"/>
      <c r="M165" s="161"/>
      <c r="N165" s="161"/>
      <c r="O165" s="161"/>
      <c r="P165" s="161"/>
      <c r="Q165" s="161"/>
      <c r="R165" s="161"/>
      <c r="S165" s="161"/>
      <c r="T165" s="161"/>
      <c r="U165" s="161"/>
      <c r="V165" s="161"/>
      <c r="W165" s="161"/>
      <c r="X165" s="161"/>
      <c r="Y165" s="161"/>
      <c r="Z165" s="161"/>
      <c r="AA165" s="161"/>
      <c r="AB165" s="161"/>
      <c r="AC165" s="161"/>
      <c r="AD165" s="161"/>
      <c r="AE165" s="161"/>
      <c r="AF165" s="161"/>
      <c r="AG165" s="161"/>
      <c r="AH165" s="161"/>
      <c r="AI165" s="161"/>
      <c r="AJ165" s="161"/>
      <c r="AK165" s="161"/>
      <c r="AL165" s="161"/>
      <c r="AM165" s="161"/>
      <c r="AN165" s="161"/>
      <c r="AO165" s="161"/>
      <c r="AP165" s="161"/>
      <c r="AQ165" s="161"/>
      <c r="AR165" s="161"/>
      <c r="AS165" s="161"/>
      <c r="AT165" s="161"/>
      <c r="AU165" s="161"/>
      <c r="AV165" s="161"/>
      <c r="AW165" s="161"/>
      <c r="AX165" s="161"/>
      <c r="AY165" s="161"/>
      <c r="AZ165" s="161"/>
      <c r="BA165" s="161"/>
      <c r="BB165" s="161"/>
      <c r="BC165" s="161"/>
      <c r="BD165" s="161"/>
      <c r="BE165" s="161"/>
    </row>
    <row r="166" spans="3:57" x14ac:dyDescent="0.4">
      <c r="C166" s="161"/>
      <c r="D166" s="161"/>
      <c r="E166" s="161"/>
      <c r="F166" s="161"/>
      <c r="G166" s="161"/>
      <c r="H166" s="161"/>
      <c r="I166" s="161"/>
      <c r="J166" s="161"/>
      <c r="K166" s="161"/>
      <c r="L166" s="161"/>
      <c r="M166" s="161"/>
      <c r="N166" s="161"/>
      <c r="O166" s="161"/>
      <c r="P166" s="161"/>
      <c r="Q166" s="161"/>
      <c r="R166" s="161"/>
      <c r="S166" s="161"/>
      <c r="T166" s="161"/>
      <c r="U166" s="161"/>
      <c r="V166" s="161"/>
      <c r="W166" s="161"/>
      <c r="X166" s="161"/>
      <c r="Y166" s="161"/>
      <c r="Z166" s="161"/>
      <c r="AA166" s="161"/>
      <c r="AB166" s="161"/>
      <c r="AC166" s="161"/>
      <c r="AD166" s="161"/>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c r="BD166" s="161"/>
      <c r="BE166" s="161"/>
    </row>
    <row r="167" spans="3:57" x14ac:dyDescent="0.4">
      <c r="C167" s="161"/>
      <c r="D167" s="161"/>
      <c r="E167" s="161"/>
      <c r="F167" s="161"/>
      <c r="G167" s="161"/>
      <c r="H167" s="161"/>
      <c r="I167" s="161"/>
      <c r="J167" s="161"/>
      <c r="K167" s="161"/>
      <c r="L167" s="161"/>
      <c r="M167" s="161"/>
      <c r="N167" s="161"/>
      <c r="O167" s="161"/>
      <c r="P167" s="161"/>
      <c r="Q167" s="161"/>
      <c r="R167" s="161"/>
      <c r="S167" s="161"/>
      <c r="T167" s="161"/>
      <c r="U167" s="161"/>
      <c r="V167" s="161"/>
      <c r="W167" s="161"/>
      <c r="X167" s="161"/>
      <c r="Y167" s="161"/>
      <c r="Z167" s="161"/>
      <c r="AA167" s="161"/>
      <c r="AB167" s="161"/>
      <c r="AC167" s="161"/>
      <c r="AD167" s="161"/>
      <c r="AE167" s="161"/>
      <c r="AF167" s="161"/>
      <c r="AG167" s="161"/>
      <c r="AH167" s="161"/>
      <c r="AI167" s="161"/>
      <c r="AJ167" s="161"/>
      <c r="AK167" s="161"/>
      <c r="AL167" s="161"/>
      <c r="AM167" s="161"/>
      <c r="AN167" s="161"/>
      <c r="AO167" s="161"/>
      <c r="AP167" s="161"/>
      <c r="AQ167" s="161"/>
      <c r="AR167" s="161"/>
      <c r="AS167" s="161"/>
      <c r="AT167" s="161"/>
      <c r="AU167" s="161"/>
      <c r="AV167" s="161"/>
      <c r="AW167" s="161"/>
      <c r="AX167" s="161"/>
      <c r="AY167" s="161"/>
      <c r="AZ167" s="161"/>
      <c r="BA167" s="161"/>
      <c r="BB167" s="161"/>
      <c r="BC167" s="161"/>
      <c r="BD167" s="161"/>
      <c r="BE167" s="161"/>
    </row>
    <row r="168" spans="3:57" x14ac:dyDescent="0.4">
      <c r="C168" s="161"/>
      <c r="D168" s="161"/>
      <c r="E168" s="161"/>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1"/>
      <c r="AY168" s="161"/>
      <c r="AZ168" s="161"/>
      <c r="BA168" s="161"/>
      <c r="BB168" s="161"/>
      <c r="BC168" s="161"/>
      <c r="BD168" s="161"/>
      <c r="BE168" s="161"/>
    </row>
    <row r="169" spans="3:57" x14ac:dyDescent="0.4">
      <c r="C169" s="161"/>
      <c r="D169" s="161"/>
      <c r="E169" s="161"/>
      <c r="F169" s="161"/>
      <c r="G169" s="161"/>
      <c r="H169" s="161"/>
      <c r="I169" s="161"/>
      <c r="J169" s="161"/>
      <c r="K169" s="161"/>
      <c r="L169" s="161"/>
      <c r="M169" s="161"/>
      <c r="N169" s="161"/>
      <c r="O169" s="161"/>
      <c r="P169" s="161"/>
      <c r="Q169" s="161"/>
      <c r="R169" s="161"/>
      <c r="S169" s="161"/>
      <c r="T169" s="161"/>
      <c r="U169" s="161"/>
      <c r="V169" s="161"/>
      <c r="W169" s="161"/>
      <c r="X169" s="161"/>
      <c r="Y169" s="161"/>
      <c r="Z169" s="161"/>
      <c r="AA169" s="161"/>
      <c r="AB169" s="161"/>
      <c r="AC169" s="161"/>
      <c r="AD169" s="161"/>
      <c r="AE169" s="161"/>
      <c r="AF169" s="161"/>
      <c r="AG169" s="161"/>
      <c r="AH169" s="161"/>
      <c r="AI169" s="161"/>
      <c r="AJ169" s="161"/>
      <c r="AK169" s="161"/>
      <c r="AL169" s="161"/>
      <c r="AM169" s="161"/>
      <c r="AN169" s="161"/>
      <c r="AO169" s="161"/>
      <c r="AP169" s="161"/>
      <c r="AQ169" s="161"/>
      <c r="AR169" s="161"/>
      <c r="AS169" s="161"/>
      <c r="AT169" s="161"/>
      <c r="AU169" s="161"/>
      <c r="AV169" s="161"/>
      <c r="AW169" s="161"/>
      <c r="AX169" s="161"/>
      <c r="AY169" s="161"/>
      <c r="AZ169" s="161"/>
      <c r="BA169" s="161"/>
      <c r="BB169" s="161"/>
      <c r="BC169" s="161"/>
      <c r="BD169" s="161"/>
      <c r="BE169" s="161"/>
    </row>
    <row r="170" spans="3:57" x14ac:dyDescent="0.4">
      <c r="C170" s="161"/>
      <c r="D170" s="161"/>
      <c r="E170" s="161"/>
      <c r="F170" s="161"/>
      <c r="G170" s="161"/>
      <c r="H170" s="161"/>
      <c r="I170" s="161"/>
      <c r="J170" s="161"/>
      <c r="K170" s="161"/>
      <c r="L170" s="161"/>
      <c r="M170" s="161"/>
      <c r="N170" s="161"/>
      <c r="O170" s="161"/>
      <c r="P170" s="161"/>
      <c r="Q170" s="161"/>
      <c r="R170" s="161"/>
      <c r="S170" s="161"/>
      <c r="T170" s="161"/>
      <c r="U170" s="161"/>
      <c r="V170" s="161"/>
      <c r="W170" s="161"/>
      <c r="X170" s="161"/>
      <c r="Y170" s="161"/>
      <c r="Z170" s="161"/>
      <c r="AA170" s="161"/>
      <c r="AB170" s="161"/>
      <c r="AC170" s="161"/>
      <c r="AD170" s="161"/>
      <c r="AE170" s="161"/>
      <c r="AF170" s="161"/>
      <c r="AG170" s="161"/>
      <c r="AH170" s="161"/>
      <c r="AI170" s="161"/>
      <c r="AJ170" s="161"/>
      <c r="AK170" s="161"/>
      <c r="AL170" s="161"/>
      <c r="AM170" s="161"/>
      <c r="AN170" s="161"/>
      <c r="AO170" s="161"/>
      <c r="AP170" s="161"/>
      <c r="AQ170" s="161"/>
      <c r="AR170" s="161"/>
      <c r="AS170" s="161"/>
      <c r="AT170" s="161"/>
      <c r="AU170" s="161"/>
      <c r="AV170" s="161"/>
      <c r="AW170" s="161"/>
      <c r="AX170" s="161"/>
      <c r="AY170" s="161"/>
      <c r="AZ170" s="161"/>
      <c r="BA170" s="161"/>
      <c r="BB170" s="161"/>
      <c r="BC170" s="161"/>
      <c r="BD170" s="161"/>
      <c r="BE170" s="161"/>
    </row>
    <row r="171" spans="3:57" x14ac:dyDescent="0.4">
      <c r="C171" s="161"/>
      <c r="D171" s="161"/>
      <c r="E171" s="161"/>
      <c r="F171" s="161"/>
      <c r="G171" s="161"/>
      <c r="H171" s="161"/>
      <c r="I171" s="161"/>
      <c r="J171" s="161"/>
      <c r="K171" s="161"/>
      <c r="L171" s="161"/>
      <c r="M171" s="161"/>
      <c r="N171" s="161"/>
      <c r="O171" s="161"/>
      <c r="P171" s="161"/>
      <c r="Q171" s="161"/>
      <c r="R171" s="161"/>
      <c r="S171" s="161"/>
      <c r="T171" s="161"/>
      <c r="U171" s="161"/>
      <c r="V171" s="161"/>
      <c r="W171" s="161"/>
      <c r="X171" s="161"/>
      <c r="Y171" s="161"/>
      <c r="Z171" s="161"/>
      <c r="AA171" s="161"/>
      <c r="AB171" s="161"/>
      <c r="AC171" s="161"/>
      <c r="AD171" s="161"/>
      <c r="AE171" s="161"/>
      <c r="AF171" s="161"/>
      <c r="AG171" s="161"/>
      <c r="AH171" s="161"/>
      <c r="AI171" s="161"/>
      <c r="AJ171" s="161"/>
      <c r="AK171" s="161"/>
      <c r="AL171" s="161"/>
      <c r="AM171" s="161"/>
      <c r="AN171" s="161"/>
      <c r="AO171" s="161"/>
      <c r="AP171" s="161"/>
      <c r="AQ171" s="161"/>
      <c r="AR171" s="161"/>
      <c r="AS171" s="161"/>
      <c r="AT171" s="161"/>
      <c r="AU171" s="161"/>
      <c r="AV171" s="161"/>
      <c r="AW171" s="161"/>
      <c r="AX171" s="161"/>
      <c r="AY171" s="161"/>
      <c r="AZ171" s="161"/>
      <c r="BA171" s="161"/>
      <c r="BB171" s="161"/>
      <c r="BC171" s="161"/>
      <c r="BD171" s="161"/>
      <c r="BE171" s="161"/>
    </row>
    <row r="172" spans="3:57" x14ac:dyDescent="0.4">
      <c r="C172" s="161"/>
      <c r="D172" s="161"/>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1"/>
      <c r="AA172" s="161"/>
      <c r="AB172" s="161"/>
      <c r="AC172" s="161"/>
      <c r="AD172" s="161"/>
      <c r="AE172" s="161"/>
      <c r="AF172" s="161"/>
      <c r="AG172" s="161"/>
      <c r="AH172" s="161"/>
      <c r="AI172" s="161"/>
      <c r="AJ172" s="161"/>
      <c r="AK172" s="161"/>
      <c r="AL172" s="161"/>
      <c r="AM172" s="161"/>
      <c r="AN172" s="161"/>
      <c r="AO172" s="161"/>
      <c r="AP172" s="161"/>
      <c r="AQ172" s="161"/>
      <c r="AR172" s="161"/>
      <c r="AS172" s="161"/>
      <c r="AT172" s="161"/>
      <c r="AU172" s="161"/>
      <c r="AV172" s="161"/>
      <c r="AW172" s="161"/>
      <c r="AX172" s="161"/>
      <c r="AY172" s="161"/>
      <c r="AZ172" s="161"/>
      <c r="BA172" s="161"/>
      <c r="BB172" s="161"/>
      <c r="BC172" s="161"/>
      <c r="BD172" s="161"/>
      <c r="BE172" s="161"/>
    </row>
    <row r="173" spans="3:57" x14ac:dyDescent="0.4">
      <c r="C173" s="161"/>
      <c r="D173" s="161"/>
      <c r="E173" s="161"/>
      <c r="F173" s="161"/>
      <c r="G173" s="161"/>
      <c r="H173" s="161"/>
      <c r="I173" s="161"/>
      <c r="J173" s="161"/>
      <c r="K173" s="161"/>
      <c r="L173" s="161"/>
      <c r="M173" s="161"/>
      <c r="N173" s="161"/>
      <c r="O173" s="161"/>
      <c r="P173" s="161"/>
      <c r="Q173" s="161"/>
      <c r="R173" s="161"/>
      <c r="S173" s="161"/>
      <c r="T173" s="161"/>
      <c r="U173" s="161"/>
      <c r="V173" s="161"/>
      <c r="W173" s="161"/>
      <c r="X173" s="161"/>
      <c r="Y173" s="161"/>
      <c r="Z173" s="161"/>
      <c r="AA173" s="161"/>
      <c r="AB173" s="161"/>
      <c r="AC173" s="161"/>
      <c r="AD173" s="161"/>
      <c r="AE173" s="161"/>
      <c r="AF173" s="161"/>
      <c r="AG173" s="161"/>
      <c r="AH173" s="161"/>
      <c r="AI173" s="161"/>
      <c r="AJ173" s="161"/>
      <c r="AK173" s="161"/>
      <c r="AL173" s="161"/>
      <c r="AM173" s="161"/>
      <c r="AN173" s="161"/>
      <c r="AO173" s="161"/>
      <c r="AP173" s="161"/>
      <c r="AQ173" s="161"/>
      <c r="AR173" s="161"/>
      <c r="AS173" s="161"/>
      <c r="AT173" s="161"/>
      <c r="AU173" s="161"/>
      <c r="AV173" s="161"/>
      <c r="AW173" s="161"/>
      <c r="AX173" s="161"/>
      <c r="AY173" s="161"/>
      <c r="AZ173" s="161"/>
      <c r="BA173" s="161"/>
      <c r="BB173" s="161"/>
      <c r="BC173" s="161"/>
      <c r="BD173" s="161"/>
      <c r="BE173" s="161"/>
    </row>
    <row r="174" spans="3:57" x14ac:dyDescent="0.4">
      <c r="C174" s="161"/>
      <c r="D174" s="161"/>
      <c r="E174" s="161"/>
      <c r="F174" s="161"/>
      <c r="G174" s="161"/>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1"/>
      <c r="AL174" s="161"/>
      <c r="AM174" s="161"/>
      <c r="AN174" s="161"/>
      <c r="AO174" s="161"/>
      <c r="AP174" s="161"/>
      <c r="AQ174" s="161"/>
      <c r="AR174" s="161"/>
      <c r="AS174" s="161"/>
      <c r="AT174" s="161"/>
      <c r="AU174" s="161"/>
      <c r="AV174" s="161"/>
      <c r="AW174" s="161"/>
      <c r="AX174" s="161"/>
      <c r="AY174" s="161"/>
      <c r="AZ174" s="161"/>
      <c r="BA174" s="161"/>
      <c r="BB174" s="161"/>
      <c r="BC174" s="161"/>
      <c r="BD174" s="161"/>
      <c r="BE174" s="161"/>
    </row>
    <row r="175" spans="3:57" x14ac:dyDescent="0.4">
      <c r="C175" s="161"/>
      <c r="D175" s="161"/>
      <c r="E175" s="161"/>
      <c r="F175" s="161"/>
      <c r="G175" s="161"/>
      <c r="H175" s="161"/>
      <c r="I175" s="161"/>
      <c r="J175" s="161"/>
      <c r="K175" s="161"/>
      <c r="L175" s="161"/>
      <c r="M175" s="161"/>
      <c r="N175" s="161"/>
      <c r="O175" s="161"/>
      <c r="P175" s="161"/>
      <c r="Q175" s="161"/>
      <c r="R175" s="161"/>
      <c r="S175" s="161"/>
      <c r="T175" s="161"/>
      <c r="U175" s="161"/>
      <c r="V175" s="161"/>
      <c r="W175" s="161"/>
      <c r="X175" s="161"/>
      <c r="Y175" s="161"/>
      <c r="Z175" s="161"/>
      <c r="AA175" s="161"/>
      <c r="AB175" s="161"/>
      <c r="AC175" s="161"/>
      <c r="AD175" s="161"/>
      <c r="AE175" s="161"/>
      <c r="AF175" s="161"/>
      <c r="AG175" s="161"/>
      <c r="AH175" s="161"/>
      <c r="AI175" s="161"/>
      <c r="AJ175" s="161"/>
      <c r="AK175" s="161"/>
      <c r="AL175" s="161"/>
      <c r="AM175" s="161"/>
      <c r="AN175" s="161"/>
      <c r="AO175" s="161"/>
      <c r="AP175" s="161"/>
      <c r="AQ175" s="161"/>
      <c r="AR175" s="161"/>
      <c r="AS175" s="161"/>
      <c r="AT175" s="161"/>
      <c r="AU175" s="161"/>
      <c r="AV175" s="161"/>
      <c r="AW175" s="161"/>
      <c r="AX175" s="161"/>
      <c r="AY175" s="161"/>
      <c r="AZ175" s="161"/>
      <c r="BA175" s="161"/>
      <c r="BB175" s="161"/>
      <c r="BC175" s="161"/>
      <c r="BD175" s="161"/>
      <c r="BE175" s="161"/>
    </row>
    <row r="176" spans="3:57" x14ac:dyDescent="0.4">
      <c r="C176" s="161"/>
      <c r="D176" s="161"/>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1"/>
      <c r="AA176" s="161"/>
      <c r="AB176" s="161"/>
      <c r="AC176" s="161"/>
      <c r="AD176" s="161"/>
      <c r="AE176" s="161"/>
      <c r="AF176" s="161"/>
      <c r="AG176" s="161"/>
      <c r="AH176" s="161"/>
      <c r="AI176" s="161"/>
      <c r="AJ176" s="161"/>
      <c r="AK176" s="161"/>
      <c r="AL176" s="161"/>
      <c r="AM176" s="161"/>
      <c r="AN176" s="161"/>
      <c r="AO176" s="161"/>
      <c r="AP176" s="161"/>
      <c r="AQ176" s="161"/>
      <c r="AR176" s="161"/>
      <c r="AS176" s="161"/>
      <c r="AT176" s="161"/>
      <c r="AU176" s="161"/>
      <c r="AV176" s="161"/>
      <c r="AW176" s="161"/>
      <c r="AX176" s="161"/>
      <c r="AY176" s="161"/>
      <c r="AZ176" s="161"/>
      <c r="BA176" s="161"/>
      <c r="BB176" s="161"/>
      <c r="BC176" s="161"/>
      <c r="BD176" s="161"/>
      <c r="BE176" s="161"/>
    </row>
    <row r="177" spans="3:57" x14ac:dyDescent="0.4">
      <c r="C177" s="161"/>
      <c r="D177" s="161"/>
      <c r="E177" s="161"/>
      <c r="F177" s="161"/>
      <c r="G177" s="161"/>
      <c r="H177" s="161"/>
      <c r="I177" s="161"/>
      <c r="J177" s="161"/>
      <c r="K177" s="161"/>
      <c r="L177" s="161"/>
      <c r="M177" s="161"/>
      <c r="N177" s="161"/>
      <c r="O177" s="161"/>
      <c r="P177" s="161"/>
      <c r="Q177" s="161"/>
      <c r="R177" s="161"/>
      <c r="S177" s="161"/>
      <c r="T177" s="161"/>
      <c r="U177" s="161"/>
      <c r="V177" s="161"/>
      <c r="W177" s="161"/>
      <c r="X177" s="161"/>
      <c r="Y177" s="161"/>
      <c r="Z177" s="161"/>
      <c r="AA177" s="161"/>
      <c r="AB177" s="161"/>
      <c r="AC177" s="161"/>
      <c r="AD177" s="161"/>
      <c r="AE177" s="161"/>
      <c r="AF177" s="161"/>
      <c r="AG177" s="161"/>
      <c r="AH177" s="161"/>
      <c r="AI177" s="161"/>
      <c r="AJ177" s="161"/>
      <c r="AK177" s="161"/>
      <c r="AL177" s="161"/>
      <c r="AM177" s="161"/>
      <c r="AN177" s="161"/>
      <c r="AO177" s="161"/>
      <c r="AP177" s="161"/>
      <c r="AQ177" s="161"/>
      <c r="AR177" s="161"/>
      <c r="AS177" s="161"/>
      <c r="AT177" s="161"/>
      <c r="AU177" s="161"/>
      <c r="AV177" s="161"/>
      <c r="AW177" s="161"/>
      <c r="AX177" s="161"/>
      <c r="AY177" s="161"/>
      <c r="AZ177" s="161"/>
      <c r="BA177" s="161"/>
      <c r="BB177" s="161"/>
      <c r="BC177" s="161"/>
      <c r="BD177" s="161"/>
      <c r="BE177" s="161"/>
    </row>
    <row r="178" spans="3:57" x14ac:dyDescent="0.4">
      <c r="C178" s="161"/>
      <c r="D178" s="161"/>
      <c r="E178" s="161"/>
      <c r="F178" s="161"/>
      <c r="G178" s="161"/>
      <c r="H178" s="161"/>
      <c r="I178" s="161"/>
      <c r="J178" s="161"/>
      <c r="K178" s="161"/>
      <c r="L178" s="161"/>
      <c r="M178" s="161"/>
      <c r="N178" s="161"/>
      <c r="O178" s="161"/>
      <c r="P178" s="161"/>
      <c r="Q178" s="161"/>
      <c r="R178" s="161"/>
      <c r="S178" s="161"/>
      <c r="T178" s="161"/>
      <c r="U178" s="161"/>
      <c r="V178" s="161"/>
      <c r="W178" s="161"/>
      <c r="X178" s="161"/>
      <c r="Y178" s="161"/>
      <c r="Z178" s="161"/>
      <c r="AA178" s="161"/>
      <c r="AB178" s="161"/>
      <c r="AC178" s="161"/>
      <c r="AD178" s="161"/>
      <c r="AE178" s="161"/>
      <c r="AF178" s="161"/>
      <c r="AG178" s="161"/>
      <c r="AH178" s="161"/>
      <c r="AI178" s="161"/>
      <c r="AJ178" s="161"/>
      <c r="AK178" s="161"/>
      <c r="AL178" s="161"/>
      <c r="AM178" s="161"/>
      <c r="AN178" s="161"/>
      <c r="AO178" s="161"/>
      <c r="AP178" s="161"/>
      <c r="AQ178" s="161"/>
      <c r="AR178" s="161"/>
      <c r="AS178" s="161"/>
      <c r="AT178" s="161"/>
      <c r="AU178" s="161"/>
      <c r="AV178" s="161"/>
      <c r="AW178" s="161"/>
      <c r="AX178" s="161"/>
      <c r="AY178" s="161"/>
      <c r="AZ178" s="161"/>
      <c r="BA178" s="161"/>
      <c r="BB178" s="161"/>
      <c r="BC178" s="161"/>
      <c r="BD178" s="161"/>
      <c r="BE178" s="161"/>
    </row>
    <row r="179" spans="3:57" x14ac:dyDescent="0.4">
      <c r="C179" s="161"/>
      <c r="D179" s="161"/>
      <c r="E179" s="161"/>
      <c r="F179" s="161"/>
      <c r="G179" s="161"/>
      <c r="H179" s="161"/>
      <c r="I179" s="161"/>
      <c r="J179" s="161"/>
      <c r="K179" s="161"/>
      <c r="L179" s="161"/>
      <c r="M179" s="161"/>
      <c r="N179" s="161"/>
      <c r="O179" s="161"/>
      <c r="P179" s="161"/>
      <c r="Q179" s="161"/>
      <c r="R179" s="161"/>
      <c r="S179" s="161"/>
      <c r="T179" s="161"/>
      <c r="U179" s="161"/>
      <c r="V179" s="161"/>
      <c r="W179" s="161"/>
      <c r="X179" s="161"/>
      <c r="Y179" s="161"/>
      <c r="Z179" s="161"/>
      <c r="AA179" s="161"/>
      <c r="AB179" s="161"/>
      <c r="AC179" s="161"/>
      <c r="AD179" s="161"/>
      <c r="AE179" s="161"/>
      <c r="AF179" s="161"/>
      <c r="AG179" s="161"/>
      <c r="AH179" s="161"/>
      <c r="AI179" s="161"/>
      <c r="AJ179" s="161"/>
      <c r="AK179" s="161"/>
      <c r="AL179" s="161"/>
      <c r="AM179" s="161"/>
      <c r="AN179" s="161"/>
      <c r="AO179" s="161"/>
      <c r="AP179" s="161"/>
      <c r="AQ179" s="161"/>
      <c r="AR179" s="161"/>
      <c r="AS179" s="161"/>
      <c r="AT179" s="161"/>
      <c r="AU179" s="161"/>
      <c r="AV179" s="161"/>
      <c r="AW179" s="161"/>
      <c r="AX179" s="161"/>
      <c r="AY179" s="161"/>
      <c r="AZ179" s="161"/>
      <c r="BA179" s="161"/>
      <c r="BB179" s="161"/>
      <c r="BC179" s="161"/>
      <c r="BD179" s="161"/>
      <c r="BE179" s="161"/>
    </row>
    <row r="180" spans="3:57" x14ac:dyDescent="0.4">
      <c r="C180" s="161"/>
      <c r="D180" s="161"/>
      <c r="E180" s="161"/>
      <c r="F180" s="161"/>
      <c r="G180" s="161"/>
      <c r="H180" s="161"/>
      <c r="I180" s="161"/>
      <c r="J180" s="161"/>
      <c r="K180" s="161"/>
      <c r="L180" s="161"/>
      <c r="M180" s="161"/>
      <c r="N180" s="161"/>
      <c r="O180" s="161"/>
      <c r="P180" s="161"/>
      <c r="Q180" s="161"/>
      <c r="R180" s="161"/>
      <c r="S180" s="161"/>
      <c r="T180" s="161"/>
      <c r="U180" s="161"/>
      <c r="V180" s="161"/>
      <c r="W180" s="161"/>
      <c r="X180" s="161"/>
      <c r="Y180" s="161"/>
      <c r="Z180" s="161"/>
      <c r="AA180" s="161"/>
      <c r="AB180" s="161"/>
      <c r="AC180" s="161"/>
      <c r="AD180" s="161"/>
      <c r="AE180" s="161"/>
      <c r="AF180" s="161"/>
      <c r="AG180" s="161"/>
      <c r="AH180" s="161"/>
      <c r="AI180" s="161"/>
      <c r="AJ180" s="161"/>
      <c r="AK180" s="161"/>
      <c r="AL180" s="161"/>
      <c r="AM180" s="161"/>
      <c r="AN180" s="161"/>
      <c r="AO180" s="161"/>
      <c r="AP180" s="161"/>
      <c r="AQ180" s="161"/>
      <c r="AR180" s="161"/>
      <c r="AS180" s="161"/>
      <c r="AT180" s="161"/>
      <c r="AU180" s="161"/>
      <c r="AV180" s="161"/>
      <c r="AW180" s="161"/>
      <c r="AX180" s="161"/>
      <c r="AY180" s="161"/>
      <c r="AZ180" s="161"/>
      <c r="BA180" s="161"/>
      <c r="BB180" s="161"/>
      <c r="BC180" s="161"/>
      <c r="BD180" s="161"/>
      <c r="BE180" s="161"/>
    </row>
    <row r="181" spans="3:57" x14ac:dyDescent="0.4">
      <c r="C181" s="161"/>
      <c r="D181" s="16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1"/>
      <c r="AL181" s="161"/>
      <c r="AM181" s="161"/>
      <c r="AN181" s="161"/>
      <c r="AO181" s="161"/>
      <c r="AP181" s="161"/>
      <c r="AQ181" s="161"/>
      <c r="AR181" s="161"/>
      <c r="AS181" s="161"/>
      <c r="AT181" s="161"/>
      <c r="AU181" s="161"/>
      <c r="AV181" s="161"/>
      <c r="AW181" s="161"/>
      <c r="AX181" s="161"/>
      <c r="AY181" s="161"/>
      <c r="AZ181" s="161"/>
      <c r="BA181" s="161"/>
      <c r="BB181" s="161"/>
      <c r="BC181" s="161"/>
      <c r="BD181" s="161"/>
      <c r="BE181" s="161"/>
    </row>
    <row r="182" spans="3:57" x14ac:dyDescent="0.4">
      <c r="C182" s="161"/>
      <c r="D182" s="16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c r="AD182" s="161"/>
      <c r="AE182" s="161"/>
      <c r="AF182" s="161"/>
      <c r="AG182" s="161"/>
      <c r="AH182" s="161"/>
      <c r="AI182" s="161"/>
      <c r="AJ182" s="161"/>
      <c r="AK182" s="161"/>
      <c r="AL182" s="161"/>
      <c r="AM182" s="161"/>
      <c r="AN182" s="161"/>
      <c r="AO182" s="161"/>
      <c r="AP182" s="161"/>
      <c r="AQ182" s="161"/>
      <c r="AR182" s="161"/>
      <c r="AS182" s="161"/>
      <c r="AT182" s="161"/>
      <c r="AU182" s="161"/>
      <c r="AV182" s="161"/>
      <c r="AW182" s="161"/>
      <c r="AX182" s="161"/>
      <c r="AY182" s="161"/>
      <c r="AZ182" s="161"/>
      <c r="BA182" s="161"/>
      <c r="BB182" s="161"/>
      <c r="BC182" s="161"/>
      <c r="BD182" s="161"/>
      <c r="BE182" s="161"/>
    </row>
    <row r="183" spans="3:57" x14ac:dyDescent="0.4">
      <c r="C183" s="161"/>
      <c r="D183" s="16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61"/>
      <c r="BA183" s="161"/>
      <c r="BB183" s="161"/>
      <c r="BC183" s="161"/>
      <c r="BD183" s="161"/>
      <c r="BE183" s="161"/>
    </row>
    <row r="184" spans="3:57" x14ac:dyDescent="0.4">
      <c r="C184" s="161"/>
      <c r="D184" s="16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61"/>
      <c r="BA184" s="161"/>
      <c r="BB184" s="161"/>
      <c r="BC184" s="161"/>
      <c r="BD184" s="161"/>
      <c r="BE184" s="161"/>
    </row>
    <row r="185" spans="3:57" x14ac:dyDescent="0.4">
      <c r="C185" s="161"/>
      <c r="D185" s="16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1"/>
      <c r="AL185" s="161"/>
      <c r="AM185" s="161"/>
      <c r="AN185" s="161"/>
      <c r="AO185" s="161"/>
      <c r="AP185" s="161"/>
      <c r="AQ185" s="161"/>
      <c r="AR185" s="161"/>
      <c r="AS185" s="161"/>
      <c r="AT185" s="161"/>
      <c r="AU185" s="161"/>
      <c r="AV185" s="161"/>
      <c r="AW185" s="161"/>
      <c r="AX185" s="161"/>
      <c r="AY185" s="161"/>
      <c r="AZ185" s="161"/>
      <c r="BA185" s="161"/>
      <c r="BB185" s="161"/>
      <c r="BC185" s="161"/>
      <c r="BD185" s="161"/>
      <c r="BE185" s="161"/>
    </row>
    <row r="186" spans="3:57" x14ac:dyDescent="0.4">
      <c r="C186" s="161"/>
      <c r="D186" s="16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161"/>
      <c r="AZ186" s="161"/>
      <c r="BA186" s="161"/>
      <c r="BB186" s="161"/>
      <c r="BC186" s="161"/>
      <c r="BD186" s="161"/>
      <c r="BE186" s="161"/>
    </row>
    <row r="187" spans="3:57" x14ac:dyDescent="0.4">
      <c r="C187" s="161"/>
      <c r="D187" s="16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161"/>
      <c r="AZ187" s="161"/>
      <c r="BA187" s="161"/>
      <c r="BB187" s="161"/>
      <c r="BC187" s="161"/>
      <c r="BD187" s="161"/>
      <c r="BE187" s="161"/>
    </row>
    <row r="188" spans="3:57" x14ac:dyDescent="0.4">
      <c r="C188" s="161"/>
      <c r="D188" s="16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1"/>
      <c r="AY188" s="161"/>
      <c r="AZ188" s="161"/>
      <c r="BA188" s="161"/>
      <c r="BB188" s="161"/>
      <c r="BC188" s="161"/>
      <c r="BD188" s="161"/>
      <c r="BE188" s="161"/>
    </row>
  </sheetData>
  <mergeCells count="195">
    <mergeCell ref="BF42:BH42"/>
    <mergeCell ref="BF43:BH43"/>
    <mergeCell ref="BF36:BH36"/>
    <mergeCell ref="BF37:BH37"/>
    <mergeCell ref="BF38:BH38"/>
    <mergeCell ref="BF39:BH39"/>
    <mergeCell ref="BF40:BH40"/>
    <mergeCell ref="BF41:BH41"/>
    <mergeCell ref="BF30:BH30"/>
    <mergeCell ref="BF31:BH31"/>
    <mergeCell ref="BF32:BH32"/>
    <mergeCell ref="BF33:BH33"/>
    <mergeCell ref="BF34:BH34"/>
    <mergeCell ref="BF35:BH35"/>
    <mergeCell ref="BF24:BH24"/>
    <mergeCell ref="BF25:BH25"/>
    <mergeCell ref="BF26:BH26"/>
    <mergeCell ref="BF27:BH27"/>
    <mergeCell ref="BF28:BH28"/>
    <mergeCell ref="BF29:BH29"/>
    <mergeCell ref="BF18:BH18"/>
    <mergeCell ref="BF19:BH19"/>
    <mergeCell ref="BF20:BH20"/>
    <mergeCell ref="BF21:BH21"/>
    <mergeCell ref="BF22:BH22"/>
    <mergeCell ref="BF23:BH23"/>
    <mergeCell ref="BF12:BH12"/>
    <mergeCell ref="BF13:BH13"/>
    <mergeCell ref="BF14:BH14"/>
    <mergeCell ref="BF15:BH15"/>
    <mergeCell ref="BF16:BH16"/>
    <mergeCell ref="BF17:BH17"/>
    <mergeCell ref="BF6:BH6"/>
    <mergeCell ref="BF7:BH7"/>
    <mergeCell ref="BF8:BH8"/>
    <mergeCell ref="BF9:BH9"/>
    <mergeCell ref="BF10:BH10"/>
    <mergeCell ref="BF11:BH11"/>
    <mergeCell ref="C46:BE47"/>
    <mergeCell ref="C52:BE54"/>
    <mergeCell ref="C55:BE56"/>
    <mergeCell ref="C68:BD68"/>
    <mergeCell ref="C69:BD69"/>
    <mergeCell ref="C70:BD70"/>
    <mergeCell ref="C57:BD57"/>
    <mergeCell ref="C62:BE62"/>
    <mergeCell ref="C63:BE63"/>
    <mergeCell ref="C65:BE65"/>
    <mergeCell ref="C66:BE66"/>
    <mergeCell ref="C67:BD67"/>
    <mergeCell ref="B35:J43"/>
    <mergeCell ref="K35:N43"/>
    <mergeCell ref="O35:T43"/>
    <mergeCell ref="U35:Z43"/>
    <mergeCell ref="AA35:AE43"/>
    <mergeCell ref="AF41:AK41"/>
    <mergeCell ref="AL41:AZ41"/>
    <mergeCell ref="BA41:BE41"/>
    <mergeCell ref="AF42:AK42"/>
    <mergeCell ref="AL42:AZ42"/>
    <mergeCell ref="BA42:BE42"/>
    <mergeCell ref="AF43:AK43"/>
    <mergeCell ref="AL43:AZ43"/>
    <mergeCell ref="BA43:BE43"/>
    <mergeCell ref="AF39:AK39"/>
    <mergeCell ref="AL39:AZ39"/>
    <mergeCell ref="AF35:AK35"/>
    <mergeCell ref="AL35:AZ35"/>
    <mergeCell ref="BA35:BE35"/>
    <mergeCell ref="AF36:AK36"/>
    <mergeCell ref="AL36:AZ36"/>
    <mergeCell ref="BA36:BE36"/>
    <mergeCell ref="AF37:AK37"/>
    <mergeCell ref="AL37:AZ37"/>
    <mergeCell ref="BA37:BE37"/>
    <mergeCell ref="AF38:AK38"/>
    <mergeCell ref="AL38:AZ38"/>
    <mergeCell ref="BA38:BE38"/>
    <mergeCell ref="BA39:BE39"/>
    <mergeCell ref="AF40:AK40"/>
    <mergeCell ref="AL40:AZ40"/>
    <mergeCell ref="BA40:BE40"/>
    <mergeCell ref="AL28:AZ28"/>
    <mergeCell ref="BA28:BE28"/>
    <mergeCell ref="AF29:AK29"/>
    <mergeCell ref="AL29:AZ29"/>
    <mergeCell ref="BA29:BE29"/>
    <mergeCell ref="AL30:AZ30"/>
    <mergeCell ref="BA30:BE30"/>
    <mergeCell ref="BA33:BE33"/>
    <mergeCell ref="BA34:BE34"/>
    <mergeCell ref="BA31:BE31"/>
    <mergeCell ref="BA32:BE32"/>
    <mergeCell ref="B27:J34"/>
    <mergeCell ref="K27:N34"/>
    <mergeCell ref="O27:T34"/>
    <mergeCell ref="U27:Z34"/>
    <mergeCell ref="AA27:AE34"/>
    <mergeCell ref="AF27:AK27"/>
    <mergeCell ref="AF30:AK30"/>
    <mergeCell ref="AF33:AK33"/>
    <mergeCell ref="AL27:AZ27"/>
    <mergeCell ref="AF31:AK31"/>
    <mergeCell ref="AL31:AZ31"/>
    <mergeCell ref="AL33:AZ33"/>
    <mergeCell ref="AF34:AK34"/>
    <mergeCell ref="AL34:AZ34"/>
    <mergeCell ref="AF32:AK32"/>
    <mergeCell ref="AL32:AZ32"/>
    <mergeCell ref="BA25:BE25"/>
    <mergeCell ref="AF26:AK26"/>
    <mergeCell ref="AL26:AZ26"/>
    <mergeCell ref="BA26:BE26"/>
    <mergeCell ref="AF21:AK21"/>
    <mergeCell ref="AL21:AZ21"/>
    <mergeCell ref="BA21:BE21"/>
    <mergeCell ref="AF22:AK22"/>
    <mergeCell ref="AL22:AZ22"/>
    <mergeCell ref="BA22:BE22"/>
    <mergeCell ref="AF23:AK23"/>
    <mergeCell ref="AL23:AZ23"/>
    <mergeCell ref="BA23:BE23"/>
    <mergeCell ref="BA27:BE27"/>
    <mergeCell ref="AF28:AK28"/>
    <mergeCell ref="AF17:AK17"/>
    <mergeCell ref="AL17:AZ17"/>
    <mergeCell ref="BA17:BE17"/>
    <mergeCell ref="B18:J26"/>
    <mergeCell ref="K18:N26"/>
    <mergeCell ref="O18:T26"/>
    <mergeCell ref="U18:Z26"/>
    <mergeCell ref="AA18:AE26"/>
    <mergeCell ref="AF18:AK18"/>
    <mergeCell ref="AL18:AZ18"/>
    <mergeCell ref="BA18:BE18"/>
    <mergeCell ref="AF19:AK19"/>
    <mergeCell ref="AL19:AZ19"/>
    <mergeCell ref="BA19:BE19"/>
    <mergeCell ref="AF20:AK20"/>
    <mergeCell ref="AL20:AZ20"/>
    <mergeCell ref="BA20:BE20"/>
    <mergeCell ref="AF24:AK24"/>
    <mergeCell ref="AL24:AZ24"/>
    <mergeCell ref="BA24:BE24"/>
    <mergeCell ref="AF25:AK25"/>
    <mergeCell ref="AL25:AZ25"/>
    <mergeCell ref="AF11:AK11"/>
    <mergeCell ref="AL11:AZ11"/>
    <mergeCell ref="BA11:BE11"/>
    <mergeCell ref="AF12:AK12"/>
    <mergeCell ref="AL12:AZ12"/>
    <mergeCell ref="BA12:BE12"/>
    <mergeCell ref="AF13:AK13"/>
    <mergeCell ref="AL13:AZ13"/>
    <mergeCell ref="BA13:BE13"/>
    <mergeCell ref="A8:A43"/>
    <mergeCell ref="B8:J17"/>
    <mergeCell ref="K8:N17"/>
    <mergeCell ref="O8:T17"/>
    <mergeCell ref="U8:Z17"/>
    <mergeCell ref="AA8:AE17"/>
    <mergeCell ref="AF8:AK8"/>
    <mergeCell ref="AL8:AZ8"/>
    <mergeCell ref="BA8:BE8"/>
    <mergeCell ref="AF9:AK9"/>
    <mergeCell ref="AL9:AZ9"/>
    <mergeCell ref="BA9:BE9"/>
    <mergeCell ref="AF10:AK10"/>
    <mergeCell ref="AL10:AZ10"/>
    <mergeCell ref="BA10:BE10"/>
    <mergeCell ref="AF14:AK14"/>
    <mergeCell ref="AL14:AZ14"/>
    <mergeCell ref="BA14:BE14"/>
    <mergeCell ref="AF15:AK15"/>
    <mergeCell ref="AL15:AZ15"/>
    <mergeCell ref="BA15:BE15"/>
    <mergeCell ref="AF16:AK16"/>
    <mergeCell ref="AL16:AZ16"/>
    <mergeCell ref="BA16:BE16"/>
    <mergeCell ref="A3:BE3"/>
    <mergeCell ref="A5:J6"/>
    <mergeCell ref="K5:N6"/>
    <mergeCell ref="O5:T6"/>
    <mergeCell ref="U5:Z6"/>
    <mergeCell ref="AA5:AE6"/>
    <mergeCell ref="AF5:AZ6"/>
    <mergeCell ref="BA6:BE6"/>
    <mergeCell ref="A7:J7"/>
    <mergeCell ref="K7:N7"/>
    <mergeCell ref="O7:T7"/>
    <mergeCell ref="U7:Z7"/>
    <mergeCell ref="AA7:AE7"/>
    <mergeCell ref="AF7:AK7"/>
    <mergeCell ref="AL7:AZ7"/>
    <mergeCell ref="BA7:BE7"/>
  </mergeCells>
  <phoneticPr fontId="11"/>
  <hyperlinks>
    <hyperlink ref="BF12:BH12" location="'別紙２-１'!A1" display="2-1" xr:uid="{7D8C8CD5-76FA-4AC6-A4C4-019CCA33832F}"/>
    <hyperlink ref="BF17:BH17" location="別紙47!A1" display="47" xr:uid="{0ED92FA9-BC99-4631-BE52-19B507B76C9B}"/>
    <hyperlink ref="BF22:BH22" location="'別紙２-２'!A1" display="2-2" xr:uid="{8F515241-98C9-426C-A231-88027BA506FE}"/>
    <hyperlink ref="BF26:BH26" location="別紙47!A1" display="47" xr:uid="{4B52134F-FFA3-4CE0-B909-F45A46F5DC5E}"/>
    <hyperlink ref="BF31:BH31" location="'別紙２-３'!A1" display="2-3" xr:uid="{5D8EA50A-3DE1-4BD0-810F-BE58321B8180}"/>
    <hyperlink ref="BF34:BH34" location="別紙47!A1" display="別紙47!A1" xr:uid="{7278094D-6101-409F-BF3E-A159F3AC8239}"/>
    <hyperlink ref="BF43:BH43" location="別紙47!A1" display="別紙47!A1" xr:uid="{489710B6-3D4E-4CDE-8A97-7970B45CFC99}"/>
  </hyperlinks>
  <printOptions horizontalCentered="1"/>
  <pageMargins left="0.11811023622047244" right="0.11811023622047244" top="0.19685039370078741" bottom="0.19685039370078741" header="0.11811023622047244" footer="0.11811023622047244"/>
  <pageSetup paperSize="9" scale="36" orientation="portrait" r:id="rId1"/>
  <headerFooter alignWithMargins="0"/>
  <rowBreaks count="1" manualBreakCount="1">
    <brk id="72" max="16383" man="1"/>
  </rowBreaks>
  <colBreaks count="1" manualBreakCount="1">
    <brk id="60"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F5BA9-A38C-4C4C-BDA3-D3D366755CB5}">
  <sheetPr>
    <pageSetUpPr fitToPage="1"/>
  </sheetPr>
  <dimension ref="A1:AN86"/>
  <sheetViews>
    <sheetView showGridLines="0" view="pageBreakPreview" zoomScale="70" zoomScaleNormal="100" zoomScaleSheetLayoutView="70" workbookViewId="0"/>
  </sheetViews>
  <sheetFormatPr defaultColWidth="8.25" defaultRowHeight="21" customHeight="1" x14ac:dyDescent="0.4"/>
  <cols>
    <col min="1" max="1" width="2.625" style="5" customWidth="1"/>
    <col min="2" max="2" width="15" style="122" customWidth="1"/>
    <col min="3" max="3" width="7.25" style="5" customWidth="1"/>
    <col min="4" max="5" width="7.625" style="5" customWidth="1"/>
    <col min="6" max="36" width="2.625" style="5" customWidth="1"/>
    <col min="37" max="37" width="6.625" style="5" customWidth="1"/>
    <col min="38" max="39" width="7.625" style="5" customWidth="1"/>
    <col min="40" max="40" width="5.625" style="5" customWidth="1"/>
    <col min="41" max="16384" width="8.25" style="5"/>
  </cols>
  <sheetData>
    <row r="1" spans="1:40" ht="24.95" customHeight="1" x14ac:dyDescent="0.4">
      <c r="A1" s="121" t="s">
        <v>492</v>
      </c>
      <c r="C1" s="268"/>
      <c r="D1" s="268"/>
      <c r="E1" s="268"/>
      <c r="F1" s="268"/>
      <c r="G1" s="268"/>
      <c r="H1" s="268"/>
      <c r="I1" s="268"/>
      <c r="J1" s="268"/>
      <c r="K1" s="268"/>
      <c r="L1" s="268"/>
      <c r="M1" s="268"/>
      <c r="N1" s="268"/>
      <c r="O1" s="268"/>
      <c r="P1" s="268"/>
      <c r="Q1" s="268"/>
      <c r="R1" s="268"/>
      <c r="S1" s="268"/>
      <c r="T1" s="268"/>
      <c r="U1" s="268"/>
      <c r="V1" s="268"/>
      <c r="W1" s="268"/>
      <c r="X1" s="129"/>
      <c r="Y1" s="129"/>
      <c r="Z1" s="220"/>
      <c r="AA1" s="220"/>
      <c r="AB1" s="220"/>
      <c r="AC1" s="220"/>
      <c r="AD1" s="267"/>
      <c r="AE1" s="267"/>
      <c r="AF1" s="267"/>
      <c r="AG1" s="267"/>
      <c r="AH1" s="267"/>
      <c r="AI1" s="266" t="s">
        <v>491</v>
      </c>
      <c r="AJ1" s="266"/>
      <c r="AK1" s="515" t="s">
        <v>490</v>
      </c>
      <c r="AL1" s="515"/>
      <c r="AM1" s="515"/>
      <c r="AN1" s="515"/>
    </row>
    <row r="2" spans="1:40" ht="18" customHeight="1" x14ac:dyDescent="0.4">
      <c r="A2" s="220"/>
      <c r="B2" s="234"/>
      <c r="C2" s="234"/>
      <c r="D2" s="234"/>
      <c r="E2" s="234"/>
      <c r="F2" s="234"/>
      <c r="G2" s="234"/>
      <c r="H2" s="234"/>
      <c r="I2" s="234"/>
      <c r="J2" s="234"/>
      <c r="K2" s="234"/>
      <c r="L2" s="234"/>
      <c r="M2" s="516">
        <v>2026</v>
      </c>
      <c r="N2" s="516"/>
      <c r="O2" s="516"/>
      <c r="P2" s="516"/>
      <c r="Q2" s="517" t="s">
        <v>489</v>
      </c>
      <c r="R2" s="517"/>
      <c r="S2" s="516">
        <v>4</v>
      </c>
      <c r="T2" s="516"/>
      <c r="U2" s="517" t="s">
        <v>488</v>
      </c>
      <c r="V2" s="517"/>
      <c r="W2" s="234"/>
      <c r="X2" s="234"/>
      <c r="Y2" s="234"/>
      <c r="Z2" s="220"/>
      <c r="AA2" s="220"/>
      <c r="AC2" s="266"/>
      <c r="AD2" s="234"/>
      <c r="AE2" s="234"/>
      <c r="AF2" s="234"/>
      <c r="AG2" s="234"/>
      <c r="AH2" s="234"/>
      <c r="AI2" s="266" t="s">
        <v>487</v>
      </c>
      <c r="AJ2" s="266"/>
      <c r="AK2" s="518"/>
      <c r="AL2" s="518"/>
      <c r="AM2" s="518"/>
      <c r="AN2" s="518"/>
    </row>
    <row r="3" spans="1:40" ht="18" customHeight="1" x14ac:dyDescent="0.4">
      <c r="A3" s="265"/>
      <c r="B3" s="265"/>
      <c r="C3" s="265"/>
      <c r="D3" s="265"/>
      <c r="E3" s="265"/>
      <c r="F3" s="265"/>
      <c r="G3" s="265"/>
      <c r="H3" s="265"/>
      <c r="I3" s="265"/>
      <c r="J3" s="265"/>
      <c r="K3" s="265"/>
      <c r="L3" s="265"/>
      <c r="M3" s="265"/>
      <c r="N3" s="265"/>
      <c r="O3" s="265"/>
      <c r="P3" s="265"/>
      <c r="Q3" s="265"/>
      <c r="R3" s="265"/>
      <c r="S3" s="265"/>
      <c r="T3" s="265"/>
      <c r="U3" s="265"/>
      <c r="V3" s="265"/>
      <c r="W3" s="265"/>
      <c r="Y3" s="262"/>
      <c r="Z3" s="262"/>
      <c r="AA3" s="262"/>
      <c r="AB3" s="220"/>
      <c r="AC3" s="262"/>
      <c r="AD3" s="262"/>
      <c r="AE3" s="262"/>
      <c r="AF3" s="262"/>
      <c r="AG3" s="262"/>
      <c r="AH3" s="262"/>
      <c r="AI3" s="264" t="s">
        <v>486</v>
      </c>
      <c r="AJ3" s="266"/>
      <c r="AK3" s="519" t="s">
        <v>485</v>
      </c>
      <c r="AL3" s="519"/>
      <c r="AM3" s="519"/>
      <c r="AN3" s="519"/>
    </row>
    <row r="4" spans="1:40" ht="18" customHeight="1" x14ac:dyDescent="0.4">
      <c r="A4" s="265"/>
      <c r="B4" s="265"/>
      <c r="C4" s="265"/>
      <c r="D4" s="265"/>
      <c r="E4" s="265"/>
      <c r="F4" s="265"/>
      <c r="G4" s="265"/>
      <c r="H4" s="265"/>
      <c r="I4" s="265"/>
      <c r="J4" s="265"/>
      <c r="K4" s="265"/>
      <c r="L4" s="265"/>
      <c r="M4" s="265"/>
      <c r="N4" s="265"/>
      <c r="O4" s="265"/>
      <c r="P4" s="265"/>
      <c r="Q4" s="265"/>
      <c r="R4" s="265"/>
      <c r="S4" s="265"/>
      <c r="T4" s="265"/>
      <c r="U4" s="265"/>
      <c r="V4" s="265"/>
      <c r="W4" s="265"/>
      <c r="Y4" s="262"/>
      <c r="Z4" s="262"/>
      <c r="AA4" s="262"/>
      <c r="AB4" s="220"/>
      <c r="AC4" s="262"/>
      <c r="AD4" s="262"/>
      <c r="AE4" s="262"/>
      <c r="AF4" s="262"/>
      <c r="AG4" s="262"/>
      <c r="AH4" s="262"/>
      <c r="AI4" s="264" t="s">
        <v>484</v>
      </c>
      <c r="AJ4" s="266"/>
      <c r="AK4" s="519"/>
      <c r="AL4" s="519"/>
      <c r="AM4" s="519"/>
      <c r="AN4" s="519"/>
    </row>
    <row r="5" spans="1:40" ht="18" customHeight="1" x14ac:dyDescent="0.4">
      <c r="A5" s="265"/>
      <c r="B5" s="265"/>
      <c r="C5" s="265"/>
      <c r="D5" s="265"/>
      <c r="E5" s="265"/>
      <c r="F5" s="265"/>
      <c r="G5" s="265"/>
      <c r="H5" s="265"/>
      <c r="I5" s="265"/>
      <c r="J5" s="265"/>
      <c r="K5" s="265"/>
      <c r="L5" s="265"/>
      <c r="M5" s="265"/>
      <c r="N5" s="265"/>
      <c r="O5" s="265"/>
      <c r="P5" s="265"/>
      <c r="Q5" s="265"/>
      <c r="R5" s="265"/>
      <c r="S5" s="265"/>
      <c r="U5" s="265"/>
      <c r="V5" s="265"/>
      <c r="W5" s="265"/>
      <c r="Y5" s="262"/>
      <c r="Z5" s="262"/>
      <c r="AA5" s="262"/>
      <c r="AB5" s="220"/>
      <c r="AC5" s="262"/>
      <c r="AD5" s="262"/>
      <c r="AE5" s="262"/>
      <c r="AF5" s="262"/>
      <c r="AG5" s="264" t="s">
        <v>483</v>
      </c>
      <c r="AH5" s="520">
        <v>40</v>
      </c>
      <c r="AI5" s="520"/>
      <c r="AJ5" s="520"/>
      <c r="AK5" s="262" t="s">
        <v>482</v>
      </c>
      <c r="AL5" s="263">
        <v>160</v>
      </c>
      <c r="AM5" s="262" t="s">
        <v>481</v>
      </c>
      <c r="AN5" s="220"/>
    </row>
    <row r="6" spans="1:40" ht="9.9499999999999993" customHeight="1" x14ac:dyDescent="0.4">
      <c r="A6" s="220"/>
      <c r="B6" s="233"/>
      <c r="C6" s="233"/>
      <c r="D6" s="233"/>
      <c r="E6" s="233"/>
      <c r="F6" s="233"/>
      <c r="G6" s="233"/>
      <c r="H6" s="233"/>
      <c r="I6" s="233"/>
      <c r="J6" s="233"/>
      <c r="K6" s="233"/>
      <c r="L6" s="233"/>
      <c r="M6" s="233"/>
      <c r="N6" s="233"/>
      <c r="O6" s="233"/>
      <c r="P6" s="233"/>
      <c r="Q6" s="233"/>
      <c r="R6" s="233"/>
      <c r="S6" s="233"/>
      <c r="T6" s="233"/>
      <c r="U6" s="233"/>
      <c r="V6" s="233"/>
      <c r="W6" s="233"/>
      <c r="X6" s="234"/>
      <c r="Y6" s="234"/>
      <c r="Z6" s="234"/>
      <c r="AA6" s="234"/>
      <c r="AB6" s="234"/>
      <c r="AC6" s="234"/>
      <c r="AD6" s="234"/>
      <c r="AE6" s="234"/>
      <c r="AF6" s="234"/>
      <c r="AG6" s="234"/>
      <c r="AH6" s="234"/>
      <c r="AI6" s="234"/>
      <c r="AJ6" s="234"/>
      <c r="AK6" s="234"/>
      <c r="AL6" s="234"/>
      <c r="AM6" s="220"/>
      <c r="AN6" s="220"/>
    </row>
    <row r="7" spans="1:40" ht="15" customHeight="1" x14ac:dyDescent="0.4">
      <c r="A7" s="521" t="s">
        <v>480</v>
      </c>
      <c r="B7" s="522" t="s">
        <v>479</v>
      </c>
      <c r="C7" s="524" t="s">
        <v>478</v>
      </c>
      <c r="D7" s="527" t="s">
        <v>477</v>
      </c>
      <c r="E7" s="528" t="s">
        <v>476</v>
      </c>
      <c r="F7" s="529" t="s">
        <v>475</v>
      </c>
      <c r="G7" s="529"/>
      <c r="H7" s="529"/>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29"/>
      <c r="AI7" s="529"/>
      <c r="AJ7" s="529"/>
      <c r="AK7" s="530" t="s">
        <v>474</v>
      </c>
      <c r="AL7" s="534" t="s">
        <v>473</v>
      </c>
      <c r="AM7" s="535" t="s">
        <v>472</v>
      </c>
      <c r="AN7" s="535"/>
    </row>
    <row r="8" spans="1:40" ht="15" customHeight="1" x14ac:dyDescent="0.4">
      <c r="A8" s="521"/>
      <c r="B8" s="523"/>
      <c r="C8" s="525"/>
      <c r="D8" s="527"/>
      <c r="E8" s="528"/>
      <c r="F8" s="527" t="s">
        <v>97</v>
      </c>
      <c r="G8" s="527"/>
      <c r="H8" s="527"/>
      <c r="I8" s="527"/>
      <c r="J8" s="527"/>
      <c r="K8" s="527"/>
      <c r="L8" s="527"/>
      <c r="M8" s="527" t="s">
        <v>98</v>
      </c>
      <c r="N8" s="527"/>
      <c r="O8" s="527"/>
      <c r="P8" s="527"/>
      <c r="Q8" s="527"/>
      <c r="R8" s="527"/>
      <c r="S8" s="527"/>
      <c r="T8" s="527" t="s">
        <v>99</v>
      </c>
      <c r="U8" s="527"/>
      <c r="V8" s="527"/>
      <c r="W8" s="527"/>
      <c r="X8" s="527"/>
      <c r="Y8" s="527"/>
      <c r="Z8" s="527"/>
      <c r="AA8" s="527" t="s">
        <v>100</v>
      </c>
      <c r="AB8" s="527"/>
      <c r="AC8" s="527"/>
      <c r="AD8" s="527"/>
      <c r="AE8" s="527"/>
      <c r="AF8" s="527"/>
      <c r="AG8" s="527"/>
      <c r="AH8" s="527" t="s">
        <v>471</v>
      </c>
      <c r="AI8" s="527"/>
      <c r="AJ8" s="527"/>
      <c r="AK8" s="530"/>
      <c r="AL8" s="534"/>
      <c r="AM8" s="535"/>
      <c r="AN8" s="535"/>
    </row>
    <row r="9" spans="1:40" ht="15" customHeight="1" x14ac:dyDescent="0.4">
      <c r="A9" s="521"/>
      <c r="B9" s="531" t="s">
        <v>470</v>
      </c>
      <c r="C9" s="525"/>
      <c r="D9" s="527"/>
      <c r="E9" s="528"/>
      <c r="F9" s="261">
        <f>DATE($M$2,$S$2,1)</f>
        <v>46113</v>
      </c>
      <c r="G9" s="261">
        <f>DATE($M$2,$S$2,2)</f>
        <v>46114</v>
      </c>
      <c r="H9" s="261">
        <f>DATE($M$2,$S$2,3)</f>
        <v>46115</v>
      </c>
      <c r="I9" s="261">
        <f>DATE($M$2,$S$2,4)</f>
        <v>46116</v>
      </c>
      <c r="J9" s="261">
        <f>DATE($M$2,$S$2,5)</f>
        <v>46117</v>
      </c>
      <c r="K9" s="261">
        <f>DATE($M$2,$S$2,6)</f>
        <v>46118</v>
      </c>
      <c r="L9" s="261">
        <f>DATE($M$2,$S$2,7)</f>
        <v>46119</v>
      </c>
      <c r="M9" s="261">
        <f>DATE($M$2,$S$2,8)</f>
        <v>46120</v>
      </c>
      <c r="N9" s="261">
        <f>DATE($M$2,$S$2,9)</f>
        <v>46121</v>
      </c>
      <c r="O9" s="261">
        <f>DATE($M$2,$S$2,10)</f>
        <v>46122</v>
      </c>
      <c r="P9" s="261">
        <f>DATE($M$2,$S$2,11)</f>
        <v>46123</v>
      </c>
      <c r="Q9" s="261">
        <f>DATE($M$2,$S$2,12)</f>
        <v>46124</v>
      </c>
      <c r="R9" s="261">
        <f>DATE($M$2,$S$2,13)</f>
        <v>46125</v>
      </c>
      <c r="S9" s="261">
        <f>DATE($M$2,$S$2,14)</f>
        <v>46126</v>
      </c>
      <c r="T9" s="261">
        <f>DATE($M$2,$S$2,15)</f>
        <v>46127</v>
      </c>
      <c r="U9" s="261">
        <f>DATE($M$2,$S$2,16)</f>
        <v>46128</v>
      </c>
      <c r="V9" s="261">
        <f>DATE($M$2,$S$2,17)</f>
        <v>46129</v>
      </c>
      <c r="W9" s="261">
        <f>DATE($M$2,$S$2,18)</f>
        <v>46130</v>
      </c>
      <c r="X9" s="261">
        <f>DATE($M$2,$S$2,19)</f>
        <v>46131</v>
      </c>
      <c r="Y9" s="261">
        <f>DATE($M$2,$S$2,20)</f>
        <v>46132</v>
      </c>
      <c r="Z9" s="261">
        <f>DATE($M$2,$S$2,21)</f>
        <v>46133</v>
      </c>
      <c r="AA9" s="261">
        <f>DATE($M$2,$S$2,22)</f>
        <v>46134</v>
      </c>
      <c r="AB9" s="261">
        <f>DATE($M$2,$S$2,23)</f>
        <v>46135</v>
      </c>
      <c r="AC9" s="261">
        <f>DATE($M$2,$S$2,24)</f>
        <v>46136</v>
      </c>
      <c r="AD9" s="261">
        <f>DATE($M$2,$S$2,25)</f>
        <v>46137</v>
      </c>
      <c r="AE9" s="261">
        <f>DATE($M$2,$S$2,26)</f>
        <v>46138</v>
      </c>
      <c r="AF9" s="261">
        <f>DATE($M$2,$S$2,27)</f>
        <v>46139</v>
      </c>
      <c r="AG9" s="261">
        <f>DATE($M$2,$S$2,28)</f>
        <v>46140</v>
      </c>
      <c r="AH9" s="261">
        <f>IF(DAY(EOMONTH(F9,0))&lt;29,"",DATE($M$2,$S$2,29))</f>
        <v>46141</v>
      </c>
      <c r="AI9" s="261">
        <f>IF(DAY(EOMONTH(F9,0))&lt;30,"",DATE($M$2,$S$2,30))</f>
        <v>46142</v>
      </c>
      <c r="AJ9" s="261" t="str">
        <f>IF(DAY(EOMONTH(F9,0))&lt;31,"",DATE($M$2,$S$2,31))</f>
        <v/>
      </c>
      <c r="AK9" s="530"/>
      <c r="AL9" s="534"/>
      <c r="AM9" s="535"/>
      <c r="AN9" s="535"/>
    </row>
    <row r="10" spans="1:40" ht="15" customHeight="1" x14ac:dyDescent="0.4">
      <c r="A10" s="521"/>
      <c r="B10" s="532"/>
      <c r="C10" s="526"/>
      <c r="D10" s="527"/>
      <c r="E10" s="528"/>
      <c r="F10" s="260">
        <f>DATE($M$2,$S$2,1)</f>
        <v>46113</v>
      </c>
      <c r="G10" s="260">
        <f>DATE($M$2,$S$2,2)</f>
        <v>46114</v>
      </c>
      <c r="H10" s="260">
        <f>DATE($M$2,$S$2,3)</f>
        <v>46115</v>
      </c>
      <c r="I10" s="260">
        <f>DATE($M$2,$S$2,4)</f>
        <v>46116</v>
      </c>
      <c r="J10" s="260">
        <f>DATE($M$2,$S$2,5)</f>
        <v>46117</v>
      </c>
      <c r="K10" s="260">
        <f>DATE($M$2,$S$2,6)</f>
        <v>46118</v>
      </c>
      <c r="L10" s="260">
        <f>DATE($M$2,$S$2,7)</f>
        <v>46119</v>
      </c>
      <c r="M10" s="260">
        <f>DATE($M$2,$S$2,8)</f>
        <v>46120</v>
      </c>
      <c r="N10" s="260">
        <f>DATE($M$2,$S$2,9)</f>
        <v>46121</v>
      </c>
      <c r="O10" s="260">
        <f>DATE($M$2,$S$2,10)</f>
        <v>46122</v>
      </c>
      <c r="P10" s="260">
        <f>DATE($M$2,$S$2,11)</f>
        <v>46123</v>
      </c>
      <c r="Q10" s="260">
        <f>DATE($M$2,$S$2,12)</f>
        <v>46124</v>
      </c>
      <c r="R10" s="260">
        <f>DATE($M$2,$S$2,13)</f>
        <v>46125</v>
      </c>
      <c r="S10" s="260">
        <f>DATE($M$2,$S$2,14)</f>
        <v>46126</v>
      </c>
      <c r="T10" s="260">
        <f>DATE($M$2,$S$2,15)</f>
        <v>46127</v>
      </c>
      <c r="U10" s="260">
        <f>DATE($M$2,$S$2,16)</f>
        <v>46128</v>
      </c>
      <c r="V10" s="260">
        <f>DATE($M$2,$S$2,17)</f>
        <v>46129</v>
      </c>
      <c r="W10" s="260">
        <f>DATE($M$2,$S$2,18)</f>
        <v>46130</v>
      </c>
      <c r="X10" s="260">
        <f>DATE($M$2,$S$2,19)</f>
        <v>46131</v>
      </c>
      <c r="Y10" s="260">
        <f>DATE($M$2,$S$2,20)</f>
        <v>46132</v>
      </c>
      <c r="Z10" s="260">
        <f>DATE($M$2,$S$2,21)</f>
        <v>46133</v>
      </c>
      <c r="AA10" s="260">
        <f>DATE($M$2,$S$2,22)</f>
        <v>46134</v>
      </c>
      <c r="AB10" s="260">
        <f>DATE($M$2,$S$2,23)</f>
        <v>46135</v>
      </c>
      <c r="AC10" s="260">
        <f>DATE($M$2,$S$2,24)</f>
        <v>46136</v>
      </c>
      <c r="AD10" s="260">
        <f>DATE($M$2,$S$2,25)</f>
        <v>46137</v>
      </c>
      <c r="AE10" s="260">
        <f>DATE($M$2,$S$2,26)</f>
        <v>46138</v>
      </c>
      <c r="AF10" s="260">
        <f>DATE($M$2,$S$2,27)</f>
        <v>46139</v>
      </c>
      <c r="AG10" s="260">
        <f>DATE($M$2,$S$2,28)</f>
        <v>46140</v>
      </c>
      <c r="AH10" s="260">
        <f>IF(DAY(EOMONTH(F10,0))&lt;29,"",DATE($M$2,$S$2,29))</f>
        <v>46141</v>
      </c>
      <c r="AI10" s="260">
        <f>IF(DAY(EOMONTH(F10,0))&lt;30,"",DATE($M$2,$S$2,30))</f>
        <v>46142</v>
      </c>
      <c r="AJ10" s="260" t="str">
        <f>IF(DAY(EOMONTH(F10,0))&lt;31,"",DATE($M$2,$S$2,31))</f>
        <v/>
      </c>
      <c r="AK10" s="530"/>
      <c r="AL10" s="534"/>
      <c r="AM10" s="535"/>
      <c r="AN10" s="535"/>
    </row>
    <row r="11" spans="1:40" ht="18" customHeight="1" x14ac:dyDescent="0.4">
      <c r="A11" s="258">
        <v>1</v>
      </c>
      <c r="B11" s="257" t="s">
        <v>435</v>
      </c>
      <c r="C11" s="256" t="s">
        <v>422</v>
      </c>
      <c r="D11" s="255"/>
      <c r="E11" s="254" t="s">
        <v>422</v>
      </c>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48"/>
      <c r="AL11" s="259"/>
      <c r="AM11" s="533"/>
      <c r="AN11" s="533"/>
    </row>
    <row r="12" spans="1:40" ht="18" customHeight="1" x14ac:dyDescent="0.4">
      <c r="A12" s="258">
        <v>2</v>
      </c>
      <c r="B12" s="257" t="s">
        <v>469</v>
      </c>
      <c r="C12" s="256" t="s">
        <v>420</v>
      </c>
      <c r="D12" s="255"/>
      <c r="E12" s="254" t="s">
        <v>420</v>
      </c>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2">
        <f>+SUM(F12:AJ12)</f>
        <v>0</v>
      </c>
      <c r="AL12" s="251">
        <f t="shared" ref="AL12:AL30" si="0">IF($AK$3="４週",AK12/4,AK12/(DAY(EOMONTH($F$9,0))/7))</f>
        <v>0</v>
      </c>
      <c r="AM12" s="533"/>
      <c r="AN12" s="533"/>
    </row>
    <row r="13" spans="1:40" ht="18" customHeight="1" x14ac:dyDescent="0.4">
      <c r="A13" s="258">
        <v>3</v>
      </c>
      <c r="B13" s="257" t="s">
        <v>469</v>
      </c>
      <c r="C13" s="256" t="s">
        <v>418</v>
      </c>
      <c r="D13" s="255"/>
      <c r="E13" s="254" t="s">
        <v>418</v>
      </c>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2">
        <f>+SUM(F13:AJ13)</f>
        <v>0</v>
      </c>
      <c r="AL13" s="251">
        <f t="shared" si="0"/>
        <v>0</v>
      </c>
      <c r="AM13" s="533"/>
      <c r="AN13" s="533"/>
    </row>
    <row r="14" spans="1:40" ht="18" customHeight="1" x14ac:dyDescent="0.4">
      <c r="A14" s="258">
        <v>4</v>
      </c>
      <c r="B14" s="257" t="s">
        <v>463</v>
      </c>
      <c r="C14" s="256" t="s">
        <v>418</v>
      </c>
      <c r="D14" s="255"/>
      <c r="E14" s="254" t="s">
        <v>416</v>
      </c>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2">
        <f t="shared" ref="AK14:AK30" si="1">+SUM(F14:AJ14)</f>
        <v>0</v>
      </c>
      <c r="AL14" s="251">
        <f t="shared" si="0"/>
        <v>0</v>
      </c>
      <c r="AM14" s="533"/>
      <c r="AN14" s="533"/>
    </row>
    <row r="15" spans="1:40" ht="18" customHeight="1" x14ac:dyDescent="0.4">
      <c r="A15" s="258">
        <v>5</v>
      </c>
      <c r="B15" s="257" t="s">
        <v>463</v>
      </c>
      <c r="C15" s="256" t="s">
        <v>418</v>
      </c>
      <c r="D15" s="255"/>
      <c r="E15" s="254" t="s">
        <v>468</v>
      </c>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2">
        <f t="shared" si="1"/>
        <v>0</v>
      </c>
      <c r="AL15" s="251">
        <f t="shared" si="0"/>
        <v>0</v>
      </c>
      <c r="AM15" s="533"/>
      <c r="AN15" s="533"/>
    </row>
    <row r="16" spans="1:40" ht="18" customHeight="1" x14ac:dyDescent="0.4">
      <c r="A16" s="258">
        <v>6</v>
      </c>
      <c r="B16" s="257" t="s">
        <v>463</v>
      </c>
      <c r="C16" s="256" t="s">
        <v>416</v>
      </c>
      <c r="D16" s="255"/>
      <c r="E16" s="254" t="s">
        <v>467</v>
      </c>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2">
        <f t="shared" si="1"/>
        <v>0</v>
      </c>
      <c r="AL16" s="251">
        <f t="shared" si="0"/>
        <v>0</v>
      </c>
      <c r="AM16" s="533"/>
      <c r="AN16" s="533"/>
    </row>
    <row r="17" spans="1:40" ht="18" customHeight="1" x14ac:dyDescent="0.4">
      <c r="A17" s="258">
        <v>7</v>
      </c>
      <c r="B17" s="257" t="s">
        <v>463</v>
      </c>
      <c r="C17" s="256" t="s">
        <v>416</v>
      </c>
      <c r="D17" s="255"/>
      <c r="E17" s="254" t="s">
        <v>466</v>
      </c>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2">
        <f t="shared" si="1"/>
        <v>0</v>
      </c>
      <c r="AL17" s="251">
        <f t="shared" si="0"/>
        <v>0</v>
      </c>
      <c r="AM17" s="533"/>
      <c r="AN17" s="533"/>
    </row>
    <row r="18" spans="1:40" ht="18" customHeight="1" x14ac:dyDescent="0.4">
      <c r="A18" s="258">
        <v>8</v>
      </c>
      <c r="B18" s="257" t="s">
        <v>463</v>
      </c>
      <c r="C18" s="256" t="s">
        <v>416</v>
      </c>
      <c r="D18" s="255"/>
      <c r="E18" s="254" t="s">
        <v>465</v>
      </c>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2">
        <f t="shared" si="1"/>
        <v>0</v>
      </c>
      <c r="AL18" s="251">
        <f t="shared" si="0"/>
        <v>0</v>
      </c>
      <c r="AM18" s="533"/>
      <c r="AN18" s="533"/>
    </row>
    <row r="19" spans="1:40" ht="18" customHeight="1" x14ac:dyDescent="0.4">
      <c r="A19" s="258">
        <v>9</v>
      </c>
      <c r="B19" s="257" t="s">
        <v>463</v>
      </c>
      <c r="C19" s="256" t="s">
        <v>416</v>
      </c>
      <c r="D19" s="255"/>
      <c r="E19" s="254" t="s">
        <v>464</v>
      </c>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2">
        <f t="shared" si="1"/>
        <v>0</v>
      </c>
      <c r="AL19" s="251">
        <f t="shared" si="0"/>
        <v>0</v>
      </c>
      <c r="AM19" s="533"/>
      <c r="AN19" s="533"/>
    </row>
    <row r="20" spans="1:40" ht="18" customHeight="1" x14ac:dyDescent="0.4">
      <c r="A20" s="258">
        <v>10</v>
      </c>
      <c r="B20" s="257" t="s">
        <v>463</v>
      </c>
      <c r="C20" s="256" t="s">
        <v>416</v>
      </c>
      <c r="D20" s="255"/>
      <c r="E20" s="254" t="s">
        <v>462</v>
      </c>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52">
        <f t="shared" si="1"/>
        <v>0</v>
      </c>
      <c r="AL20" s="251">
        <f t="shared" si="0"/>
        <v>0</v>
      </c>
      <c r="AM20" s="533"/>
      <c r="AN20" s="533"/>
    </row>
    <row r="21" spans="1:40" ht="18" customHeight="1" x14ac:dyDescent="0.4">
      <c r="A21" s="258">
        <v>11</v>
      </c>
      <c r="B21" s="257"/>
      <c r="C21" s="256"/>
      <c r="D21" s="255"/>
      <c r="E21" s="254"/>
      <c r="F21" s="253"/>
      <c r="G21" s="253"/>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2">
        <f t="shared" si="1"/>
        <v>0</v>
      </c>
      <c r="AL21" s="251">
        <f t="shared" si="0"/>
        <v>0</v>
      </c>
      <c r="AM21" s="533"/>
      <c r="AN21" s="533"/>
    </row>
    <row r="22" spans="1:40" ht="18" customHeight="1" x14ac:dyDescent="0.4">
      <c r="A22" s="258">
        <v>12</v>
      </c>
      <c r="B22" s="257"/>
      <c r="C22" s="256"/>
      <c r="D22" s="255"/>
      <c r="E22" s="254"/>
      <c r="F22" s="253"/>
      <c r="G22" s="253"/>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2">
        <f t="shared" si="1"/>
        <v>0</v>
      </c>
      <c r="AL22" s="251">
        <f t="shared" si="0"/>
        <v>0</v>
      </c>
      <c r="AM22" s="533"/>
      <c r="AN22" s="533"/>
    </row>
    <row r="23" spans="1:40" ht="18" customHeight="1" x14ac:dyDescent="0.4">
      <c r="A23" s="258">
        <v>13</v>
      </c>
      <c r="B23" s="257"/>
      <c r="C23" s="256"/>
      <c r="D23" s="255"/>
      <c r="E23" s="254"/>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2">
        <f t="shared" si="1"/>
        <v>0</v>
      </c>
      <c r="AL23" s="251">
        <f t="shared" si="0"/>
        <v>0</v>
      </c>
      <c r="AM23" s="533"/>
      <c r="AN23" s="533"/>
    </row>
    <row r="24" spans="1:40" ht="18" customHeight="1" x14ac:dyDescent="0.4">
      <c r="A24" s="258">
        <v>14</v>
      </c>
      <c r="B24" s="257"/>
      <c r="C24" s="256"/>
      <c r="D24" s="255"/>
      <c r="E24" s="254"/>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2">
        <f t="shared" si="1"/>
        <v>0</v>
      </c>
      <c r="AL24" s="251">
        <f t="shared" si="0"/>
        <v>0</v>
      </c>
      <c r="AM24" s="533"/>
      <c r="AN24" s="533"/>
    </row>
    <row r="25" spans="1:40" ht="18" customHeight="1" x14ac:dyDescent="0.4">
      <c r="A25" s="258">
        <v>15</v>
      </c>
      <c r="B25" s="257"/>
      <c r="C25" s="256"/>
      <c r="D25" s="255"/>
      <c r="E25" s="254"/>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2">
        <f t="shared" si="1"/>
        <v>0</v>
      </c>
      <c r="AL25" s="251">
        <f t="shared" si="0"/>
        <v>0</v>
      </c>
      <c r="AM25" s="533"/>
      <c r="AN25" s="533"/>
    </row>
    <row r="26" spans="1:40" ht="18" customHeight="1" x14ac:dyDescent="0.4">
      <c r="A26" s="258">
        <v>16</v>
      </c>
      <c r="B26" s="257"/>
      <c r="C26" s="256"/>
      <c r="D26" s="255"/>
      <c r="E26" s="254"/>
      <c r="F26" s="253"/>
      <c r="G26" s="253"/>
      <c r="H26" s="253"/>
      <c r="I26" s="253"/>
      <c r="J26" s="253"/>
      <c r="K26" s="253"/>
      <c r="L26" s="253"/>
      <c r="M26" s="253"/>
      <c r="N26" s="253"/>
      <c r="O26" s="253"/>
      <c r="P26" s="253"/>
      <c r="Q26" s="253"/>
      <c r="R26" s="253"/>
      <c r="S26" s="253"/>
      <c r="T26" s="253"/>
      <c r="U26" s="253"/>
      <c r="V26" s="253"/>
      <c r="W26" s="253"/>
      <c r="X26" s="253"/>
      <c r="Y26" s="253"/>
      <c r="Z26" s="253"/>
      <c r="AA26" s="253"/>
      <c r="AB26" s="253"/>
      <c r="AC26" s="253"/>
      <c r="AD26" s="253"/>
      <c r="AE26" s="253"/>
      <c r="AF26" s="253"/>
      <c r="AG26" s="253"/>
      <c r="AH26" s="253"/>
      <c r="AI26" s="253"/>
      <c r="AJ26" s="253"/>
      <c r="AK26" s="252">
        <f t="shared" si="1"/>
        <v>0</v>
      </c>
      <c r="AL26" s="251">
        <f t="shared" si="0"/>
        <v>0</v>
      </c>
      <c r="AM26" s="533"/>
      <c r="AN26" s="533"/>
    </row>
    <row r="27" spans="1:40" ht="18" customHeight="1" x14ac:dyDescent="0.4">
      <c r="A27" s="258">
        <v>17</v>
      </c>
      <c r="B27" s="257"/>
      <c r="C27" s="256"/>
      <c r="D27" s="255"/>
      <c r="E27" s="254"/>
      <c r="F27" s="253"/>
      <c r="G27" s="253"/>
      <c r="H27" s="253"/>
      <c r="I27" s="253"/>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2">
        <f t="shared" si="1"/>
        <v>0</v>
      </c>
      <c r="AL27" s="251">
        <f t="shared" si="0"/>
        <v>0</v>
      </c>
      <c r="AM27" s="533"/>
      <c r="AN27" s="533"/>
    </row>
    <row r="28" spans="1:40" ht="18" customHeight="1" x14ac:dyDescent="0.4">
      <c r="A28" s="258">
        <v>18</v>
      </c>
      <c r="B28" s="257"/>
      <c r="C28" s="256"/>
      <c r="D28" s="255"/>
      <c r="E28" s="254"/>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2">
        <f t="shared" si="1"/>
        <v>0</v>
      </c>
      <c r="AL28" s="251">
        <f t="shared" si="0"/>
        <v>0</v>
      </c>
      <c r="AM28" s="533"/>
      <c r="AN28" s="533"/>
    </row>
    <row r="29" spans="1:40" ht="18" customHeight="1" x14ac:dyDescent="0.4">
      <c r="A29" s="258">
        <v>19</v>
      </c>
      <c r="B29" s="257"/>
      <c r="C29" s="256"/>
      <c r="D29" s="255"/>
      <c r="E29" s="254"/>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2">
        <f t="shared" si="1"/>
        <v>0</v>
      </c>
      <c r="AL29" s="251">
        <f t="shared" si="0"/>
        <v>0</v>
      </c>
      <c r="AM29" s="533"/>
      <c r="AN29" s="533"/>
    </row>
    <row r="30" spans="1:40" ht="18" customHeight="1" x14ac:dyDescent="0.4">
      <c r="A30" s="258">
        <v>20</v>
      </c>
      <c r="B30" s="257"/>
      <c r="C30" s="256"/>
      <c r="D30" s="255"/>
      <c r="E30" s="254"/>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2">
        <f t="shared" si="1"/>
        <v>0</v>
      </c>
      <c r="AL30" s="251">
        <f t="shared" si="0"/>
        <v>0</v>
      </c>
      <c r="AM30" s="533"/>
      <c r="AN30" s="533"/>
    </row>
    <row r="31" spans="1:40" ht="18" customHeight="1" x14ac:dyDescent="0.4">
      <c r="A31" s="528" t="s">
        <v>461</v>
      </c>
      <c r="B31" s="538"/>
      <c r="C31" s="538"/>
      <c r="D31" s="538"/>
      <c r="E31" s="538"/>
      <c r="F31" s="249">
        <f>+SUM(F11:F30)</f>
        <v>0</v>
      </c>
      <c r="G31" s="249">
        <f t="shared" ref="G31:AJ31" si="2">+SUM(G11:G30)</f>
        <v>0</v>
      </c>
      <c r="H31" s="249">
        <f t="shared" si="2"/>
        <v>0</v>
      </c>
      <c r="I31" s="249">
        <f t="shared" si="2"/>
        <v>0</v>
      </c>
      <c r="J31" s="249">
        <f t="shared" si="2"/>
        <v>0</v>
      </c>
      <c r="K31" s="249">
        <f t="shared" si="2"/>
        <v>0</v>
      </c>
      <c r="L31" s="249">
        <f t="shared" si="2"/>
        <v>0</v>
      </c>
      <c r="M31" s="249">
        <f t="shared" si="2"/>
        <v>0</v>
      </c>
      <c r="N31" s="249">
        <f t="shared" si="2"/>
        <v>0</v>
      </c>
      <c r="O31" s="249">
        <f t="shared" si="2"/>
        <v>0</v>
      </c>
      <c r="P31" s="249">
        <f t="shared" si="2"/>
        <v>0</v>
      </c>
      <c r="Q31" s="249">
        <f t="shared" si="2"/>
        <v>0</v>
      </c>
      <c r="R31" s="249">
        <f t="shared" si="2"/>
        <v>0</v>
      </c>
      <c r="S31" s="249">
        <f t="shared" si="2"/>
        <v>0</v>
      </c>
      <c r="T31" s="249">
        <f t="shared" si="2"/>
        <v>0</v>
      </c>
      <c r="U31" s="249">
        <f t="shared" si="2"/>
        <v>0</v>
      </c>
      <c r="V31" s="249">
        <f t="shared" si="2"/>
        <v>0</v>
      </c>
      <c r="W31" s="249">
        <f t="shared" si="2"/>
        <v>0</v>
      </c>
      <c r="X31" s="249">
        <f t="shared" si="2"/>
        <v>0</v>
      </c>
      <c r="Y31" s="249">
        <f t="shared" si="2"/>
        <v>0</v>
      </c>
      <c r="Z31" s="249">
        <f t="shared" si="2"/>
        <v>0</v>
      </c>
      <c r="AA31" s="249">
        <f t="shared" si="2"/>
        <v>0</v>
      </c>
      <c r="AB31" s="249">
        <f t="shared" si="2"/>
        <v>0</v>
      </c>
      <c r="AC31" s="249">
        <f t="shared" si="2"/>
        <v>0</v>
      </c>
      <c r="AD31" s="249">
        <f t="shared" si="2"/>
        <v>0</v>
      </c>
      <c r="AE31" s="249">
        <f t="shared" si="2"/>
        <v>0</v>
      </c>
      <c r="AF31" s="249">
        <f t="shared" si="2"/>
        <v>0</v>
      </c>
      <c r="AG31" s="249">
        <f t="shared" si="2"/>
        <v>0</v>
      </c>
      <c r="AH31" s="249">
        <f t="shared" si="2"/>
        <v>0</v>
      </c>
      <c r="AI31" s="249">
        <f t="shared" si="2"/>
        <v>0</v>
      </c>
      <c r="AJ31" s="249">
        <f t="shared" si="2"/>
        <v>0</v>
      </c>
      <c r="AK31" s="252">
        <f>+SUM(F31:AJ31)</f>
        <v>0</v>
      </c>
      <c r="AL31" s="251">
        <f>IF($AK$3="４週",AK31/4,AK31/(DAY(EOMONTH($F$9,0))/7))</f>
        <v>0</v>
      </c>
      <c r="AM31" s="521"/>
      <c r="AN31" s="521"/>
    </row>
    <row r="32" spans="1:40" ht="18" customHeight="1" x14ac:dyDescent="0.4">
      <c r="A32" s="538" t="s">
        <v>460</v>
      </c>
      <c r="B32" s="538"/>
      <c r="C32" s="538"/>
      <c r="D32" s="538"/>
      <c r="E32" s="542"/>
      <c r="F32" s="250">
        <v>12</v>
      </c>
      <c r="G32" s="250">
        <v>20</v>
      </c>
      <c r="H32" s="250">
        <v>12</v>
      </c>
      <c r="I32" s="250">
        <v>20</v>
      </c>
      <c r="J32" s="250">
        <v>12</v>
      </c>
      <c r="K32" s="250">
        <v>20</v>
      </c>
      <c r="L32" s="250">
        <v>12</v>
      </c>
      <c r="M32" s="250">
        <v>20</v>
      </c>
      <c r="N32" s="250">
        <v>12</v>
      </c>
      <c r="O32" s="250">
        <v>20</v>
      </c>
      <c r="P32" s="250">
        <v>12</v>
      </c>
      <c r="Q32" s="250">
        <v>20</v>
      </c>
      <c r="R32" s="250">
        <v>12</v>
      </c>
      <c r="S32" s="250">
        <v>20</v>
      </c>
      <c r="T32" s="250">
        <v>12</v>
      </c>
      <c r="U32" s="250">
        <v>20</v>
      </c>
      <c r="V32" s="250">
        <v>12</v>
      </c>
      <c r="W32" s="250">
        <v>20</v>
      </c>
      <c r="X32" s="250">
        <v>12</v>
      </c>
      <c r="Y32" s="250">
        <v>20</v>
      </c>
      <c r="Z32" s="250">
        <v>12</v>
      </c>
      <c r="AA32" s="250">
        <v>20</v>
      </c>
      <c r="AB32" s="250">
        <v>12</v>
      </c>
      <c r="AC32" s="250">
        <v>20</v>
      </c>
      <c r="AD32" s="250">
        <v>12</v>
      </c>
      <c r="AE32" s="250">
        <v>20</v>
      </c>
      <c r="AF32" s="250">
        <v>12</v>
      </c>
      <c r="AG32" s="250">
        <v>20</v>
      </c>
      <c r="AH32" s="250">
        <v>12</v>
      </c>
      <c r="AI32" s="250">
        <v>20</v>
      </c>
      <c r="AJ32" s="250">
        <v>10</v>
      </c>
      <c r="AK32" s="249"/>
      <c r="AL32" s="248"/>
      <c r="AM32" s="521"/>
      <c r="AN32" s="521"/>
    </row>
    <row r="33" spans="1:40" ht="15" customHeight="1" x14ac:dyDescent="0.4">
      <c r="A33" s="233"/>
      <c r="B33" s="233"/>
      <c r="C33" s="233"/>
      <c r="D33" s="233"/>
      <c r="E33" s="233"/>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5"/>
      <c r="AG33" s="215"/>
      <c r="AH33" s="215"/>
      <c r="AI33" s="215"/>
      <c r="AJ33" s="215"/>
      <c r="AK33" s="233"/>
      <c r="AL33" s="233"/>
      <c r="AM33" s="220"/>
    </row>
    <row r="34" spans="1:40" ht="5.0999999999999996" customHeight="1" x14ac:dyDescent="0.4">
      <c r="A34" s="219"/>
      <c r="B34" s="219"/>
      <c r="C34" s="219"/>
      <c r="D34"/>
      <c r="E34"/>
      <c r="F34"/>
      <c r="G34"/>
      <c r="H34"/>
      <c r="I34" s="215"/>
      <c r="J34" s="215"/>
      <c r="K34" s="215"/>
      <c r="L34" s="215"/>
      <c r="M34" s="215"/>
      <c r="N34" s="215"/>
      <c r="O34" s="215"/>
      <c r="P34" s="215"/>
      <c r="Q34" s="215"/>
      <c r="R34" s="215"/>
      <c r="S34" s="215"/>
      <c r="T34" s="215"/>
      <c r="U34" s="215"/>
      <c r="V34" s="215"/>
      <c r="W34" s="215"/>
      <c r="X34" s="215"/>
      <c r="Y34" s="215"/>
      <c r="Z34" s="215"/>
      <c r="AA34" s="215"/>
      <c r="AB34" s="215"/>
      <c r="AC34" s="215"/>
      <c r="AD34" s="215"/>
      <c r="AE34" s="215"/>
      <c r="AF34" s="215"/>
      <c r="AG34" s="215"/>
      <c r="AH34" s="215"/>
      <c r="AI34" s="215"/>
      <c r="AJ34" s="235"/>
      <c r="AK34" s="215"/>
      <c r="AL34" s="233"/>
      <c r="AM34" s="233"/>
      <c r="AN34" s="220"/>
    </row>
    <row r="35" spans="1:40" ht="5.0999999999999996" customHeight="1" x14ac:dyDescent="0.4">
      <c r="A35" s="219"/>
      <c r="B35" s="219"/>
      <c r="C35" s="219"/>
      <c r="D35"/>
      <c r="E35"/>
      <c r="F35"/>
      <c r="G35"/>
      <c r="H3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35"/>
      <c r="AK35" s="215"/>
      <c r="AL35" s="233"/>
      <c r="AM35" s="233"/>
      <c r="AN35" s="220"/>
    </row>
    <row r="36" spans="1:40" ht="5.0999999999999996" customHeight="1" x14ac:dyDescent="0.4">
      <c r="A36" s="219"/>
      <c r="B36" s="219"/>
      <c r="C36" s="219"/>
      <c r="D36"/>
      <c r="E36"/>
      <c r="F36"/>
      <c r="G36"/>
      <c r="H36"/>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35"/>
      <c r="AK36" s="215"/>
      <c r="AL36" s="233"/>
      <c r="AM36" s="233"/>
      <c r="AN36" s="220"/>
    </row>
    <row r="37" spans="1:40" ht="18" customHeight="1" x14ac:dyDescent="0.4">
      <c r="A37" s="129" t="s">
        <v>459</v>
      </c>
      <c r="B37" s="215"/>
      <c r="D37" s="215"/>
      <c r="E37" s="215"/>
      <c r="F37" s="215"/>
      <c r="G37" s="215"/>
      <c r="H37" s="215"/>
      <c r="I37" s="215"/>
      <c r="J37" s="215"/>
      <c r="K37" s="215"/>
    </row>
    <row r="38" spans="1:40" ht="18" customHeight="1" x14ac:dyDescent="0.4">
      <c r="A38" s="247" t="s">
        <v>458</v>
      </c>
      <c r="B38" s="247"/>
      <c r="M38" s="129" t="s">
        <v>457</v>
      </c>
      <c r="N38" s="215"/>
      <c r="P38" s="215"/>
      <c r="Q38" s="215"/>
      <c r="R38" s="215"/>
      <c r="S38" s="215"/>
      <c r="T38" s="215"/>
      <c r="U38" s="238" t="str">
        <f>IF(COUNTIF(M40:M43,"○")&gt;1,"いずれか１つを選択してください。","")</f>
        <v/>
      </c>
      <c r="V38" s="215"/>
      <c r="W38" s="215"/>
      <c r="X38" s="215"/>
      <c r="Y38" s="215"/>
      <c r="Z38" s="215"/>
      <c r="AA38" s="215"/>
      <c r="AB38" s="215"/>
      <c r="AC38" s="215"/>
      <c r="AD38" s="215"/>
      <c r="AE38" s="215"/>
      <c r="AF38" s="215"/>
      <c r="AG38" s="215"/>
      <c r="AH38" s="215"/>
      <c r="AI38" s="215"/>
      <c r="AJ38" s="215"/>
      <c r="AK38" s="235"/>
      <c r="AL38" s="215"/>
      <c r="AM38" s="233"/>
      <c r="AN38" s="233"/>
    </row>
    <row r="39" spans="1:40" ht="18.75" customHeight="1" x14ac:dyDescent="0.4">
      <c r="A39" s="536"/>
      <c r="B39" s="536"/>
      <c r="C39" s="536"/>
      <c r="D39" s="246">
        <f>IF(S2=1,10,IF(S2=2,11,IF(S2=3,12,S2-3)))</f>
        <v>1</v>
      </c>
      <c r="E39" s="246">
        <f>IF(S2=1,11,IF(S2=2,12,S2-2))</f>
        <v>2</v>
      </c>
      <c r="F39" s="537">
        <f>IF(S2=1,12,S2-1)</f>
        <v>3</v>
      </c>
      <c r="G39" s="537"/>
      <c r="H39" s="537"/>
      <c r="I39" s="527" t="s">
        <v>446</v>
      </c>
      <c r="J39" s="527"/>
      <c r="K39" s="527"/>
      <c r="M39" s="528" t="s">
        <v>456</v>
      </c>
      <c r="N39" s="538"/>
      <c r="O39" s="538"/>
      <c r="P39" s="538"/>
      <c r="Q39" s="538"/>
      <c r="R39" s="538"/>
      <c r="S39" s="538"/>
      <c r="T39" s="538"/>
      <c r="U39" s="538"/>
      <c r="V39" s="538"/>
      <c r="W39" s="538"/>
      <c r="X39" s="538"/>
      <c r="Y39" s="538"/>
      <c r="Z39" s="538"/>
      <c r="AA39" s="538"/>
      <c r="AB39" s="538"/>
      <c r="AC39" s="538"/>
      <c r="AD39" s="538"/>
      <c r="AE39" s="538"/>
      <c r="AF39" s="538"/>
      <c r="AG39" s="538"/>
      <c r="AH39" s="539" t="s">
        <v>455</v>
      </c>
      <c r="AI39" s="540"/>
      <c r="AJ39" s="540"/>
      <c r="AK39" s="540"/>
      <c r="AL39" s="541"/>
      <c r="AM39" s="534" t="s">
        <v>454</v>
      </c>
      <c r="AN39" s="534"/>
    </row>
    <row r="40" spans="1:40" ht="18" customHeight="1" x14ac:dyDescent="0.4">
      <c r="A40" s="534" t="s">
        <v>453</v>
      </c>
      <c r="B40" s="534"/>
      <c r="C40" s="534"/>
      <c r="D40" s="242">
        <v>80</v>
      </c>
      <c r="E40" s="242">
        <v>80</v>
      </c>
      <c r="F40" s="543">
        <v>81</v>
      </c>
      <c r="G40" s="543"/>
      <c r="H40" s="543"/>
      <c r="I40" s="528">
        <f>SUM(D40:F40)</f>
        <v>241</v>
      </c>
      <c r="J40" s="538"/>
      <c r="K40" s="542"/>
      <c r="M40" s="548" t="s">
        <v>452</v>
      </c>
      <c r="N40" s="524" t="s">
        <v>451</v>
      </c>
      <c r="O40" s="551"/>
      <c r="P40" s="552"/>
      <c r="Q40" s="557" t="s">
        <v>450</v>
      </c>
      <c r="R40" s="558"/>
      <c r="S40" s="558"/>
      <c r="T40" s="558"/>
      <c r="U40" s="558"/>
      <c r="V40" s="558"/>
      <c r="W40" s="558"/>
      <c r="X40" s="558"/>
      <c r="Y40" s="558"/>
      <c r="Z40" s="558"/>
      <c r="AA40" s="558"/>
      <c r="AB40" s="558"/>
      <c r="AC40" s="558"/>
      <c r="AD40" s="558"/>
      <c r="AE40" s="558"/>
      <c r="AF40" s="558"/>
      <c r="AG40" s="559"/>
      <c r="AH40" s="547">
        <f>SUM(F32:AJ32)</f>
        <v>490</v>
      </c>
      <c r="AI40" s="530"/>
      <c r="AJ40" s="245" t="s">
        <v>449</v>
      </c>
      <c r="AK40" s="547">
        <f>ROUNDUP(AH40/450,0)</f>
        <v>2</v>
      </c>
      <c r="AL40" s="530"/>
      <c r="AM40" s="527">
        <f>MIN(AH40:AK42)</f>
        <v>1</v>
      </c>
      <c r="AN40" s="527"/>
    </row>
    <row r="41" spans="1:40" ht="18" customHeight="1" x14ac:dyDescent="0.4">
      <c r="A41" s="534" t="s">
        <v>448</v>
      </c>
      <c r="B41" s="534"/>
      <c r="C41" s="534"/>
      <c r="D41" s="242">
        <v>10</v>
      </c>
      <c r="E41" s="242">
        <v>15</v>
      </c>
      <c r="F41" s="543">
        <v>14</v>
      </c>
      <c r="G41" s="543"/>
      <c r="H41" s="543"/>
      <c r="I41" s="528">
        <f>SUM(D41:H41)*0.1</f>
        <v>3.9000000000000004</v>
      </c>
      <c r="J41" s="538"/>
      <c r="K41" s="542"/>
      <c r="M41" s="549"/>
      <c r="N41" s="525"/>
      <c r="O41" s="553"/>
      <c r="P41" s="554"/>
      <c r="Q41" s="544" t="s">
        <v>447</v>
      </c>
      <c r="R41" s="545"/>
      <c r="S41" s="545"/>
      <c r="T41" s="545"/>
      <c r="U41" s="545"/>
      <c r="V41" s="545"/>
      <c r="W41" s="545"/>
      <c r="X41" s="545"/>
      <c r="Y41" s="545"/>
      <c r="Z41" s="545"/>
      <c r="AA41" s="545"/>
      <c r="AB41" s="545"/>
      <c r="AC41" s="545"/>
      <c r="AD41" s="545"/>
      <c r="AE41" s="545"/>
      <c r="AF41" s="545"/>
      <c r="AG41" s="546"/>
      <c r="AH41" s="528">
        <f>COUNTA(B12:B30)</f>
        <v>9</v>
      </c>
      <c r="AI41" s="538"/>
      <c r="AJ41" s="244" t="s">
        <v>444</v>
      </c>
      <c r="AK41" s="547">
        <f>ROUNDUP(AH41/10,0)</f>
        <v>1</v>
      </c>
      <c r="AL41" s="530"/>
      <c r="AM41" s="527"/>
      <c r="AN41" s="527"/>
    </row>
    <row r="42" spans="1:40" ht="18" customHeight="1" x14ac:dyDescent="0.4">
      <c r="A42" s="527" t="s">
        <v>446</v>
      </c>
      <c r="B42" s="527"/>
      <c r="C42" s="527"/>
      <c r="D42" s="218">
        <f>D40+D41*0.1</f>
        <v>81</v>
      </c>
      <c r="E42" s="218">
        <f>E40+E41*0.1</f>
        <v>81.5</v>
      </c>
      <c r="F42" s="528">
        <f t="shared" ref="F42" si="3">F40+F41*0.1</f>
        <v>82.4</v>
      </c>
      <c r="G42" s="538"/>
      <c r="H42" s="542"/>
      <c r="I42" s="528">
        <f>SUM(D42:H42)</f>
        <v>244.9</v>
      </c>
      <c r="J42" s="538"/>
      <c r="K42" s="542"/>
      <c r="M42" s="550"/>
      <c r="N42" s="526"/>
      <c r="O42" s="555"/>
      <c r="P42" s="556"/>
      <c r="Q42" s="544" t="s">
        <v>445</v>
      </c>
      <c r="R42" s="545"/>
      <c r="S42" s="545"/>
      <c r="T42" s="545"/>
      <c r="U42" s="545"/>
      <c r="V42" s="545"/>
      <c r="W42" s="545"/>
      <c r="X42" s="545"/>
      <c r="Y42" s="545"/>
      <c r="Z42" s="545"/>
      <c r="AA42" s="545"/>
      <c r="AB42" s="545"/>
      <c r="AC42" s="545"/>
      <c r="AD42" s="545"/>
      <c r="AE42" s="545"/>
      <c r="AF42" s="545"/>
      <c r="AG42" s="546"/>
      <c r="AH42" s="547">
        <f>ROUNDDOWN(I44,1)</f>
        <v>81.599999999999994</v>
      </c>
      <c r="AI42" s="530"/>
      <c r="AJ42" s="243" t="s">
        <v>444</v>
      </c>
      <c r="AK42" s="547">
        <f>ROUNDUP(IF(X44="",AH42/40,IF(X44="○",AH42/50)),0)</f>
        <v>3</v>
      </c>
      <c r="AL42" s="530"/>
      <c r="AM42" s="527"/>
      <c r="AN42" s="527"/>
    </row>
    <row r="43" spans="1:40" ht="18" customHeight="1" x14ac:dyDescent="0.4">
      <c r="A43" s="220" t="s">
        <v>443</v>
      </c>
      <c r="B43" s="5"/>
      <c r="H43" s="215" t="s">
        <v>442</v>
      </c>
      <c r="M43" s="242"/>
      <c r="N43" s="544" t="s">
        <v>441</v>
      </c>
      <c r="O43" s="545"/>
      <c r="P43" s="545"/>
      <c r="Q43" s="545"/>
      <c r="R43" s="545"/>
      <c r="S43" s="545"/>
      <c r="T43" s="545"/>
      <c r="U43" s="545"/>
      <c r="V43" s="545"/>
      <c r="W43" s="545"/>
      <c r="X43" s="545"/>
      <c r="Y43" s="545"/>
      <c r="Z43" s="545"/>
      <c r="AA43" s="545"/>
      <c r="AB43" s="545"/>
      <c r="AC43" s="545"/>
      <c r="AD43" s="545"/>
      <c r="AE43" s="545"/>
      <c r="AF43" s="545"/>
      <c r="AG43" s="546"/>
      <c r="AH43" s="560"/>
      <c r="AI43" s="560"/>
      <c r="AJ43" s="560"/>
      <c r="AK43" s="560"/>
      <c r="AL43" s="560"/>
      <c r="AM43" s="528">
        <f t="array" ref="AM43">ROUNDUP(_xlfn.IFS(AM40&lt;2,1,AND(AM40&lt;=2,AM40&lt;6),AM40-1,AM40&gt;=6,AM40/2*3),1)</f>
        <v>1</v>
      </c>
      <c r="AN43" s="542"/>
    </row>
    <row r="44" spans="1:40" ht="18" customHeight="1" x14ac:dyDescent="0.4">
      <c r="B44" s="220"/>
      <c r="I44" s="527">
        <f>I42/3</f>
        <v>81.63333333333334</v>
      </c>
      <c r="J44" s="527"/>
      <c r="K44" s="527"/>
      <c r="M44" s="241" t="s">
        <v>440</v>
      </c>
      <c r="N44" s="240"/>
      <c r="O44" s="239"/>
      <c r="P44" s="239"/>
      <c r="Q44" s="239"/>
      <c r="R44" s="239"/>
      <c r="S44" s="239"/>
      <c r="T44" s="239"/>
      <c r="U44" s="239"/>
      <c r="V44" s="239"/>
      <c r="W44" s="239"/>
      <c r="X44" s="561"/>
      <c r="Y44" s="562"/>
      <c r="Z44" s="239"/>
      <c r="AA44" s="239"/>
      <c r="AB44" s="239"/>
      <c r="AC44" s="239"/>
      <c r="AD44" s="239"/>
      <c r="AE44" s="239"/>
      <c r="AF44" s="239"/>
      <c r="AG44" s="239"/>
      <c r="AH44" s="239"/>
      <c r="AI44" s="239"/>
      <c r="AJ44" s="239"/>
      <c r="AK44" s="239"/>
      <c r="AL44" s="239"/>
      <c r="AM44" s="239"/>
      <c r="AN44" s="239"/>
    </row>
    <row r="45" spans="1:40" ht="14.25" customHeight="1" x14ac:dyDescent="0.4">
      <c r="B45" s="220"/>
      <c r="I45" s="233"/>
      <c r="J45" s="233"/>
      <c r="K45" s="233"/>
      <c r="M45" s="215" t="s">
        <v>439</v>
      </c>
      <c r="N45" s="238"/>
      <c r="O45" s="236"/>
      <c r="P45" s="236"/>
      <c r="Q45" s="236"/>
      <c r="R45" s="236"/>
      <c r="S45" s="236"/>
      <c r="T45" s="236"/>
      <c r="U45" s="236"/>
      <c r="V45" s="236"/>
      <c r="W45" s="236"/>
      <c r="X45" s="237"/>
      <c r="Y45" s="237"/>
      <c r="Z45" s="236"/>
      <c r="AA45" s="236"/>
      <c r="AB45" s="236"/>
      <c r="AC45" s="236"/>
      <c r="AD45" s="236"/>
      <c r="AE45" s="236"/>
      <c r="AF45" s="236"/>
      <c r="AG45" s="236"/>
      <c r="AH45" s="236"/>
      <c r="AI45" s="236"/>
      <c r="AJ45" s="236"/>
      <c r="AK45" s="236"/>
      <c r="AL45" s="236"/>
      <c r="AM45" s="236"/>
      <c r="AN45" s="236"/>
    </row>
    <row r="46" spans="1:40" ht="13.5" customHeight="1" x14ac:dyDescent="0.4">
      <c r="B46" s="220"/>
      <c r="I46" s="233"/>
      <c r="J46" s="233"/>
      <c r="K46" s="233"/>
      <c r="M46" s="215" t="s">
        <v>438</v>
      </c>
      <c r="N46" s="238"/>
      <c r="O46" s="236"/>
      <c r="P46" s="236"/>
      <c r="Q46" s="236"/>
      <c r="R46" s="236"/>
      <c r="S46" s="236"/>
      <c r="T46" s="236"/>
      <c r="U46" s="236"/>
      <c r="V46" s="236"/>
      <c r="W46" s="236"/>
      <c r="X46" s="237"/>
      <c r="Y46" s="237"/>
      <c r="Z46" s="236"/>
      <c r="AA46" s="236"/>
      <c r="AB46" s="236"/>
      <c r="AC46" s="236"/>
      <c r="AD46" s="236"/>
      <c r="AE46" s="236"/>
      <c r="AF46" s="236"/>
      <c r="AG46" s="236"/>
      <c r="AH46" s="236"/>
      <c r="AI46" s="236"/>
      <c r="AJ46" s="236"/>
      <c r="AK46" s="236"/>
      <c r="AL46" s="236"/>
      <c r="AM46" s="236"/>
      <c r="AN46" s="236"/>
    </row>
    <row r="47" spans="1:40" ht="13.5" customHeight="1" x14ac:dyDescent="0.4">
      <c r="A47" s="219"/>
      <c r="B47" s="219"/>
      <c r="C47" s="219"/>
      <c r="D47" s="219"/>
      <c r="E47" s="219"/>
      <c r="F47" s="219"/>
      <c r="G47" s="219"/>
      <c r="H47" s="219"/>
      <c r="I47" s="219"/>
      <c r="J47" s="215"/>
      <c r="K47" s="215"/>
      <c r="L47" s="215"/>
      <c r="M47" s="563" t="s">
        <v>437</v>
      </c>
      <c r="N47" s="563"/>
      <c r="O47" s="563"/>
      <c r="P47" s="563"/>
      <c r="Q47" s="563"/>
      <c r="R47" s="563"/>
      <c r="S47" s="563"/>
      <c r="T47" s="563"/>
      <c r="U47" s="563"/>
      <c r="V47" s="563"/>
      <c r="W47" s="563"/>
      <c r="X47" s="563"/>
      <c r="Y47" s="563"/>
      <c r="Z47" s="563"/>
      <c r="AA47" s="563"/>
      <c r="AB47" s="563"/>
      <c r="AC47" s="563"/>
      <c r="AD47" s="563"/>
      <c r="AE47" s="563"/>
      <c r="AF47" s="563"/>
      <c r="AG47" s="563"/>
      <c r="AH47" s="563"/>
      <c r="AI47" s="563"/>
      <c r="AJ47" s="563"/>
      <c r="AK47" s="563"/>
      <c r="AL47" s="563"/>
      <c r="AM47" s="563"/>
      <c r="AN47" s="563"/>
    </row>
    <row r="48" spans="1:40" ht="4.5" customHeight="1" x14ac:dyDescent="0.4">
      <c r="A48" s="219"/>
      <c r="B48" s="219"/>
      <c r="C48" s="219"/>
      <c r="D48" s="219"/>
      <c r="E48" s="219"/>
      <c r="F48" s="219"/>
      <c r="G48" s="219"/>
      <c r="H48" s="219"/>
      <c r="I48" s="219"/>
      <c r="J48" s="215"/>
      <c r="K48" s="215"/>
      <c r="L48" s="215"/>
      <c r="M48" s="235"/>
      <c r="N48" s="215"/>
      <c r="W48" s="233"/>
      <c r="X48" s="215"/>
      <c r="Y48" s="215"/>
      <c r="Z48" s="215"/>
      <c r="AA48" s="215"/>
      <c r="AB48" s="215"/>
      <c r="AC48" s="215"/>
      <c r="AD48" s="215"/>
      <c r="AE48" s="215"/>
      <c r="AF48" s="215"/>
      <c r="AG48" s="215"/>
      <c r="AH48" s="215"/>
      <c r="AI48" s="215"/>
      <c r="AJ48" s="235"/>
      <c r="AK48" s="215"/>
      <c r="AL48" s="233"/>
      <c r="AM48" s="233"/>
      <c r="AN48" s="220"/>
    </row>
    <row r="49" spans="1:40" ht="21" customHeight="1" x14ac:dyDescent="0.4">
      <c r="A49" s="129" t="s">
        <v>436</v>
      </c>
      <c r="B49" s="5"/>
      <c r="C49" s="234"/>
      <c r="D49" s="234"/>
      <c r="E49" s="234"/>
      <c r="F49" s="234"/>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34"/>
      <c r="AM49" s="234"/>
      <c r="AN49" s="220"/>
    </row>
    <row r="50" spans="1:40" ht="24.95" customHeight="1" x14ac:dyDescent="0.4">
      <c r="A50" s="220"/>
      <c r="B50" s="233"/>
      <c r="C50" s="564" t="s">
        <v>435</v>
      </c>
      <c r="D50" s="565"/>
      <c r="E50" s="566" t="str">
        <f>IF(VLOOKUP($AK$1,[1]選択肢!$A$1:$J$32,E55,FALSE)=0,"-",VLOOKUP($AK$1,[1]選択肢!$A$1:$J$32,E55,FALSE))</f>
        <v>サービス提供責任者</v>
      </c>
      <c r="F50" s="566"/>
      <c r="G50" s="566"/>
      <c r="H50" s="566"/>
      <c r="I50" s="564" t="str">
        <f>IF(VLOOKUP($AK$1,[1]選択肢!$A$1:$J$32,I55,FALSE)=0,"-",VLOOKUP($AK$1,[1]選択肢!$A$1:$J$32,I55,FALSE))</f>
        <v>従業者</v>
      </c>
      <c r="J50" s="565"/>
      <c r="K50" s="565"/>
      <c r="L50" s="565"/>
      <c r="M50" s="565"/>
      <c r="N50" s="567"/>
      <c r="O50" s="568"/>
      <c r="P50" s="568"/>
      <c r="Q50" s="568"/>
      <c r="R50" s="568"/>
      <c r="S50" s="568"/>
      <c r="T50" s="568"/>
      <c r="U50" s="568"/>
      <c r="V50" s="568"/>
      <c r="W50" s="568"/>
      <c r="X50" s="568"/>
      <c r="Y50" s="568"/>
      <c r="Z50" s="568"/>
      <c r="AA50" s="568"/>
      <c r="AB50" s="568"/>
      <c r="AC50" s="568"/>
      <c r="AD50" s="568"/>
      <c r="AE50" s="568"/>
      <c r="AF50" s="568"/>
      <c r="AG50" s="568"/>
      <c r="AH50" s="568"/>
      <c r="AI50" s="568"/>
      <c r="AJ50" s="568"/>
      <c r="AK50" s="568"/>
      <c r="AL50" s="568"/>
      <c r="AM50" s="568"/>
      <c r="AN50" s="220"/>
    </row>
    <row r="51" spans="1:40" ht="18" customHeight="1" x14ac:dyDescent="0.4">
      <c r="A51" s="220"/>
      <c r="B51" s="233"/>
      <c r="C51" s="232" t="s">
        <v>434</v>
      </c>
      <c r="D51" s="232" t="s">
        <v>433</v>
      </c>
      <c r="E51" s="230" t="s">
        <v>434</v>
      </c>
      <c r="F51" s="573" t="s">
        <v>433</v>
      </c>
      <c r="G51" s="573"/>
      <c r="H51" s="573"/>
      <c r="I51" s="569" t="s">
        <v>434</v>
      </c>
      <c r="J51" s="570"/>
      <c r="K51" s="571"/>
      <c r="L51" s="569" t="s">
        <v>433</v>
      </c>
      <c r="M51" s="570"/>
      <c r="N51" s="571"/>
      <c r="O51" s="572"/>
      <c r="P51" s="572"/>
      <c r="Q51" s="572"/>
      <c r="R51" s="572"/>
      <c r="S51" s="572"/>
      <c r="T51" s="572"/>
      <c r="U51" s="572"/>
      <c r="V51" s="572"/>
      <c r="W51" s="572"/>
      <c r="X51" s="572"/>
      <c r="Y51" s="572"/>
      <c r="Z51" s="572"/>
      <c r="AA51" s="572"/>
      <c r="AB51" s="572"/>
      <c r="AC51" s="572"/>
      <c r="AD51" s="572"/>
      <c r="AE51" s="572"/>
      <c r="AF51" s="572"/>
      <c r="AG51" s="572"/>
      <c r="AH51" s="572"/>
      <c r="AI51" s="572"/>
      <c r="AJ51" s="572"/>
      <c r="AK51" s="572"/>
      <c r="AL51" s="229"/>
      <c r="AM51" s="229"/>
      <c r="AN51" s="220"/>
    </row>
    <row r="52" spans="1:40" ht="18" customHeight="1" x14ac:dyDescent="0.4">
      <c r="A52" s="220"/>
      <c r="B52" s="218" t="s">
        <v>51</v>
      </c>
      <c r="C52" s="230">
        <f>COUNTIFS($B$11:$B$30,C$50,$C$11:$C$30,"A",$E$11:$E$30,"*")</f>
        <v>1</v>
      </c>
      <c r="D52" s="230">
        <f>COUNTIFS($B$11:$B$30,C$50,$C$11:$C$30,"B",$E$11:$E$30,"*")</f>
        <v>0</v>
      </c>
      <c r="E52" s="230">
        <f>COUNTIFS($B$11:$B$30,E$50,$C$11:$C$30,"A",$E$11:$E$30,"*")</f>
        <v>0</v>
      </c>
      <c r="F52" s="569">
        <f>COUNTIFS($B$11:$B$30,E$50,$C$11:$C$30,"B",$E$11:$E$30,"*")</f>
        <v>1</v>
      </c>
      <c r="G52" s="570"/>
      <c r="H52" s="571"/>
      <c r="I52" s="569">
        <f>COUNTIFS($B$11:$B$30,I$50,$C$11:$C$30,"A",$E$11:$E$30,"*")</f>
        <v>0</v>
      </c>
      <c r="J52" s="570"/>
      <c r="K52" s="571"/>
      <c r="L52" s="569">
        <f>COUNTIFS($B$11:$B$30,I$50,$C$11:$C$30,"B",$E$11:$E$30,"*")</f>
        <v>0</v>
      </c>
      <c r="M52" s="570"/>
      <c r="N52" s="571"/>
      <c r="O52" s="572"/>
      <c r="P52" s="572"/>
      <c r="Q52" s="572"/>
      <c r="R52" s="572"/>
      <c r="S52" s="572"/>
      <c r="T52" s="572"/>
      <c r="U52" s="572"/>
      <c r="V52" s="572"/>
      <c r="W52" s="572"/>
      <c r="X52" s="572"/>
      <c r="Y52" s="572"/>
      <c r="Z52" s="572"/>
      <c r="AA52" s="572"/>
      <c r="AB52" s="572"/>
      <c r="AC52" s="572"/>
      <c r="AD52" s="572"/>
      <c r="AE52" s="572"/>
      <c r="AF52" s="572"/>
      <c r="AG52" s="572"/>
      <c r="AH52" s="572"/>
      <c r="AI52" s="572"/>
      <c r="AJ52" s="572"/>
      <c r="AK52" s="572"/>
      <c r="AL52" s="229"/>
      <c r="AM52" s="229"/>
      <c r="AN52" s="220"/>
    </row>
    <row r="53" spans="1:40" ht="18" customHeight="1" x14ac:dyDescent="0.4">
      <c r="A53" s="220"/>
      <c r="B53" s="228" t="s">
        <v>52</v>
      </c>
      <c r="C53" s="231"/>
      <c r="D53" s="231"/>
      <c r="E53" s="230">
        <f>COUNTIFS($B$11:$B$30,E$50,$C$11:$C$30,"C",$E$11:$E$30,"*")</f>
        <v>1</v>
      </c>
      <c r="F53" s="569">
        <f>COUNTIFS($B$11:$B$30,E$50,$C$11:$C$30,"D",$E$11:$E$30,"*")</f>
        <v>0</v>
      </c>
      <c r="G53" s="570"/>
      <c r="H53" s="571"/>
      <c r="I53" s="569">
        <f>COUNTIFS($B$11:$B$30,I$50,$C$11:$C$30,"C",$E$11:$E$30,"*")</f>
        <v>2</v>
      </c>
      <c r="J53" s="570"/>
      <c r="K53" s="571"/>
      <c r="L53" s="569">
        <f>COUNTIFS($B$11:$B$30,I$50,$C$11:$C$30,"D",$E$11:$E$30,"*")</f>
        <v>5</v>
      </c>
      <c r="M53" s="570"/>
      <c r="N53" s="571"/>
      <c r="O53" s="572"/>
      <c r="P53" s="572"/>
      <c r="Q53" s="572"/>
      <c r="R53" s="572"/>
      <c r="S53" s="572"/>
      <c r="T53" s="572"/>
      <c r="U53" s="572"/>
      <c r="V53" s="572"/>
      <c r="W53" s="572"/>
      <c r="X53" s="572"/>
      <c r="Y53" s="572"/>
      <c r="Z53" s="572"/>
      <c r="AA53" s="572"/>
      <c r="AB53" s="572"/>
      <c r="AC53" s="572"/>
      <c r="AD53" s="572"/>
      <c r="AE53" s="572"/>
      <c r="AF53" s="572"/>
      <c r="AG53" s="572"/>
      <c r="AH53" s="572"/>
      <c r="AI53" s="572"/>
      <c r="AJ53" s="572"/>
      <c r="AK53" s="572"/>
      <c r="AL53" s="229"/>
      <c r="AM53" s="229"/>
      <c r="AN53" s="220"/>
    </row>
    <row r="54" spans="1:40" ht="18" customHeight="1" x14ac:dyDescent="0.4">
      <c r="A54" s="220"/>
      <c r="B54" s="228" t="s">
        <v>432</v>
      </c>
      <c r="C54" s="575"/>
      <c r="D54" s="576"/>
      <c r="E54" s="569">
        <f>IF($AK$3="４週",SUMIFS($AK$11:$AK$30,$B$11:$B$30,E50)/4/$AH$5,IF($AK$3="歴月",SUMIFS($AK$11:$AK$30,$B$11:$B$30,E50)/$AL$5,"記載する期間を選択してください"))</f>
        <v>0</v>
      </c>
      <c r="F54" s="570"/>
      <c r="G54" s="570"/>
      <c r="H54" s="571"/>
      <c r="I54" s="569">
        <f>IF($AK$3="４週",SUMIFS($AK$11:$AK$30,$B$11:$B$30,I50)/4/$AH$5,IF($AK$3="歴月",SUMIFS($AK$11:$AK$30,$B$11:$B$30,I50)/$AL$5,"記載する期間を選択してください"))</f>
        <v>0</v>
      </c>
      <c r="J54" s="570"/>
      <c r="K54" s="570"/>
      <c r="L54" s="570"/>
      <c r="M54" s="570"/>
      <c r="N54" s="571"/>
      <c r="O54" s="572"/>
      <c r="P54" s="572"/>
      <c r="Q54" s="572"/>
      <c r="R54" s="572"/>
      <c r="S54" s="572"/>
      <c r="T54" s="572"/>
      <c r="U54" s="572"/>
      <c r="V54" s="572"/>
      <c r="W54" s="572"/>
      <c r="X54" s="572"/>
      <c r="Y54" s="572"/>
      <c r="Z54" s="572"/>
      <c r="AA54" s="572"/>
      <c r="AB54" s="572"/>
      <c r="AC54" s="572"/>
      <c r="AD54" s="572"/>
      <c r="AE54" s="572"/>
      <c r="AF54" s="572"/>
      <c r="AG54" s="572"/>
      <c r="AH54" s="572"/>
      <c r="AI54" s="572"/>
      <c r="AJ54" s="572"/>
      <c r="AK54" s="572"/>
      <c r="AL54" s="572"/>
      <c r="AM54" s="572"/>
      <c r="AN54" s="220"/>
    </row>
    <row r="55" spans="1:40" ht="5.0999999999999996" customHeight="1" x14ac:dyDescent="0.4">
      <c r="A55" s="220"/>
      <c r="B55" s="5"/>
      <c r="C55" s="223">
        <v>2</v>
      </c>
      <c r="D55" s="223"/>
      <c r="E55" s="223">
        <v>3</v>
      </c>
      <c r="F55" s="223"/>
      <c r="G55" s="223"/>
      <c r="H55" s="223"/>
      <c r="I55" s="223">
        <v>4</v>
      </c>
      <c r="J55" s="223"/>
      <c r="K55" s="223"/>
      <c r="L55" s="223"/>
      <c r="M55" s="223"/>
      <c r="N55" s="223"/>
      <c r="O55" s="223">
        <v>5</v>
      </c>
      <c r="P55" s="223"/>
      <c r="Q55" s="223"/>
      <c r="R55" s="223"/>
      <c r="S55" s="223"/>
      <c r="T55" s="223"/>
      <c r="U55" s="223">
        <v>6</v>
      </c>
      <c r="V55" s="223"/>
      <c r="W55" s="223"/>
      <c r="X55" s="223"/>
      <c r="Y55" s="223"/>
      <c r="Z55" s="223"/>
      <c r="AA55" s="223">
        <v>7</v>
      </c>
      <c r="AB55" s="223"/>
      <c r="AC55" s="223"/>
      <c r="AD55" s="223"/>
      <c r="AE55" s="223"/>
      <c r="AF55" s="223"/>
      <c r="AG55" s="223">
        <v>8</v>
      </c>
      <c r="AH55" s="223"/>
      <c r="AI55" s="223"/>
      <c r="AJ55" s="223"/>
      <c r="AK55" s="223"/>
      <c r="AL55" s="223">
        <v>9</v>
      </c>
      <c r="AM55" s="227"/>
      <c r="AN55" s="220"/>
    </row>
    <row r="56" spans="1:40" ht="15" customHeight="1" x14ac:dyDescent="0.4">
      <c r="A56" s="215" t="s">
        <v>431</v>
      </c>
      <c r="B56" s="226"/>
      <c r="C56" s="224"/>
      <c r="D56" s="224"/>
      <c r="E56" s="224"/>
      <c r="F56" s="225"/>
      <c r="G56" s="224"/>
      <c r="H56" s="223"/>
      <c r="I56" s="223"/>
      <c r="J56" s="223"/>
      <c r="K56" s="223"/>
      <c r="L56" s="223"/>
      <c r="M56" s="223"/>
      <c r="N56" s="223"/>
      <c r="O56" s="223"/>
      <c r="P56" s="223"/>
      <c r="Q56" s="223"/>
      <c r="R56" s="223">
        <v>6</v>
      </c>
      <c r="S56" s="223"/>
      <c r="T56" s="223"/>
      <c r="U56" s="223"/>
      <c r="V56" s="223"/>
      <c r="W56" s="223"/>
      <c r="X56" s="223">
        <v>7</v>
      </c>
      <c r="Y56" s="223"/>
      <c r="Z56" s="223"/>
      <c r="AA56" s="223"/>
      <c r="AB56" s="223"/>
      <c r="AC56" s="223"/>
      <c r="AD56" s="223">
        <v>8</v>
      </c>
      <c r="AE56" s="223"/>
      <c r="AF56" s="223"/>
      <c r="AG56" s="222"/>
      <c r="AH56" s="222"/>
      <c r="AI56" s="222"/>
      <c r="AJ56" s="222">
        <v>9</v>
      </c>
      <c r="AK56" s="221"/>
      <c r="AL56" s="221"/>
      <c r="AM56" s="220"/>
    </row>
    <row r="57" spans="1:40" s="215" customFormat="1" ht="15" customHeight="1" x14ac:dyDescent="0.4">
      <c r="A57" s="215" t="s">
        <v>430</v>
      </c>
      <c r="B57" s="219"/>
      <c r="C57" s="219"/>
      <c r="D57" s="219"/>
      <c r="E57" s="219"/>
      <c r="F57" s="219"/>
      <c r="G57" s="219"/>
      <c r="H57" s="129"/>
      <c r="I57" s="129"/>
      <c r="J57" s="129"/>
      <c r="K57" s="129"/>
      <c r="L57" s="129"/>
      <c r="M57" s="129"/>
    </row>
    <row r="58" spans="1:40" s="215" customFormat="1" ht="15" customHeight="1" x14ac:dyDescent="0.4">
      <c r="A58" s="215" t="s">
        <v>429</v>
      </c>
      <c r="B58" s="219"/>
      <c r="C58" s="219"/>
      <c r="D58" s="219"/>
      <c r="E58" s="219"/>
      <c r="F58" s="219"/>
      <c r="G58" s="219"/>
      <c r="H58" s="129"/>
      <c r="I58" s="129"/>
      <c r="J58" s="129"/>
      <c r="K58" s="129"/>
      <c r="L58" s="129"/>
      <c r="M58" s="129"/>
    </row>
    <row r="59" spans="1:40" s="215" customFormat="1" ht="15" customHeight="1" x14ac:dyDescent="0.4">
      <c r="A59" s="215" t="s">
        <v>428</v>
      </c>
      <c r="B59" s="219"/>
      <c r="C59" s="219"/>
      <c r="D59" s="219"/>
      <c r="E59" s="219"/>
      <c r="F59" s="219"/>
      <c r="G59" s="219"/>
      <c r="H59" s="129"/>
      <c r="I59" s="129"/>
      <c r="J59" s="129"/>
      <c r="K59" s="129"/>
      <c r="L59" s="129"/>
      <c r="M59" s="129"/>
    </row>
    <row r="60" spans="1:40" s="215" customFormat="1" ht="15" customHeight="1" x14ac:dyDescent="0.4">
      <c r="A60" s="215" t="s">
        <v>427</v>
      </c>
      <c r="B60" s="219"/>
      <c r="C60" s="219"/>
      <c r="D60" s="219"/>
      <c r="E60" s="219"/>
      <c r="F60" s="219"/>
      <c r="G60" s="219"/>
      <c r="H60" s="129"/>
      <c r="I60" s="129"/>
      <c r="J60" s="129"/>
      <c r="K60" s="129"/>
      <c r="L60" s="129"/>
      <c r="M60" s="129"/>
    </row>
    <row r="61" spans="1:40" ht="15" customHeight="1" x14ac:dyDescent="0.4">
      <c r="A61" s="215" t="s">
        <v>426</v>
      </c>
      <c r="B61" s="216"/>
      <c r="C61" s="215"/>
      <c r="D61" s="215"/>
      <c r="E61" s="215"/>
      <c r="F61" s="215"/>
      <c r="G61" s="215"/>
    </row>
    <row r="62" spans="1:40" ht="15" customHeight="1" x14ac:dyDescent="0.4">
      <c r="A62" s="215" t="s">
        <v>425</v>
      </c>
      <c r="B62" s="216"/>
      <c r="C62" s="215"/>
      <c r="D62" s="215"/>
      <c r="E62" s="215"/>
      <c r="F62" s="215"/>
      <c r="G62" s="215"/>
    </row>
    <row r="63" spans="1:40" ht="15" customHeight="1" x14ac:dyDescent="0.4">
      <c r="A63" s="215"/>
      <c r="B63" s="218" t="s">
        <v>424</v>
      </c>
      <c r="C63" s="527" t="s">
        <v>423</v>
      </c>
      <c r="D63" s="527"/>
      <c r="E63" s="527"/>
      <c r="F63" s="215"/>
      <c r="G63" s="215"/>
    </row>
    <row r="64" spans="1:40" ht="15" customHeight="1" x14ac:dyDescent="0.4">
      <c r="A64" s="215"/>
      <c r="B64" s="217" t="s">
        <v>422</v>
      </c>
      <c r="C64" s="574" t="s">
        <v>421</v>
      </c>
      <c r="D64" s="574"/>
      <c r="E64" s="574"/>
      <c r="F64" s="215"/>
      <c r="G64" s="215"/>
    </row>
    <row r="65" spans="1:7" ht="15" customHeight="1" x14ac:dyDescent="0.4">
      <c r="A65" s="215"/>
      <c r="B65" s="217" t="s">
        <v>420</v>
      </c>
      <c r="C65" s="574" t="s">
        <v>419</v>
      </c>
      <c r="D65" s="574"/>
      <c r="E65" s="574"/>
      <c r="F65" s="215"/>
      <c r="G65" s="215"/>
    </row>
    <row r="66" spans="1:7" ht="15" customHeight="1" x14ac:dyDescent="0.4">
      <c r="A66" s="215"/>
      <c r="B66" s="217" t="s">
        <v>418</v>
      </c>
      <c r="C66" s="574" t="s">
        <v>417</v>
      </c>
      <c r="D66" s="574"/>
      <c r="E66" s="574"/>
      <c r="F66" s="215"/>
      <c r="G66" s="215"/>
    </row>
    <row r="67" spans="1:7" ht="15" customHeight="1" x14ac:dyDescent="0.4">
      <c r="A67" s="215"/>
      <c r="B67" s="217" t="s">
        <v>416</v>
      </c>
      <c r="C67" s="574" t="s">
        <v>415</v>
      </c>
      <c r="D67" s="574"/>
      <c r="E67" s="574"/>
      <c r="F67" s="215"/>
      <c r="G67" s="215"/>
    </row>
    <row r="68" spans="1:7" ht="15" customHeight="1" x14ac:dyDescent="0.4">
      <c r="A68" s="215"/>
      <c r="B68" s="215" t="s">
        <v>414</v>
      </c>
      <c r="C68" s="215"/>
      <c r="D68" s="215"/>
      <c r="E68" s="215"/>
      <c r="F68" s="215"/>
      <c r="G68" s="215"/>
    </row>
    <row r="69" spans="1:7" ht="15" customHeight="1" x14ac:dyDescent="0.4">
      <c r="A69" s="215"/>
      <c r="B69" s="215" t="s">
        <v>413</v>
      </c>
      <c r="C69" s="215"/>
      <c r="D69" s="215"/>
      <c r="E69" s="215"/>
      <c r="F69" s="215"/>
      <c r="G69" s="215"/>
    </row>
    <row r="70" spans="1:7" ht="15" customHeight="1" x14ac:dyDescent="0.4">
      <c r="A70" s="215"/>
      <c r="B70" s="215" t="s">
        <v>412</v>
      </c>
      <c r="C70" s="215"/>
      <c r="D70" s="215"/>
      <c r="E70" s="215"/>
      <c r="F70" s="215"/>
      <c r="G70" s="215"/>
    </row>
    <row r="71" spans="1:7" ht="15" customHeight="1" x14ac:dyDescent="0.4">
      <c r="A71" s="215" t="s">
        <v>411</v>
      </c>
      <c r="B71" s="216"/>
      <c r="C71" s="215"/>
      <c r="D71" s="215"/>
      <c r="E71" s="215"/>
      <c r="F71" s="215"/>
      <c r="G71" s="215"/>
    </row>
    <row r="72" spans="1:7" ht="15" customHeight="1" x14ac:dyDescent="0.4">
      <c r="A72" s="215" t="s">
        <v>410</v>
      </c>
      <c r="B72" s="216"/>
      <c r="C72" s="215"/>
      <c r="D72" s="215"/>
      <c r="E72" s="215"/>
      <c r="F72" s="215"/>
      <c r="G72" s="215"/>
    </row>
    <row r="73" spans="1:7" ht="15" customHeight="1" x14ac:dyDescent="0.4">
      <c r="A73" s="215" t="s">
        <v>409</v>
      </c>
      <c r="B73" s="216"/>
      <c r="C73" s="215"/>
      <c r="D73" s="215"/>
      <c r="E73" s="215"/>
      <c r="F73" s="215"/>
      <c r="G73" s="215"/>
    </row>
    <row r="74" spans="1:7" ht="15" customHeight="1" x14ac:dyDescent="0.4">
      <c r="A74" s="215" t="s">
        <v>408</v>
      </c>
      <c r="B74" s="216"/>
      <c r="C74" s="215"/>
      <c r="D74" s="215"/>
      <c r="E74" s="215"/>
      <c r="F74" s="215"/>
      <c r="G74" s="215"/>
    </row>
    <row r="75" spans="1:7" ht="15" customHeight="1" x14ac:dyDescent="0.4">
      <c r="A75" s="215" t="s">
        <v>407</v>
      </c>
      <c r="B75" s="216"/>
      <c r="C75" s="215"/>
      <c r="D75" s="215"/>
      <c r="E75" s="215"/>
      <c r="F75" s="215"/>
      <c r="G75" s="215"/>
    </row>
    <row r="76" spans="1:7" ht="15" customHeight="1" x14ac:dyDescent="0.4">
      <c r="A76" s="215" t="s">
        <v>406</v>
      </c>
      <c r="B76" s="216"/>
      <c r="C76" s="215"/>
      <c r="D76" s="215"/>
      <c r="E76" s="215"/>
      <c r="F76" s="215"/>
      <c r="G76" s="215"/>
    </row>
    <row r="77" spans="1:7" ht="15" customHeight="1" x14ac:dyDescent="0.4">
      <c r="A77" s="215"/>
      <c r="B77" s="215" t="s">
        <v>405</v>
      </c>
      <c r="C77" s="215"/>
      <c r="D77" s="215"/>
      <c r="E77" s="215"/>
      <c r="F77" s="215"/>
      <c r="G77" s="215"/>
    </row>
    <row r="78" spans="1:7" ht="15" customHeight="1" x14ac:dyDescent="0.4">
      <c r="A78" s="215"/>
      <c r="B78" s="215" t="s">
        <v>404</v>
      </c>
      <c r="C78" s="215"/>
      <c r="D78" s="215"/>
      <c r="E78" s="215"/>
      <c r="F78" s="215"/>
      <c r="G78" s="215"/>
    </row>
    <row r="79" spans="1:7" ht="15" customHeight="1" x14ac:dyDescent="0.4">
      <c r="A79" s="215" t="s">
        <v>403</v>
      </c>
      <c r="B79" s="216"/>
      <c r="C79" s="215"/>
      <c r="D79" s="215"/>
      <c r="E79" s="215"/>
      <c r="F79" s="215"/>
      <c r="G79" s="215"/>
    </row>
    <row r="80" spans="1:7" ht="15" customHeight="1" x14ac:dyDescent="0.4">
      <c r="A80" s="215" t="s">
        <v>402</v>
      </c>
      <c r="B80" s="216"/>
      <c r="C80" s="215"/>
      <c r="D80" s="215"/>
      <c r="E80" s="215"/>
      <c r="F80" s="215"/>
      <c r="G80" s="215"/>
    </row>
    <row r="81" spans="1:7" ht="15" customHeight="1" x14ac:dyDescent="0.4">
      <c r="A81" s="215" t="s">
        <v>401</v>
      </c>
      <c r="B81" s="216"/>
      <c r="C81" s="215"/>
      <c r="D81" s="215"/>
      <c r="E81" s="215"/>
      <c r="F81" s="215"/>
      <c r="G81" s="215"/>
    </row>
    <row r="82" spans="1:7" ht="15" customHeight="1" x14ac:dyDescent="0.4">
      <c r="A82" s="215" t="s">
        <v>400</v>
      </c>
      <c r="B82" s="216"/>
      <c r="C82" s="215"/>
      <c r="D82" s="215"/>
      <c r="E82" s="215"/>
      <c r="F82" s="215"/>
      <c r="G82" s="215"/>
    </row>
    <row r="83" spans="1:7" ht="15" customHeight="1" x14ac:dyDescent="0.4">
      <c r="A83" s="215" t="s">
        <v>399</v>
      </c>
      <c r="B83" s="216"/>
      <c r="C83" s="215"/>
      <c r="D83" s="215"/>
      <c r="E83" s="215"/>
      <c r="F83" s="215"/>
      <c r="G83" s="215"/>
    </row>
    <row r="84" spans="1:7" ht="15" customHeight="1" x14ac:dyDescent="0.4">
      <c r="A84" s="215" t="s">
        <v>398</v>
      </c>
      <c r="B84" s="216"/>
      <c r="C84" s="215"/>
      <c r="D84" s="215"/>
      <c r="E84" s="215"/>
      <c r="F84" s="215"/>
      <c r="G84" s="215"/>
    </row>
    <row r="85" spans="1:7" ht="15" customHeight="1" x14ac:dyDescent="0.4">
      <c r="A85" s="215" t="s">
        <v>397</v>
      </c>
      <c r="B85" s="216"/>
      <c r="C85" s="215"/>
      <c r="D85" s="215"/>
      <c r="E85" s="215"/>
      <c r="F85" s="215"/>
      <c r="G85" s="215"/>
    </row>
    <row r="86" spans="1:7" ht="15" customHeight="1" x14ac:dyDescent="0.4">
      <c r="A86" s="215" t="s">
        <v>396</v>
      </c>
      <c r="B86" s="216"/>
      <c r="C86" s="215"/>
      <c r="D86" s="215"/>
      <c r="E86" s="215"/>
      <c r="F86" s="215"/>
      <c r="G86" s="215"/>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1"/>
  <dataValidations count="8">
    <dataValidation allowBlank="1" showInputMessage="1" sqref="B11:B12" xr:uid="{F49C807C-7462-4855-AA46-D74756D1C87C}"/>
    <dataValidation type="list" allowBlank="1" showInputMessage="1" showErrorMessage="1" sqref="M40:M43 X44:Y44" xr:uid="{81602A0F-E192-4FEC-83E0-F9A6B2221521}">
      <formula1>"○"</formula1>
    </dataValidation>
    <dataValidation type="list" allowBlank="1" showInputMessage="1" showErrorMessage="1" sqref="C11:C30" xr:uid="{BCEF0FF5-291E-41CF-B89F-392561E1DFBE}">
      <formula1>"A,B,C,D"</formula1>
    </dataValidation>
    <dataValidation operator="greaterThanOrEqual" allowBlank="1" showInputMessage="1" showErrorMessage="1" sqref="X38 I47:I48 U38 I34:I37 L34:L36 L47:L48" xr:uid="{8A5E13F3-A523-410F-81C1-95AD24D10567}"/>
    <dataValidation type="whole" operator="greaterThanOrEqual" allowBlank="1" showInputMessage="1" showErrorMessage="1" sqref="D40:F41" xr:uid="{2144D78A-9160-4F4E-8EC3-CF8C69446638}">
      <formula1>0</formula1>
    </dataValidation>
    <dataValidation type="list" allowBlank="1" showInputMessage="1" showErrorMessage="1" sqref="AK4:AN4" xr:uid="{62CF7B6A-6681-445D-B227-6216F129354C}">
      <formula1>"予定,実績"</formula1>
    </dataValidation>
    <dataValidation type="list" allowBlank="1" showInputMessage="1" showErrorMessage="1" sqref="AK3:AN3" xr:uid="{3080020B-2B13-4D75-87CC-738B758FD36A}">
      <formula1>"４週,歴月"</formula1>
    </dataValidation>
    <dataValidation type="list" allowBlank="1" showInputMessage="1" sqref="B13:B30" xr:uid="{E1A9C8D6-873C-44AB-979E-F352642DB6BD}">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2" orientation="landscape" r:id="rId1"/>
  <headerFooter alignWithMargins="0">
    <oddHeader>&amp;L&amp;"ＭＳ ゴシック,標準"&amp;10（参考様式）</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FCF18-1C16-41EC-8B6D-C9356BB7CB4D}">
  <sheetPr>
    <pageSetUpPr fitToPage="1"/>
  </sheetPr>
  <dimension ref="A1:AN83"/>
  <sheetViews>
    <sheetView showGridLines="0" view="pageBreakPreview" zoomScale="85" zoomScaleNormal="100" zoomScaleSheetLayoutView="85" workbookViewId="0"/>
  </sheetViews>
  <sheetFormatPr defaultColWidth="8.25" defaultRowHeight="21" customHeight="1" x14ac:dyDescent="0.4"/>
  <cols>
    <col min="1" max="1" width="2.625" style="5" customWidth="1"/>
    <col min="2" max="2" width="15" style="122" customWidth="1"/>
    <col min="3" max="3" width="7.25" style="5" customWidth="1"/>
    <col min="4" max="5" width="7.625" style="5" customWidth="1"/>
    <col min="6" max="36" width="2.625" style="5" customWidth="1"/>
    <col min="37" max="37" width="6.625" style="5" customWidth="1"/>
    <col min="38" max="39" width="7.625" style="5" customWidth="1"/>
    <col min="40" max="40" width="5.625" style="5" customWidth="1"/>
    <col min="41" max="16384" width="8.25" style="5"/>
  </cols>
  <sheetData>
    <row r="1" spans="1:40" ht="24.95" customHeight="1" x14ac:dyDescent="0.4">
      <c r="A1" s="121" t="s">
        <v>492</v>
      </c>
      <c r="C1" s="268"/>
      <c r="D1" s="268"/>
      <c r="E1" s="268"/>
      <c r="F1" s="268"/>
      <c r="G1" s="268"/>
      <c r="H1" s="268"/>
      <c r="I1" s="268"/>
      <c r="J1" s="268"/>
      <c r="K1" s="268"/>
      <c r="L1" s="268"/>
      <c r="M1" s="268"/>
      <c r="N1" s="268"/>
      <c r="O1" s="268"/>
      <c r="P1" s="268"/>
      <c r="Q1" s="268"/>
      <c r="R1" s="268"/>
      <c r="S1" s="268"/>
      <c r="T1" s="268"/>
      <c r="U1" s="268"/>
      <c r="V1" s="268"/>
      <c r="W1" s="268"/>
      <c r="X1" s="129"/>
      <c r="Y1" s="129"/>
      <c r="Z1" s="220"/>
      <c r="AA1" s="220"/>
      <c r="AB1" s="220"/>
      <c r="AC1" s="220"/>
      <c r="AD1" s="267"/>
      <c r="AE1" s="267"/>
      <c r="AF1" s="267"/>
      <c r="AG1" s="267"/>
      <c r="AH1" s="267"/>
      <c r="AI1" s="266" t="s">
        <v>491</v>
      </c>
      <c r="AJ1" s="266"/>
      <c r="AK1" s="515" t="s">
        <v>499</v>
      </c>
      <c r="AL1" s="515"/>
      <c r="AM1" s="515"/>
      <c r="AN1" s="515"/>
    </row>
    <row r="2" spans="1:40" ht="18" customHeight="1" x14ac:dyDescent="0.4">
      <c r="A2" s="220"/>
      <c r="B2" s="234"/>
      <c r="C2" s="234"/>
      <c r="D2" s="234"/>
      <c r="E2" s="234"/>
      <c r="F2" s="234"/>
      <c r="G2" s="234"/>
      <c r="H2" s="234"/>
      <c r="I2" s="234"/>
      <c r="J2" s="234"/>
      <c r="K2" s="234"/>
      <c r="L2" s="234"/>
      <c r="M2" s="516">
        <v>2026</v>
      </c>
      <c r="N2" s="516"/>
      <c r="O2" s="516"/>
      <c r="P2" s="516"/>
      <c r="Q2" s="517" t="s">
        <v>489</v>
      </c>
      <c r="R2" s="517"/>
      <c r="S2" s="516">
        <v>4</v>
      </c>
      <c r="T2" s="516"/>
      <c r="U2" s="517" t="s">
        <v>488</v>
      </c>
      <c r="V2" s="517"/>
      <c r="W2" s="234"/>
      <c r="X2" s="234"/>
      <c r="Y2" s="234"/>
      <c r="Z2" s="220"/>
      <c r="AA2" s="220"/>
      <c r="AC2" s="266"/>
      <c r="AD2" s="234"/>
      <c r="AE2" s="234"/>
      <c r="AF2" s="234"/>
      <c r="AG2" s="234"/>
      <c r="AH2" s="234"/>
      <c r="AI2" s="266" t="s">
        <v>487</v>
      </c>
      <c r="AJ2" s="266"/>
      <c r="AK2" s="518"/>
      <c r="AL2" s="518"/>
      <c r="AM2" s="518"/>
      <c r="AN2" s="518"/>
    </row>
    <row r="3" spans="1:40" ht="18" customHeight="1" x14ac:dyDescent="0.4">
      <c r="A3" s="265"/>
      <c r="B3" s="265"/>
      <c r="C3" s="265"/>
      <c r="D3" s="265"/>
      <c r="E3" s="265"/>
      <c r="F3" s="265"/>
      <c r="G3" s="265"/>
      <c r="H3" s="265"/>
      <c r="I3" s="265"/>
      <c r="J3" s="265"/>
      <c r="K3" s="265"/>
      <c r="L3" s="265"/>
      <c r="M3" s="265"/>
      <c r="N3" s="265"/>
      <c r="O3" s="265"/>
      <c r="P3" s="265"/>
      <c r="Q3" s="265"/>
      <c r="R3" s="265"/>
      <c r="S3" s="265"/>
      <c r="T3" s="265"/>
      <c r="U3" s="265"/>
      <c r="V3" s="265"/>
      <c r="W3" s="265"/>
      <c r="Y3" s="262"/>
      <c r="Z3" s="262"/>
      <c r="AA3" s="262"/>
      <c r="AB3" s="220"/>
      <c r="AC3" s="262"/>
      <c r="AD3" s="262"/>
      <c r="AE3" s="262"/>
      <c r="AF3" s="262"/>
      <c r="AG3" s="262"/>
      <c r="AH3" s="262"/>
      <c r="AI3" s="264" t="s">
        <v>486</v>
      </c>
      <c r="AJ3" s="266"/>
      <c r="AK3" s="519" t="s">
        <v>485</v>
      </c>
      <c r="AL3" s="519"/>
      <c r="AM3" s="519"/>
      <c r="AN3" s="519"/>
    </row>
    <row r="4" spans="1:40" ht="18" customHeight="1" x14ac:dyDescent="0.4">
      <c r="A4" s="265"/>
      <c r="B4" s="265"/>
      <c r="C4" s="265"/>
      <c r="D4" s="265"/>
      <c r="E4" s="265"/>
      <c r="F4" s="265"/>
      <c r="G4" s="265"/>
      <c r="H4" s="265"/>
      <c r="I4" s="265"/>
      <c r="J4" s="265"/>
      <c r="K4" s="265"/>
      <c r="L4" s="265"/>
      <c r="M4" s="265"/>
      <c r="N4" s="265"/>
      <c r="O4" s="265"/>
      <c r="P4" s="265"/>
      <c r="Q4" s="265"/>
      <c r="R4" s="265"/>
      <c r="S4" s="265"/>
      <c r="T4" s="265"/>
      <c r="U4" s="265"/>
      <c r="V4" s="265"/>
      <c r="W4" s="265"/>
      <c r="Y4" s="262"/>
      <c r="Z4" s="262"/>
      <c r="AA4" s="262"/>
      <c r="AB4" s="220"/>
      <c r="AC4" s="262"/>
      <c r="AD4" s="262"/>
      <c r="AE4" s="262"/>
      <c r="AF4" s="262"/>
      <c r="AG4" s="262"/>
      <c r="AH4" s="262"/>
      <c r="AI4" s="264" t="s">
        <v>484</v>
      </c>
      <c r="AJ4" s="266"/>
      <c r="AK4" s="519"/>
      <c r="AL4" s="519"/>
      <c r="AM4" s="519"/>
      <c r="AN4" s="519"/>
    </row>
    <row r="5" spans="1:40" ht="18" customHeight="1" x14ac:dyDescent="0.4">
      <c r="A5" s="265"/>
      <c r="B5" s="265"/>
      <c r="C5" s="265"/>
      <c r="D5" s="265"/>
      <c r="E5" s="265"/>
      <c r="F5" s="265"/>
      <c r="G5" s="265"/>
      <c r="H5" s="265"/>
      <c r="I5" s="265"/>
      <c r="J5" s="265"/>
      <c r="K5" s="265"/>
      <c r="L5" s="265"/>
      <c r="M5" s="265"/>
      <c r="N5" s="265"/>
      <c r="O5" s="265"/>
      <c r="P5" s="265"/>
      <c r="Q5" s="265"/>
      <c r="R5" s="265"/>
      <c r="S5" s="265"/>
      <c r="U5" s="265"/>
      <c r="V5" s="265"/>
      <c r="W5" s="265"/>
      <c r="Y5" s="262"/>
      <c r="Z5" s="262"/>
      <c r="AA5" s="262"/>
      <c r="AB5" s="220"/>
      <c r="AC5" s="262"/>
      <c r="AD5" s="262"/>
      <c r="AE5" s="262"/>
      <c r="AF5" s="262"/>
      <c r="AG5" s="264" t="s">
        <v>483</v>
      </c>
      <c r="AH5" s="520">
        <v>40</v>
      </c>
      <c r="AI5" s="520"/>
      <c r="AJ5" s="520"/>
      <c r="AK5" s="262" t="s">
        <v>482</v>
      </c>
      <c r="AL5" s="263"/>
      <c r="AM5" s="262" t="s">
        <v>481</v>
      </c>
      <c r="AN5" s="220"/>
    </row>
    <row r="6" spans="1:40" ht="9.9499999999999993" customHeight="1" x14ac:dyDescent="0.4">
      <c r="A6" s="220"/>
      <c r="B6" s="233"/>
      <c r="C6" s="233"/>
      <c r="D6" s="233"/>
      <c r="E6" s="233"/>
      <c r="F6" s="233"/>
      <c r="G6" s="233"/>
      <c r="H6" s="233"/>
      <c r="I6" s="233"/>
      <c r="J6" s="233"/>
      <c r="K6" s="233"/>
      <c r="L6" s="233"/>
      <c r="M6" s="233"/>
      <c r="N6" s="233"/>
      <c r="O6" s="233"/>
      <c r="P6" s="233"/>
      <c r="Q6" s="233"/>
      <c r="R6" s="233"/>
      <c r="S6" s="233"/>
      <c r="T6" s="233"/>
      <c r="U6" s="233"/>
      <c r="V6" s="233"/>
      <c r="W6" s="233"/>
      <c r="X6" s="234"/>
      <c r="Y6" s="234"/>
      <c r="Z6" s="234"/>
      <c r="AA6" s="234"/>
      <c r="AB6" s="234"/>
      <c r="AC6" s="234"/>
      <c r="AD6" s="234"/>
      <c r="AE6" s="234"/>
      <c r="AF6" s="234"/>
      <c r="AG6" s="234"/>
      <c r="AH6" s="234"/>
      <c r="AI6" s="234"/>
      <c r="AJ6" s="234"/>
      <c r="AK6" s="234"/>
      <c r="AL6" s="234"/>
      <c r="AM6" s="220"/>
      <c r="AN6" s="220"/>
    </row>
    <row r="7" spans="1:40" ht="15" customHeight="1" x14ac:dyDescent="0.4">
      <c r="A7" s="521" t="s">
        <v>480</v>
      </c>
      <c r="B7" s="522" t="s">
        <v>479</v>
      </c>
      <c r="C7" s="524" t="s">
        <v>478</v>
      </c>
      <c r="D7" s="527" t="s">
        <v>477</v>
      </c>
      <c r="E7" s="528" t="s">
        <v>476</v>
      </c>
      <c r="F7" s="529" t="s">
        <v>475</v>
      </c>
      <c r="G7" s="529"/>
      <c r="H7" s="529"/>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29"/>
      <c r="AI7" s="529"/>
      <c r="AJ7" s="529"/>
      <c r="AK7" s="530" t="s">
        <v>474</v>
      </c>
      <c r="AL7" s="534" t="s">
        <v>473</v>
      </c>
      <c r="AM7" s="535" t="s">
        <v>472</v>
      </c>
      <c r="AN7" s="535"/>
    </row>
    <row r="8" spans="1:40" ht="15" customHeight="1" x14ac:dyDescent="0.4">
      <c r="A8" s="521"/>
      <c r="B8" s="523"/>
      <c r="C8" s="525"/>
      <c r="D8" s="527"/>
      <c r="E8" s="528"/>
      <c r="F8" s="527" t="s">
        <v>97</v>
      </c>
      <c r="G8" s="527"/>
      <c r="H8" s="527"/>
      <c r="I8" s="527"/>
      <c r="J8" s="527"/>
      <c r="K8" s="527"/>
      <c r="L8" s="527"/>
      <c r="M8" s="527" t="s">
        <v>98</v>
      </c>
      <c r="N8" s="527"/>
      <c r="O8" s="527"/>
      <c r="P8" s="527"/>
      <c r="Q8" s="527"/>
      <c r="R8" s="527"/>
      <c r="S8" s="527"/>
      <c r="T8" s="527" t="s">
        <v>99</v>
      </c>
      <c r="U8" s="527"/>
      <c r="V8" s="527"/>
      <c r="W8" s="527"/>
      <c r="X8" s="527"/>
      <c r="Y8" s="527"/>
      <c r="Z8" s="527"/>
      <c r="AA8" s="527" t="s">
        <v>100</v>
      </c>
      <c r="AB8" s="527"/>
      <c r="AC8" s="527"/>
      <c r="AD8" s="527"/>
      <c r="AE8" s="527"/>
      <c r="AF8" s="527"/>
      <c r="AG8" s="527"/>
      <c r="AH8" s="527" t="s">
        <v>471</v>
      </c>
      <c r="AI8" s="527"/>
      <c r="AJ8" s="527"/>
      <c r="AK8" s="530"/>
      <c r="AL8" s="534"/>
      <c r="AM8" s="535"/>
      <c r="AN8" s="535"/>
    </row>
    <row r="9" spans="1:40" ht="15" customHeight="1" x14ac:dyDescent="0.4">
      <c r="A9" s="521"/>
      <c r="B9" s="531" t="s">
        <v>470</v>
      </c>
      <c r="C9" s="525"/>
      <c r="D9" s="527"/>
      <c r="E9" s="528"/>
      <c r="F9" s="261">
        <f>DATE($M$2,$S$2,1)</f>
        <v>46113</v>
      </c>
      <c r="G9" s="261">
        <f>DATE($M$2,$S$2,2)</f>
        <v>46114</v>
      </c>
      <c r="H9" s="261">
        <f>DATE($M$2,$S$2,3)</f>
        <v>46115</v>
      </c>
      <c r="I9" s="261">
        <f>DATE($M$2,$S$2,4)</f>
        <v>46116</v>
      </c>
      <c r="J9" s="261">
        <f>DATE($M$2,$S$2,5)</f>
        <v>46117</v>
      </c>
      <c r="K9" s="261">
        <f>DATE($M$2,$S$2,6)</f>
        <v>46118</v>
      </c>
      <c r="L9" s="261">
        <f>DATE($M$2,$S$2,7)</f>
        <v>46119</v>
      </c>
      <c r="M9" s="261">
        <f>DATE($M$2,$S$2,8)</f>
        <v>46120</v>
      </c>
      <c r="N9" s="261">
        <f>DATE($M$2,$S$2,9)</f>
        <v>46121</v>
      </c>
      <c r="O9" s="261">
        <f>DATE($M$2,$S$2,10)</f>
        <v>46122</v>
      </c>
      <c r="P9" s="261">
        <f>DATE($M$2,$S$2,11)</f>
        <v>46123</v>
      </c>
      <c r="Q9" s="261">
        <f>DATE($M$2,$S$2,12)</f>
        <v>46124</v>
      </c>
      <c r="R9" s="261">
        <f>DATE($M$2,$S$2,13)</f>
        <v>46125</v>
      </c>
      <c r="S9" s="261">
        <f>DATE($M$2,$S$2,14)</f>
        <v>46126</v>
      </c>
      <c r="T9" s="261">
        <f>DATE($M$2,$S$2,15)</f>
        <v>46127</v>
      </c>
      <c r="U9" s="261">
        <f>DATE($M$2,$S$2,16)</f>
        <v>46128</v>
      </c>
      <c r="V9" s="261">
        <f>DATE($M$2,$S$2,17)</f>
        <v>46129</v>
      </c>
      <c r="W9" s="261">
        <f>DATE($M$2,$S$2,18)</f>
        <v>46130</v>
      </c>
      <c r="X9" s="261">
        <f>DATE($M$2,$S$2,19)</f>
        <v>46131</v>
      </c>
      <c r="Y9" s="261">
        <f>DATE($M$2,$S$2,20)</f>
        <v>46132</v>
      </c>
      <c r="Z9" s="261">
        <f>DATE($M$2,$S$2,21)</f>
        <v>46133</v>
      </c>
      <c r="AA9" s="261">
        <f>DATE($M$2,$S$2,22)</f>
        <v>46134</v>
      </c>
      <c r="AB9" s="261">
        <f>DATE($M$2,$S$2,23)</f>
        <v>46135</v>
      </c>
      <c r="AC9" s="261">
        <f>DATE($M$2,$S$2,24)</f>
        <v>46136</v>
      </c>
      <c r="AD9" s="261">
        <f>DATE($M$2,$S$2,25)</f>
        <v>46137</v>
      </c>
      <c r="AE9" s="261">
        <f>DATE($M$2,$S$2,26)</f>
        <v>46138</v>
      </c>
      <c r="AF9" s="261">
        <f>DATE($M$2,$S$2,27)</f>
        <v>46139</v>
      </c>
      <c r="AG9" s="261">
        <f>DATE($M$2,$S$2,28)</f>
        <v>46140</v>
      </c>
      <c r="AH9" s="261">
        <f>IF(DAY(EOMONTH(F9,0))&lt;29,"",DATE($M$2,$S$2,29))</f>
        <v>46141</v>
      </c>
      <c r="AI9" s="261">
        <f>IF(DAY(EOMONTH(F9,0))&lt;30,"",DATE($M$2,$S$2,30))</f>
        <v>46142</v>
      </c>
      <c r="AJ9" s="261" t="str">
        <f>IF(DAY(EOMONTH(F9,0))&lt;31,"",DATE($M$2,$S$2,31))</f>
        <v/>
      </c>
      <c r="AK9" s="530"/>
      <c r="AL9" s="534"/>
      <c r="AM9" s="535"/>
      <c r="AN9" s="535"/>
    </row>
    <row r="10" spans="1:40" ht="15" customHeight="1" x14ac:dyDescent="0.4">
      <c r="A10" s="521"/>
      <c r="B10" s="532"/>
      <c r="C10" s="526"/>
      <c r="D10" s="527"/>
      <c r="E10" s="528"/>
      <c r="F10" s="260">
        <f>DATE($M$2,$S$2,1)</f>
        <v>46113</v>
      </c>
      <c r="G10" s="260">
        <f>DATE($M$2,$S$2,2)</f>
        <v>46114</v>
      </c>
      <c r="H10" s="260">
        <f>DATE($M$2,$S$2,3)</f>
        <v>46115</v>
      </c>
      <c r="I10" s="260">
        <f>DATE($M$2,$S$2,4)</f>
        <v>46116</v>
      </c>
      <c r="J10" s="260">
        <f>DATE($M$2,$S$2,5)</f>
        <v>46117</v>
      </c>
      <c r="K10" s="260">
        <f>DATE($M$2,$S$2,6)</f>
        <v>46118</v>
      </c>
      <c r="L10" s="260">
        <f>DATE($M$2,$S$2,7)</f>
        <v>46119</v>
      </c>
      <c r="M10" s="260">
        <f>DATE($M$2,$S$2,8)</f>
        <v>46120</v>
      </c>
      <c r="N10" s="260">
        <f>DATE($M$2,$S$2,9)</f>
        <v>46121</v>
      </c>
      <c r="O10" s="260">
        <f>DATE($M$2,$S$2,10)</f>
        <v>46122</v>
      </c>
      <c r="P10" s="260">
        <f>DATE($M$2,$S$2,11)</f>
        <v>46123</v>
      </c>
      <c r="Q10" s="260">
        <f>DATE($M$2,$S$2,12)</f>
        <v>46124</v>
      </c>
      <c r="R10" s="260">
        <f>DATE($M$2,$S$2,13)</f>
        <v>46125</v>
      </c>
      <c r="S10" s="260">
        <f>DATE($M$2,$S$2,14)</f>
        <v>46126</v>
      </c>
      <c r="T10" s="260">
        <f>DATE($M$2,$S$2,15)</f>
        <v>46127</v>
      </c>
      <c r="U10" s="260">
        <f>DATE($M$2,$S$2,16)</f>
        <v>46128</v>
      </c>
      <c r="V10" s="260">
        <f>DATE($M$2,$S$2,17)</f>
        <v>46129</v>
      </c>
      <c r="W10" s="260">
        <f>DATE($M$2,$S$2,18)</f>
        <v>46130</v>
      </c>
      <c r="X10" s="260">
        <f>DATE($M$2,$S$2,19)</f>
        <v>46131</v>
      </c>
      <c r="Y10" s="260">
        <f>DATE($M$2,$S$2,20)</f>
        <v>46132</v>
      </c>
      <c r="Z10" s="260">
        <f>DATE($M$2,$S$2,21)</f>
        <v>46133</v>
      </c>
      <c r="AA10" s="260">
        <f>DATE($M$2,$S$2,22)</f>
        <v>46134</v>
      </c>
      <c r="AB10" s="260">
        <f>DATE($M$2,$S$2,23)</f>
        <v>46135</v>
      </c>
      <c r="AC10" s="260">
        <f>DATE($M$2,$S$2,24)</f>
        <v>46136</v>
      </c>
      <c r="AD10" s="260">
        <f>DATE($M$2,$S$2,25)</f>
        <v>46137</v>
      </c>
      <c r="AE10" s="260">
        <f>DATE($M$2,$S$2,26)</f>
        <v>46138</v>
      </c>
      <c r="AF10" s="260">
        <f>DATE($M$2,$S$2,27)</f>
        <v>46139</v>
      </c>
      <c r="AG10" s="260">
        <f>DATE($M$2,$S$2,28)</f>
        <v>46140</v>
      </c>
      <c r="AH10" s="260">
        <f>IF(DAY(EOMONTH(F10,0))&lt;29,"",DATE($M$2,$S$2,29))</f>
        <v>46141</v>
      </c>
      <c r="AI10" s="260">
        <f>IF(DAY(EOMONTH(F10,0))&lt;30,"",DATE($M$2,$S$2,30))</f>
        <v>46142</v>
      </c>
      <c r="AJ10" s="260" t="str">
        <f>IF(DAY(EOMONTH(F10,0))&lt;31,"",DATE($M$2,$S$2,31))</f>
        <v/>
      </c>
      <c r="AK10" s="530"/>
      <c r="AL10" s="534"/>
      <c r="AM10" s="535"/>
      <c r="AN10" s="535"/>
    </row>
    <row r="11" spans="1:40" ht="18" customHeight="1" x14ac:dyDescent="0.4">
      <c r="A11" s="258">
        <v>1</v>
      </c>
      <c r="B11" s="257" t="s">
        <v>435</v>
      </c>
      <c r="C11" s="256" t="s">
        <v>422</v>
      </c>
      <c r="D11" s="255"/>
      <c r="E11" s="254" t="s">
        <v>422</v>
      </c>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48"/>
      <c r="AL11" s="259"/>
      <c r="AM11" s="533"/>
      <c r="AN11" s="533"/>
    </row>
    <row r="12" spans="1:40" ht="18" customHeight="1" x14ac:dyDescent="0.4">
      <c r="A12" s="258">
        <v>2</v>
      </c>
      <c r="B12" s="257" t="s">
        <v>469</v>
      </c>
      <c r="C12" s="256" t="s">
        <v>420</v>
      </c>
      <c r="D12" s="255"/>
      <c r="E12" s="254" t="s">
        <v>420</v>
      </c>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2">
        <f>+SUM(F12:AJ12)</f>
        <v>0</v>
      </c>
      <c r="AL12" s="251">
        <f t="shared" ref="AL12:AL30" si="0">IF($AK$3="４週",AK12/4,AK12/(DAY(EOMONTH($F$9,0))/7))</f>
        <v>0</v>
      </c>
      <c r="AM12" s="533"/>
      <c r="AN12" s="533"/>
    </row>
    <row r="13" spans="1:40" ht="18" customHeight="1" x14ac:dyDescent="0.4">
      <c r="A13" s="258">
        <v>3</v>
      </c>
      <c r="B13" s="257" t="s">
        <v>469</v>
      </c>
      <c r="C13" s="256" t="s">
        <v>418</v>
      </c>
      <c r="D13" s="255"/>
      <c r="E13" s="254" t="s">
        <v>418</v>
      </c>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2">
        <f>+SUM(F13:AJ13)</f>
        <v>0</v>
      </c>
      <c r="AL13" s="251">
        <f t="shared" si="0"/>
        <v>0</v>
      </c>
      <c r="AM13" s="533"/>
      <c r="AN13" s="533"/>
    </row>
    <row r="14" spans="1:40" ht="18" customHeight="1" x14ac:dyDescent="0.4">
      <c r="A14" s="258">
        <v>4</v>
      </c>
      <c r="B14" s="257" t="s">
        <v>463</v>
      </c>
      <c r="C14" s="256" t="s">
        <v>418</v>
      </c>
      <c r="D14" s="255"/>
      <c r="E14" s="254" t="s">
        <v>416</v>
      </c>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2">
        <f t="shared" ref="AK14:AK30" si="1">+SUM(F14:AJ14)</f>
        <v>0</v>
      </c>
      <c r="AL14" s="251">
        <f t="shared" si="0"/>
        <v>0</v>
      </c>
      <c r="AM14" s="533"/>
      <c r="AN14" s="533"/>
    </row>
    <row r="15" spans="1:40" ht="18" customHeight="1" x14ac:dyDescent="0.4">
      <c r="A15" s="258">
        <v>5</v>
      </c>
      <c r="B15" s="257" t="s">
        <v>463</v>
      </c>
      <c r="C15" s="256" t="s">
        <v>418</v>
      </c>
      <c r="D15" s="255"/>
      <c r="E15" s="254" t="s">
        <v>468</v>
      </c>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2">
        <f t="shared" si="1"/>
        <v>0</v>
      </c>
      <c r="AL15" s="251">
        <f t="shared" si="0"/>
        <v>0</v>
      </c>
      <c r="AM15" s="533"/>
      <c r="AN15" s="533"/>
    </row>
    <row r="16" spans="1:40" ht="18" customHeight="1" x14ac:dyDescent="0.4">
      <c r="A16" s="258">
        <v>6</v>
      </c>
      <c r="B16" s="257" t="s">
        <v>463</v>
      </c>
      <c r="C16" s="256" t="s">
        <v>416</v>
      </c>
      <c r="D16" s="255"/>
      <c r="E16" s="254" t="s">
        <v>467</v>
      </c>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2">
        <f t="shared" si="1"/>
        <v>0</v>
      </c>
      <c r="AL16" s="251">
        <f t="shared" si="0"/>
        <v>0</v>
      </c>
      <c r="AM16" s="533"/>
      <c r="AN16" s="533"/>
    </row>
    <row r="17" spans="1:40" ht="18" customHeight="1" x14ac:dyDescent="0.4">
      <c r="A17" s="258">
        <v>7</v>
      </c>
      <c r="B17" s="257" t="s">
        <v>463</v>
      </c>
      <c r="C17" s="256" t="s">
        <v>416</v>
      </c>
      <c r="D17" s="255"/>
      <c r="E17" s="254" t="s">
        <v>466</v>
      </c>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2">
        <f t="shared" si="1"/>
        <v>0</v>
      </c>
      <c r="AL17" s="251">
        <f t="shared" si="0"/>
        <v>0</v>
      </c>
      <c r="AM17" s="533"/>
      <c r="AN17" s="533"/>
    </row>
    <row r="18" spans="1:40" ht="18" customHeight="1" x14ac:dyDescent="0.4">
      <c r="A18" s="258">
        <v>8</v>
      </c>
      <c r="B18" s="257" t="s">
        <v>463</v>
      </c>
      <c r="C18" s="256" t="s">
        <v>416</v>
      </c>
      <c r="D18" s="255"/>
      <c r="E18" s="254" t="s">
        <v>465</v>
      </c>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2">
        <f t="shared" si="1"/>
        <v>0</v>
      </c>
      <c r="AL18" s="251">
        <f t="shared" si="0"/>
        <v>0</v>
      </c>
      <c r="AM18" s="533"/>
      <c r="AN18" s="533"/>
    </row>
    <row r="19" spans="1:40" ht="18" customHeight="1" x14ac:dyDescent="0.4">
      <c r="A19" s="258">
        <v>9</v>
      </c>
      <c r="B19" s="257" t="s">
        <v>463</v>
      </c>
      <c r="C19" s="256" t="s">
        <v>416</v>
      </c>
      <c r="D19" s="255"/>
      <c r="E19" s="254" t="s">
        <v>464</v>
      </c>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2">
        <f t="shared" si="1"/>
        <v>0</v>
      </c>
      <c r="AL19" s="251">
        <f t="shared" si="0"/>
        <v>0</v>
      </c>
      <c r="AM19" s="533"/>
      <c r="AN19" s="533"/>
    </row>
    <row r="20" spans="1:40" ht="18" customHeight="1" x14ac:dyDescent="0.4">
      <c r="A20" s="258">
        <v>10</v>
      </c>
      <c r="B20" s="257" t="s">
        <v>463</v>
      </c>
      <c r="C20" s="256" t="s">
        <v>416</v>
      </c>
      <c r="D20" s="255"/>
      <c r="E20" s="254" t="s">
        <v>462</v>
      </c>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52">
        <f t="shared" si="1"/>
        <v>0</v>
      </c>
      <c r="AL20" s="251">
        <f t="shared" si="0"/>
        <v>0</v>
      </c>
      <c r="AM20" s="533"/>
      <c r="AN20" s="533"/>
    </row>
    <row r="21" spans="1:40" ht="18" customHeight="1" x14ac:dyDescent="0.4">
      <c r="A21" s="258">
        <v>11</v>
      </c>
      <c r="B21" s="257"/>
      <c r="C21" s="256"/>
      <c r="D21" s="255"/>
      <c r="E21" s="254"/>
      <c r="F21" s="253"/>
      <c r="G21" s="253"/>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2">
        <f t="shared" si="1"/>
        <v>0</v>
      </c>
      <c r="AL21" s="251">
        <f t="shared" si="0"/>
        <v>0</v>
      </c>
      <c r="AM21" s="533"/>
      <c r="AN21" s="533"/>
    </row>
    <row r="22" spans="1:40" ht="18" customHeight="1" x14ac:dyDescent="0.4">
      <c r="A22" s="258">
        <v>12</v>
      </c>
      <c r="B22" s="257"/>
      <c r="C22" s="256"/>
      <c r="D22" s="255"/>
      <c r="E22" s="254"/>
      <c r="F22" s="253"/>
      <c r="G22" s="253"/>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2">
        <f t="shared" si="1"/>
        <v>0</v>
      </c>
      <c r="AL22" s="251">
        <f t="shared" si="0"/>
        <v>0</v>
      </c>
      <c r="AM22" s="533"/>
      <c r="AN22" s="533"/>
    </row>
    <row r="23" spans="1:40" ht="18" customHeight="1" x14ac:dyDescent="0.4">
      <c r="A23" s="258">
        <v>13</v>
      </c>
      <c r="B23" s="257"/>
      <c r="C23" s="256"/>
      <c r="D23" s="255"/>
      <c r="E23" s="254"/>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2">
        <f t="shared" si="1"/>
        <v>0</v>
      </c>
      <c r="AL23" s="251">
        <f t="shared" si="0"/>
        <v>0</v>
      </c>
      <c r="AM23" s="533"/>
      <c r="AN23" s="533"/>
    </row>
    <row r="24" spans="1:40" ht="18" customHeight="1" x14ac:dyDescent="0.4">
      <c r="A24" s="258">
        <v>14</v>
      </c>
      <c r="B24" s="257"/>
      <c r="C24" s="256"/>
      <c r="D24" s="255"/>
      <c r="E24" s="254"/>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2">
        <f t="shared" si="1"/>
        <v>0</v>
      </c>
      <c r="AL24" s="251">
        <f t="shared" si="0"/>
        <v>0</v>
      </c>
      <c r="AM24" s="533"/>
      <c r="AN24" s="533"/>
    </row>
    <row r="25" spans="1:40" ht="18" customHeight="1" x14ac:dyDescent="0.4">
      <c r="A25" s="258">
        <v>15</v>
      </c>
      <c r="B25" s="257"/>
      <c r="C25" s="256"/>
      <c r="D25" s="255"/>
      <c r="E25" s="254"/>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2">
        <f t="shared" si="1"/>
        <v>0</v>
      </c>
      <c r="AL25" s="251">
        <f t="shared" si="0"/>
        <v>0</v>
      </c>
      <c r="AM25" s="533"/>
      <c r="AN25" s="533"/>
    </row>
    <row r="26" spans="1:40" ht="18" customHeight="1" x14ac:dyDescent="0.4">
      <c r="A26" s="258">
        <v>16</v>
      </c>
      <c r="B26" s="257"/>
      <c r="C26" s="256"/>
      <c r="D26" s="255"/>
      <c r="E26" s="254"/>
      <c r="F26" s="253"/>
      <c r="G26" s="253"/>
      <c r="H26" s="253"/>
      <c r="I26" s="253"/>
      <c r="J26" s="253"/>
      <c r="K26" s="253"/>
      <c r="L26" s="253"/>
      <c r="M26" s="253"/>
      <c r="N26" s="253"/>
      <c r="O26" s="253"/>
      <c r="P26" s="253"/>
      <c r="Q26" s="253"/>
      <c r="R26" s="253"/>
      <c r="S26" s="253"/>
      <c r="T26" s="253"/>
      <c r="U26" s="253"/>
      <c r="V26" s="253"/>
      <c r="W26" s="253"/>
      <c r="X26" s="253"/>
      <c r="Y26" s="253"/>
      <c r="Z26" s="253"/>
      <c r="AA26" s="253"/>
      <c r="AB26" s="253"/>
      <c r="AC26" s="253"/>
      <c r="AD26" s="253"/>
      <c r="AE26" s="253"/>
      <c r="AF26" s="253"/>
      <c r="AG26" s="253"/>
      <c r="AH26" s="253"/>
      <c r="AI26" s="253"/>
      <c r="AJ26" s="253"/>
      <c r="AK26" s="252">
        <f t="shared" si="1"/>
        <v>0</v>
      </c>
      <c r="AL26" s="251">
        <f t="shared" si="0"/>
        <v>0</v>
      </c>
      <c r="AM26" s="533"/>
      <c r="AN26" s="533"/>
    </row>
    <row r="27" spans="1:40" ht="18" customHeight="1" x14ac:dyDescent="0.4">
      <c r="A27" s="258">
        <v>17</v>
      </c>
      <c r="B27" s="257"/>
      <c r="C27" s="256"/>
      <c r="D27" s="255"/>
      <c r="E27" s="254"/>
      <c r="F27" s="253"/>
      <c r="G27" s="253"/>
      <c r="H27" s="253"/>
      <c r="I27" s="253"/>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2">
        <f t="shared" si="1"/>
        <v>0</v>
      </c>
      <c r="AL27" s="251">
        <f t="shared" si="0"/>
        <v>0</v>
      </c>
      <c r="AM27" s="533"/>
      <c r="AN27" s="533"/>
    </row>
    <row r="28" spans="1:40" ht="18" customHeight="1" x14ac:dyDescent="0.4">
      <c r="A28" s="258">
        <v>18</v>
      </c>
      <c r="B28" s="257"/>
      <c r="C28" s="256"/>
      <c r="D28" s="255"/>
      <c r="E28" s="254"/>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2">
        <f t="shared" si="1"/>
        <v>0</v>
      </c>
      <c r="AL28" s="251">
        <f t="shared" si="0"/>
        <v>0</v>
      </c>
      <c r="AM28" s="533"/>
      <c r="AN28" s="533"/>
    </row>
    <row r="29" spans="1:40" ht="18" customHeight="1" x14ac:dyDescent="0.4">
      <c r="A29" s="258">
        <v>19</v>
      </c>
      <c r="B29" s="257"/>
      <c r="C29" s="256"/>
      <c r="D29" s="255"/>
      <c r="E29" s="254"/>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2">
        <f t="shared" si="1"/>
        <v>0</v>
      </c>
      <c r="AL29" s="251">
        <f t="shared" si="0"/>
        <v>0</v>
      </c>
      <c r="AM29" s="533"/>
      <c r="AN29" s="533"/>
    </row>
    <row r="30" spans="1:40" ht="18" customHeight="1" x14ac:dyDescent="0.4">
      <c r="A30" s="258">
        <v>20</v>
      </c>
      <c r="B30" s="257"/>
      <c r="C30" s="256"/>
      <c r="D30" s="255"/>
      <c r="E30" s="254"/>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2">
        <f t="shared" si="1"/>
        <v>0</v>
      </c>
      <c r="AL30" s="251">
        <f t="shared" si="0"/>
        <v>0</v>
      </c>
      <c r="AM30" s="533"/>
      <c r="AN30" s="533"/>
    </row>
    <row r="31" spans="1:40" ht="18" customHeight="1" x14ac:dyDescent="0.4">
      <c r="A31" s="528" t="s">
        <v>461</v>
      </c>
      <c r="B31" s="538"/>
      <c r="C31" s="538"/>
      <c r="D31" s="538"/>
      <c r="E31" s="538"/>
      <c r="F31" s="249">
        <f>+SUM(F11:F30)</f>
        <v>0</v>
      </c>
      <c r="G31" s="249">
        <f t="shared" ref="G31:AJ31" si="2">+SUM(G11:G30)</f>
        <v>0</v>
      </c>
      <c r="H31" s="249">
        <f t="shared" si="2"/>
        <v>0</v>
      </c>
      <c r="I31" s="249">
        <f t="shared" si="2"/>
        <v>0</v>
      </c>
      <c r="J31" s="249">
        <f t="shared" si="2"/>
        <v>0</v>
      </c>
      <c r="K31" s="249">
        <f t="shared" si="2"/>
        <v>0</v>
      </c>
      <c r="L31" s="249">
        <f t="shared" si="2"/>
        <v>0</v>
      </c>
      <c r="M31" s="249">
        <f t="shared" si="2"/>
        <v>0</v>
      </c>
      <c r="N31" s="249">
        <f t="shared" si="2"/>
        <v>0</v>
      </c>
      <c r="O31" s="249">
        <f t="shared" si="2"/>
        <v>0</v>
      </c>
      <c r="P31" s="249">
        <f t="shared" si="2"/>
        <v>0</v>
      </c>
      <c r="Q31" s="249">
        <f t="shared" si="2"/>
        <v>0</v>
      </c>
      <c r="R31" s="249">
        <f t="shared" si="2"/>
        <v>0</v>
      </c>
      <c r="S31" s="249">
        <f t="shared" si="2"/>
        <v>0</v>
      </c>
      <c r="T31" s="249">
        <f t="shared" si="2"/>
        <v>0</v>
      </c>
      <c r="U31" s="249">
        <f t="shared" si="2"/>
        <v>0</v>
      </c>
      <c r="V31" s="249">
        <f t="shared" si="2"/>
        <v>0</v>
      </c>
      <c r="W31" s="249">
        <f t="shared" si="2"/>
        <v>0</v>
      </c>
      <c r="X31" s="249">
        <f t="shared" si="2"/>
        <v>0</v>
      </c>
      <c r="Y31" s="249">
        <f t="shared" si="2"/>
        <v>0</v>
      </c>
      <c r="Z31" s="249">
        <f t="shared" si="2"/>
        <v>0</v>
      </c>
      <c r="AA31" s="249">
        <f t="shared" si="2"/>
        <v>0</v>
      </c>
      <c r="AB31" s="249">
        <f t="shared" si="2"/>
        <v>0</v>
      </c>
      <c r="AC31" s="249">
        <f t="shared" si="2"/>
        <v>0</v>
      </c>
      <c r="AD31" s="249">
        <f t="shared" si="2"/>
        <v>0</v>
      </c>
      <c r="AE31" s="249">
        <f t="shared" si="2"/>
        <v>0</v>
      </c>
      <c r="AF31" s="249">
        <f t="shared" si="2"/>
        <v>0</v>
      </c>
      <c r="AG31" s="249">
        <f t="shared" si="2"/>
        <v>0</v>
      </c>
      <c r="AH31" s="249">
        <f t="shared" si="2"/>
        <v>0</v>
      </c>
      <c r="AI31" s="249">
        <f t="shared" si="2"/>
        <v>0</v>
      </c>
      <c r="AJ31" s="249">
        <f t="shared" si="2"/>
        <v>0</v>
      </c>
      <c r="AK31" s="252">
        <f>+SUM(F31:AJ31)</f>
        <v>0</v>
      </c>
      <c r="AL31" s="251">
        <f>IF($AK$3="４週",AK31/4,AK31/(DAY(EOMONTH($F$9,0))/7))</f>
        <v>0</v>
      </c>
      <c r="AM31" s="521"/>
      <c r="AN31" s="521"/>
    </row>
    <row r="32" spans="1:40" ht="18" customHeight="1" x14ac:dyDescent="0.4">
      <c r="A32" s="538" t="s">
        <v>460</v>
      </c>
      <c r="B32" s="538"/>
      <c r="C32" s="538"/>
      <c r="D32" s="538"/>
      <c r="E32" s="542"/>
      <c r="F32" s="250">
        <v>12</v>
      </c>
      <c r="G32" s="250">
        <v>20</v>
      </c>
      <c r="H32" s="250">
        <v>12</v>
      </c>
      <c r="I32" s="250">
        <v>20</v>
      </c>
      <c r="J32" s="250">
        <v>12</v>
      </c>
      <c r="K32" s="250">
        <v>20</v>
      </c>
      <c r="L32" s="250">
        <v>12</v>
      </c>
      <c r="M32" s="250">
        <v>20</v>
      </c>
      <c r="N32" s="250">
        <v>12</v>
      </c>
      <c r="O32" s="250">
        <v>20</v>
      </c>
      <c r="P32" s="250">
        <v>12</v>
      </c>
      <c r="Q32" s="250">
        <v>20</v>
      </c>
      <c r="R32" s="250">
        <v>12</v>
      </c>
      <c r="S32" s="250">
        <v>20</v>
      </c>
      <c r="T32" s="250">
        <v>12</v>
      </c>
      <c r="U32" s="250">
        <v>20</v>
      </c>
      <c r="V32" s="250">
        <v>12</v>
      </c>
      <c r="W32" s="250">
        <v>20</v>
      </c>
      <c r="X32" s="250">
        <v>12</v>
      </c>
      <c r="Y32" s="250">
        <v>20</v>
      </c>
      <c r="Z32" s="250">
        <v>12</v>
      </c>
      <c r="AA32" s="250">
        <v>20</v>
      </c>
      <c r="AB32" s="250">
        <v>12</v>
      </c>
      <c r="AC32" s="250">
        <v>20</v>
      </c>
      <c r="AD32" s="250">
        <v>12</v>
      </c>
      <c r="AE32" s="250">
        <v>20</v>
      </c>
      <c r="AF32" s="250">
        <v>12</v>
      </c>
      <c r="AG32" s="250">
        <v>20</v>
      </c>
      <c r="AH32" s="250">
        <v>12</v>
      </c>
      <c r="AI32" s="250">
        <v>20</v>
      </c>
      <c r="AJ32" s="250">
        <v>20</v>
      </c>
      <c r="AK32" s="249"/>
      <c r="AL32" s="248"/>
      <c r="AM32" s="521"/>
      <c r="AN32" s="521"/>
    </row>
    <row r="33" spans="1:40" ht="15" customHeight="1" x14ac:dyDescent="0.4">
      <c r="A33" s="233"/>
      <c r="B33" s="233"/>
      <c r="C33" s="233"/>
      <c r="D33" s="233"/>
      <c r="E33" s="233"/>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5"/>
      <c r="AG33" s="215"/>
      <c r="AH33" s="215"/>
      <c r="AI33" s="215"/>
      <c r="AJ33" s="215"/>
      <c r="AK33" s="233"/>
      <c r="AL33" s="233"/>
      <c r="AM33" s="220"/>
    </row>
    <row r="34" spans="1:40" ht="5.0999999999999996" customHeight="1" x14ac:dyDescent="0.4">
      <c r="A34" s="219"/>
      <c r="B34" s="219"/>
      <c r="C34" s="219"/>
      <c r="D34"/>
      <c r="E34"/>
      <c r="F34"/>
      <c r="G34"/>
      <c r="H34"/>
      <c r="I34" s="215"/>
      <c r="J34" s="215"/>
      <c r="K34" s="215"/>
      <c r="L34" s="215"/>
      <c r="M34" s="215"/>
      <c r="N34" s="215"/>
      <c r="O34" s="215"/>
      <c r="P34" s="215"/>
      <c r="Q34" s="215"/>
      <c r="R34" s="215"/>
      <c r="S34" s="215"/>
      <c r="T34" s="215"/>
      <c r="U34" s="215"/>
      <c r="V34" s="215"/>
      <c r="W34" s="215"/>
      <c r="X34" s="215"/>
      <c r="Y34" s="215"/>
      <c r="Z34" s="215"/>
      <c r="AA34" s="215"/>
      <c r="AB34" s="215"/>
      <c r="AC34" s="215"/>
      <c r="AD34" s="215"/>
      <c r="AE34" s="215"/>
      <c r="AF34" s="215"/>
      <c r="AG34" s="215"/>
      <c r="AH34" s="215"/>
      <c r="AI34" s="215"/>
      <c r="AJ34" s="235"/>
      <c r="AK34" s="215"/>
      <c r="AL34" s="233"/>
      <c r="AM34" s="233"/>
      <c r="AN34" s="220"/>
    </row>
    <row r="35" spans="1:40" ht="5.0999999999999996" customHeight="1" x14ac:dyDescent="0.4">
      <c r="A35" s="219"/>
      <c r="B35" s="219"/>
      <c r="C35" s="219"/>
      <c r="D35"/>
      <c r="E35"/>
      <c r="F35"/>
      <c r="G35"/>
      <c r="H3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35"/>
      <c r="AK35" s="215"/>
      <c r="AL35" s="233"/>
      <c r="AM35" s="233"/>
      <c r="AN35" s="220"/>
    </row>
    <row r="36" spans="1:40" ht="5.0999999999999996" customHeight="1" x14ac:dyDescent="0.4">
      <c r="A36" s="219"/>
      <c r="B36" s="219"/>
      <c r="C36" s="219"/>
      <c r="D36"/>
      <c r="E36"/>
      <c r="F36"/>
      <c r="G36"/>
      <c r="H36"/>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35"/>
      <c r="AK36" s="215"/>
      <c r="AL36" s="233"/>
      <c r="AM36" s="233"/>
      <c r="AN36" s="220"/>
    </row>
    <row r="37" spans="1:40" ht="18" customHeight="1" x14ac:dyDescent="0.4">
      <c r="A37" s="129" t="s">
        <v>459</v>
      </c>
      <c r="B37" s="215"/>
      <c r="D37" s="215"/>
      <c r="E37" s="215"/>
      <c r="F37" s="215"/>
      <c r="G37" s="215"/>
      <c r="H37" s="215"/>
      <c r="I37" s="215"/>
      <c r="J37" s="215"/>
      <c r="K37" s="215"/>
    </row>
    <row r="38" spans="1:40" ht="18" customHeight="1" x14ac:dyDescent="0.4">
      <c r="A38" s="247" t="s">
        <v>458</v>
      </c>
      <c r="B38" s="247"/>
      <c r="M38" s="129" t="s">
        <v>457</v>
      </c>
      <c r="N38" s="215"/>
      <c r="P38" s="215"/>
      <c r="Q38" s="215"/>
      <c r="R38" s="215"/>
      <c r="S38" s="215"/>
      <c r="T38" s="215"/>
      <c r="U38" s="238" t="str">
        <f>IF(COUNTIF(M40:M43,"○")&gt;1,"いずれか１つを選択してください。","")</f>
        <v/>
      </c>
      <c r="V38" s="215"/>
      <c r="W38" s="215"/>
      <c r="X38" s="215"/>
      <c r="Y38" s="215"/>
      <c r="Z38" s="215"/>
      <c r="AA38" s="215"/>
      <c r="AB38" s="215"/>
      <c r="AC38" s="215"/>
      <c r="AD38" s="215"/>
      <c r="AE38" s="215"/>
      <c r="AF38" s="215"/>
      <c r="AG38" s="215"/>
      <c r="AH38" s="215"/>
      <c r="AI38" s="215"/>
      <c r="AJ38" s="215"/>
      <c r="AK38" s="235"/>
      <c r="AL38" s="215"/>
      <c r="AM38" s="233"/>
      <c r="AN38" s="233"/>
    </row>
    <row r="39" spans="1:40" ht="18.75" customHeight="1" x14ac:dyDescent="0.4">
      <c r="A39" s="536"/>
      <c r="B39" s="536"/>
      <c r="C39" s="536"/>
      <c r="D39" s="246">
        <f>IF(S2=1,10,IF(S2=2,11,IF(S2=3,12,S2-3)))</f>
        <v>1</v>
      </c>
      <c r="E39" s="246">
        <f>IF(S2=1,11,IF(S2=2,12,S2-2))</f>
        <v>2</v>
      </c>
      <c r="F39" s="537">
        <f>IF(S2=1,12,S2-1)</f>
        <v>3</v>
      </c>
      <c r="G39" s="537"/>
      <c r="H39" s="537"/>
      <c r="I39" s="527" t="s">
        <v>446</v>
      </c>
      <c r="J39" s="527"/>
      <c r="K39" s="527"/>
      <c r="M39" s="528" t="s">
        <v>456</v>
      </c>
      <c r="N39" s="538"/>
      <c r="O39" s="538"/>
      <c r="P39" s="538"/>
      <c r="Q39" s="538"/>
      <c r="R39" s="538"/>
      <c r="S39" s="538"/>
      <c r="T39" s="538"/>
      <c r="U39" s="538"/>
      <c r="V39" s="538"/>
      <c r="W39" s="538"/>
      <c r="X39" s="538"/>
      <c r="Y39" s="538"/>
      <c r="Z39" s="538"/>
      <c r="AA39" s="538"/>
      <c r="AB39" s="538"/>
      <c r="AC39" s="538"/>
      <c r="AD39" s="538"/>
      <c r="AE39" s="538"/>
      <c r="AF39" s="538"/>
      <c r="AG39" s="538"/>
      <c r="AH39" s="539" t="s">
        <v>455</v>
      </c>
      <c r="AI39" s="540"/>
      <c r="AJ39" s="540"/>
      <c r="AK39" s="540"/>
      <c r="AL39" s="541"/>
      <c r="AM39" s="534" t="s">
        <v>454</v>
      </c>
      <c r="AN39" s="534"/>
    </row>
    <row r="40" spans="1:40" ht="18" customHeight="1" x14ac:dyDescent="0.4">
      <c r="A40" s="534" t="s">
        <v>498</v>
      </c>
      <c r="B40" s="534"/>
      <c r="C40" s="534"/>
      <c r="D40" s="242">
        <v>80</v>
      </c>
      <c r="E40" s="242">
        <v>80</v>
      </c>
      <c r="F40" s="543">
        <v>81</v>
      </c>
      <c r="G40" s="543"/>
      <c r="H40" s="543"/>
      <c r="I40" s="527">
        <f>SUM(D40:F40)</f>
        <v>241</v>
      </c>
      <c r="J40" s="527"/>
      <c r="K40" s="527"/>
      <c r="M40" s="548" t="s">
        <v>452</v>
      </c>
      <c r="N40" s="524" t="s">
        <v>451</v>
      </c>
      <c r="O40" s="551"/>
      <c r="P40" s="552"/>
      <c r="Q40" s="557" t="s">
        <v>497</v>
      </c>
      <c r="R40" s="558"/>
      <c r="S40" s="558"/>
      <c r="T40" s="558"/>
      <c r="U40" s="558"/>
      <c r="V40" s="558"/>
      <c r="W40" s="558"/>
      <c r="X40" s="558"/>
      <c r="Y40" s="558"/>
      <c r="Z40" s="558"/>
      <c r="AA40" s="558"/>
      <c r="AB40" s="558"/>
      <c r="AC40" s="558"/>
      <c r="AD40" s="558"/>
      <c r="AE40" s="558"/>
      <c r="AF40" s="558"/>
      <c r="AG40" s="559"/>
      <c r="AH40" s="547">
        <f>SUM(F32:AJ32)</f>
        <v>500</v>
      </c>
      <c r="AI40" s="530"/>
      <c r="AJ40" s="245" t="s">
        <v>449</v>
      </c>
      <c r="AK40" s="547">
        <f>ROUNDUP(AH40/1000,0)</f>
        <v>1</v>
      </c>
      <c r="AL40" s="530"/>
      <c r="AM40" s="522">
        <f>MIN(AH40:AK42)</f>
        <v>1</v>
      </c>
      <c r="AN40" s="577"/>
    </row>
    <row r="41" spans="1:40" ht="18" customHeight="1" x14ac:dyDescent="0.4">
      <c r="A41" s="581"/>
      <c r="B41" s="581"/>
      <c r="C41" s="581"/>
      <c r="D41" s="233"/>
      <c r="E41" s="233"/>
      <c r="F41" s="269"/>
      <c r="G41" s="269"/>
      <c r="H41" s="241" t="s">
        <v>496</v>
      </c>
      <c r="I41" s="269"/>
      <c r="J41" s="269"/>
      <c r="K41" s="269"/>
      <c r="L41" s="143"/>
      <c r="M41" s="549"/>
      <c r="N41" s="525"/>
      <c r="O41" s="553"/>
      <c r="P41" s="554"/>
      <c r="Q41" s="544" t="s">
        <v>495</v>
      </c>
      <c r="R41" s="545"/>
      <c r="S41" s="545"/>
      <c r="T41" s="545"/>
      <c r="U41" s="545"/>
      <c r="V41" s="545"/>
      <c r="W41" s="545"/>
      <c r="X41" s="545"/>
      <c r="Y41" s="545"/>
      <c r="Z41" s="545"/>
      <c r="AA41" s="545"/>
      <c r="AB41" s="545"/>
      <c r="AC41" s="545"/>
      <c r="AD41" s="545"/>
      <c r="AE41" s="545"/>
      <c r="AF41" s="545"/>
      <c r="AG41" s="546"/>
      <c r="AH41" s="528">
        <f>COUNTA(B12:B30)</f>
        <v>9</v>
      </c>
      <c r="AI41" s="542"/>
      <c r="AJ41" s="244" t="s">
        <v>444</v>
      </c>
      <c r="AK41" s="547">
        <f>ROUNDUP(AH41/20,0)</f>
        <v>1</v>
      </c>
      <c r="AL41" s="530"/>
      <c r="AM41" s="523"/>
      <c r="AN41" s="578"/>
    </row>
    <row r="42" spans="1:40" ht="18" customHeight="1" x14ac:dyDescent="0.4">
      <c r="B42" s="5"/>
      <c r="I42" s="527">
        <f>I40/3</f>
        <v>80.333333333333329</v>
      </c>
      <c r="J42" s="527"/>
      <c r="K42" s="527"/>
      <c r="M42" s="550"/>
      <c r="N42" s="526"/>
      <c r="O42" s="555"/>
      <c r="P42" s="556"/>
      <c r="Q42" s="544" t="s">
        <v>494</v>
      </c>
      <c r="R42" s="545"/>
      <c r="S42" s="545"/>
      <c r="T42" s="545"/>
      <c r="U42" s="545"/>
      <c r="V42" s="545"/>
      <c r="W42" s="545"/>
      <c r="X42" s="545"/>
      <c r="Y42" s="545"/>
      <c r="Z42" s="545"/>
      <c r="AA42" s="545"/>
      <c r="AB42" s="545"/>
      <c r="AC42" s="545"/>
      <c r="AD42" s="545"/>
      <c r="AE42" s="545"/>
      <c r="AF42" s="545"/>
      <c r="AG42" s="546"/>
      <c r="AH42" s="547">
        <f>ROUNDDOWN(I42,1)</f>
        <v>80.3</v>
      </c>
      <c r="AI42" s="530"/>
      <c r="AJ42" s="243" t="s">
        <v>444</v>
      </c>
      <c r="AK42" s="547">
        <f>ROUNDUP(AH42/10,0)</f>
        <v>9</v>
      </c>
      <c r="AL42" s="530"/>
      <c r="AM42" s="579"/>
      <c r="AN42" s="580"/>
    </row>
    <row r="43" spans="1:40" ht="18" customHeight="1" x14ac:dyDescent="0.4">
      <c r="B43" s="5"/>
      <c r="I43" s="233"/>
      <c r="J43" s="233"/>
      <c r="K43" s="233"/>
      <c r="M43" s="242"/>
      <c r="N43" s="544" t="s">
        <v>441</v>
      </c>
      <c r="O43" s="545"/>
      <c r="P43" s="545"/>
      <c r="Q43" s="545"/>
      <c r="R43" s="545"/>
      <c r="S43" s="545"/>
      <c r="T43" s="545"/>
      <c r="U43" s="545"/>
      <c r="V43" s="545"/>
      <c r="W43" s="545"/>
      <c r="X43" s="545"/>
      <c r="Y43" s="545"/>
      <c r="Z43" s="545"/>
      <c r="AA43" s="545"/>
      <c r="AB43" s="545"/>
      <c r="AC43" s="545"/>
      <c r="AD43" s="545"/>
      <c r="AE43" s="545"/>
      <c r="AF43" s="545"/>
      <c r="AG43" s="546"/>
      <c r="AH43" s="582"/>
      <c r="AI43" s="583"/>
      <c r="AJ43" s="583"/>
      <c r="AK43" s="583"/>
      <c r="AL43" s="584"/>
      <c r="AM43" s="528">
        <f t="array" ref="AM43">ROUNDUP(_xlfn.IFS(AM40&lt;2,1,AND(AM40&lt;=2,AM40&lt;6),AM40-1,AM40&gt;=6,AM40/2*3),1)</f>
        <v>1</v>
      </c>
      <c r="AN43" s="542"/>
    </row>
    <row r="44" spans="1:40" ht="18" customHeight="1" x14ac:dyDescent="0.4">
      <c r="A44" s="220"/>
      <c r="B44" s="5"/>
      <c r="H44" s="215"/>
      <c r="M44" s="215" t="s">
        <v>493</v>
      </c>
      <c r="W44" s="233"/>
      <c r="X44" s="215"/>
      <c r="Y44" s="215"/>
      <c r="Z44" s="215"/>
      <c r="AA44" s="215"/>
      <c r="AB44" s="215"/>
      <c r="AC44" s="215"/>
      <c r="AD44" s="215"/>
      <c r="AE44" s="215"/>
      <c r="AF44" s="215"/>
      <c r="AG44" s="215"/>
      <c r="AH44" s="215"/>
      <c r="AI44" s="215"/>
      <c r="AJ44" s="235"/>
      <c r="AK44" s="215"/>
      <c r="AL44" s="233"/>
      <c r="AM44" s="233"/>
      <c r="AN44" s="220"/>
    </row>
    <row r="45" spans="1:40" ht="5.0999999999999996" customHeight="1" x14ac:dyDescent="0.4">
      <c r="A45" s="219"/>
      <c r="B45" s="219"/>
      <c r="C45" s="219"/>
      <c r="D45" s="219"/>
      <c r="E45" s="219"/>
      <c r="F45" s="219"/>
      <c r="G45" s="219"/>
      <c r="H45" s="219"/>
      <c r="I45" s="219"/>
      <c r="J45" s="215"/>
      <c r="K45" s="215"/>
      <c r="L45" s="215"/>
      <c r="M45" s="235"/>
      <c r="N45" s="215"/>
      <c r="W45" s="233"/>
      <c r="X45" s="215"/>
      <c r="Y45" s="215"/>
      <c r="Z45" s="215"/>
      <c r="AA45" s="215"/>
      <c r="AB45" s="215"/>
      <c r="AC45" s="215"/>
      <c r="AD45" s="215"/>
      <c r="AE45" s="215"/>
      <c r="AF45" s="215"/>
      <c r="AG45" s="215"/>
      <c r="AH45" s="215"/>
      <c r="AI45" s="215"/>
      <c r="AJ45" s="235"/>
      <c r="AK45" s="215"/>
      <c r="AL45" s="233"/>
      <c r="AM45" s="233"/>
      <c r="AN45" s="220"/>
    </row>
    <row r="46" spans="1:40" ht="21" customHeight="1" x14ac:dyDescent="0.4">
      <c r="A46" s="129" t="s">
        <v>436</v>
      </c>
      <c r="B46" s="5"/>
      <c r="C46" s="234"/>
      <c r="D46" s="234"/>
      <c r="E46" s="234"/>
      <c r="F46" s="234"/>
      <c r="G46" s="220"/>
      <c r="H46" s="220"/>
      <c r="I46" s="220"/>
      <c r="J46" s="220"/>
      <c r="K46" s="220"/>
      <c r="L46" s="220"/>
      <c r="M46" s="220"/>
      <c r="N46" s="220"/>
      <c r="O46" s="220"/>
      <c r="P46" s="220"/>
      <c r="Q46" s="220"/>
      <c r="R46" s="220"/>
      <c r="S46" s="220"/>
      <c r="T46" s="220"/>
      <c r="U46" s="220"/>
      <c r="V46" s="220"/>
      <c r="W46" s="220"/>
      <c r="X46" s="220"/>
      <c r="Y46" s="220"/>
      <c r="Z46" s="220"/>
      <c r="AA46" s="220"/>
      <c r="AB46" s="220"/>
      <c r="AC46" s="220"/>
      <c r="AD46" s="220"/>
      <c r="AE46" s="220"/>
      <c r="AF46" s="220"/>
      <c r="AG46" s="220"/>
      <c r="AH46" s="220"/>
      <c r="AI46" s="220"/>
      <c r="AJ46" s="220"/>
      <c r="AK46" s="220"/>
      <c r="AL46" s="234"/>
      <c r="AM46" s="234"/>
      <c r="AN46" s="220"/>
    </row>
    <row r="47" spans="1:40" ht="24.95" customHeight="1" x14ac:dyDescent="0.4">
      <c r="A47" s="220"/>
      <c r="B47" s="233"/>
      <c r="C47" s="564" t="str">
        <f>IF(VLOOKUP($AK$1,[1]選択肢!$A$1:$J$32,C52,FALSE)=0,"-",VLOOKUP($AK$1,[1]選択肢!$A$1:$J$32,C52,FALSE))</f>
        <v>管理者</v>
      </c>
      <c r="D47" s="565"/>
      <c r="E47" s="566" t="str">
        <f>IF(VLOOKUP($AK$1,[1]選択肢!$A$1:$J$32,E52,FALSE)=0,"-",VLOOKUP($AK$1,[1]選択肢!$A$1:$J$32,E52,FALSE))</f>
        <v>サービス提供責任者</v>
      </c>
      <c r="F47" s="566"/>
      <c r="G47" s="566"/>
      <c r="H47" s="566"/>
      <c r="I47" s="564" t="str">
        <f>IF(VLOOKUP($AK$1,[1]選択肢!$A$1:$J$32,I52,FALSE)=0,"-",VLOOKUP($AK$1,[1]選択肢!$A$1:$J$32,I52,FALSE))</f>
        <v>従業者</v>
      </c>
      <c r="J47" s="565"/>
      <c r="K47" s="565"/>
      <c r="L47" s="565"/>
      <c r="M47" s="565"/>
      <c r="N47" s="567"/>
      <c r="O47" s="568"/>
      <c r="P47" s="568"/>
      <c r="Q47" s="568"/>
      <c r="R47" s="568"/>
      <c r="S47" s="568"/>
      <c r="T47" s="568"/>
      <c r="U47" s="568"/>
      <c r="V47" s="568"/>
      <c r="W47" s="568"/>
      <c r="X47" s="568"/>
      <c r="Y47" s="568"/>
      <c r="Z47" s="568"/>
      <c r="AA47" s="568"/>
      <c r="AB47" s="568"/>
      <c r="AC47" s="568"/>
      <c r="AD47" s="568"/>
      <c r="AE47" s="568"/>
      <c r="AF47" s="568"/>
      <c r="AG47" s="568"/>
      <c r="AH47" s="568"/>
      <c r="AI47" s="568"/>
      <c r="AJ47" s="568"/>
      <c r="AK47" s="568"/>
      <c r="AL47" s="568"/>
      <c r="AM47" s="568"/>
      <c r="AN47" s="220"/>
    </row>
    <row r="48" spans="1:40" ht="18" customHeight="1" x14ac:dyDescent="0.4">
      <c r="A48" s="220"/>
      <c r="B48" s="233"/>
      <c r="C48" s="232" t="s">
        <v>434</v>
      </c>
      <c r="D48" s="232" t="s">
        <v>433</v>
      </c>
      <c r="E48" s="230" t="s">
        <v>434</v>
      </c>
      <c r="F48" s="573" t="s">
        <v>433</v>
      </c>
      <c r="G48" s="573"/>
      <c r="H48" s="573"/>
      <c r="I48" s="569" t="s">
        <v>434</v>
      </c>
      <c r="J48" s="570"/>
      <c r="K48" s="571"/>
      <c r="L48" s="569" t="s">
        <v>433</v>
      </c>
      <c r="M48" s="570"/>
      <c r="N48" s="571"/>
      <c r="O48" s="572"/>
      <c r="P48" s="572"/>
      <c r="Q48" s="572"/>
      <c r="R48" s="572"/>
      <c r="S48" s="572"/>
      <c r="T48" s="572"/>
      <c r="U48" s="572"/>
      <c r="V48" s="572"/>
      <c r="W48" s="572"/>
      <c r="X48" s="572"/>
      <c r="Y48" s="572"/>
      <c r="Z48" s="572"/>
      <c r="AA48" s="572"/>
      <c r="AB48" s="572"/>
      <c r="AC48" s="572"/>
      <c r="AD48" s="572"/>
      <c r="AE48" s="572"/>
      <c r="AF48" s="572"/>
      <c r="AG48" s="572"/>
      <c r="AH48" s="572"/>
      <c r="AI48" s="572"/>
      <c r="AJ48" s="572"/>
      <c r="AK48" s="572"/>
      <c r="AL48" s="229"/>
      <c r="AM48" s="229"/>
      <c r="AN48" s="220"/>
    </row>
    <row r="49" spans="1:40" ht="18" customHeight="1" x14ac:dyDescent="0.4">
      <c r="A49" s="220"/>
      <c r="B49" s="218" t="s">
        <v>51</v>
      </c>
      <c r="C49" s="230">
        <f>COUNTIFS($B$11:$B$30,C$47,$C$11:$C$30,"A",$E$11:$E$30,"*")</f>
        <v>1</v>
      </c>
      <c r="D49" s="230">
        <f>COUNTIFS($B$11:$B$30,C$47,$C$11:$C$30,"B",$E$11:$E$30,"*")</f>
        <v>0</v>
      </c>
      <c r="E49" s="230">
        <f>COUNTIFS($B$11:$B$30,E$47,$C$11:$C$30,"A",$E$11:$E$30,"*")</f>
        <v>0</v>
      </c>
      <c r="F49" s="569">
        <f>COUNTIFS($B$11:$B$30,E$47,$C$11:$C$30,"B",$E$11:$E$30,"*")</f>
        <v>1</v>
      </c>
      <c r="G49" s="570"/>
      <c r="H49" s="571"/>
      <c r="I49" s="569">
        <f>COUNTIFS($B$11:$B$30,I$47,$C$11:$C$30,"A",$E$11:$E$30,"*")</f>
        <v>0</v>
      </c>
      <c r="J49" s="570"/>
      <c r="K49" s="571"/>
      <c r="L49" s="569">
        <f>COUNTIFS($B$11:$B$30,I$47,$C$11:$C$30,"B",$E$11:$E$30,"*")</f>
        <v>0</v>
      </c>
      <c r="M49" s="570"/>
      <c r="N49" s="571"/>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229"/>
      <c r="AM49" s="229"/>
      <c r="AN49" s="220"/>
    </row>
    <row r="50" spans="1:40" ht="18" customHeight="1" x14ac:dyDescent="0.4">
      <c r="A50" s="220"/>
      <c r="B50" s="228" t="s">
        <v>52</v>
      </c>
      <c r="C50" s="231"/>
      <c r="D50" s="231"/>
      <c r="E50" s="230">
        <f>COUNTIFS($B$11:$B$30,E$47,$C$11:$C$30,"C",$E$11:$E$30,"*")</f>
        <v>1</v>
      </c>
      <c r="F50" s="569">
        <f>COUNTIFS($B$11:$B$30,E$47,$C$11:$C$30,"D",$E$11:$E$30,"*")</f>
        <v>0</v>
      </c>
      <c r="G50" s="570"/>
      <c r="H50" s="571"/>
      <c r="I50" s="569">
        <f>COUNTIFS($B$11:$B$30,I$47,$C$11:$C$30,"C",$E$11:$E$30,"*")</f>
        <v>2</v>
      </c>
      <c r="J50" s="570"/>
      <c r="K50" s="571"/>
      <c r="L50" s="569">
        <f>COUNTIFS($B$11:$B$30,I$47,$C$11:$C$30,"D",$E$11:$E$30,"*")</f>
        <v>5</v>
      </c>
      <c r="M50" s="570"/>
      <c r="N50" s="571"/>
      <c r="O50" s="572"/>
      <c r="P50" s="572"/>
      <c r="Q50" s="572"/>
      <c r="R50" s="572"/>
      <c r="S50" s="572"/>
      <c r="T50" s="572"/>
      <c r="U50" s="572"/>
      <c r="V50" s="572"/>
      <c r="W50" s="572"/>
      <c r="X50" s="572"/>
      <c r="Y50" s="572"/>
      <c r="Z50" s="572"/>
      <c r="AA50" s="572"/>
      <c r="AB50" s="572"/>
      <c r="AC50" s="572"/>
      <c r="AD50" s="572"/>
      <c r="AE50" s="572"/>
      <c r="AF50" s="572"/>
      <c r="AG50" s="572"/>
      <c r="AH50" s="572"/>
      <c r="AI50" s="572"/>
      <c r="AJ50" s="572"/>
      <c r="AK50" s="572"/>
      <c r="AL50" s="229"/>
      <c r="AM50" s="229"/>
      <c r="AN50" s="220"/>
    </row>
    <row r="51" spans="1:40" ht="18" customHeight="1" x14ac:dyDescent="0.4">
      <c r="A51" s="220"/>
      <c r="B51" s="228" t="s">
        <v>432</v>
      </c>
      <c r="C51" s="575"/>
      <c r="D51" s="576"/>
      <c r="E51" s="569">
        <f>IF($AK$3="４週",SUMIFS($AK$11:$AK$30,$B$11:$B$30,E47)/4/$AH$5,IF($AK$3="歴月",SUMIFS($AK$11:$AK$30,$B$11:$B$30,E47)/$AL$5,"記載する期間を選択してください"))</f>
        <v>0</v>
      </c>
      <c r="F51" s="570"/>
      <c r="G51" s="570"/>
      <c r="H51" s="571"/>
      <c r="I51" s="569">
        <f>IF($AK$3="４週",SUMIFS($AK$11:$AK$30,$B$11:$B$30,I47)/4/$AH$5,IF($AK$3="歴月",SUMIFS($AK$11:$AK$30,$B$11:$B$30,I47)/$AL$5,"記載する期間を選択してください"))</f>
        <v>0</v>
      </c>
      <c r="J51" s="570"/>
      <c r="K51" s="570"/>
      <c r="L51" s="570"/>
      <c r="M51" s="570"/>
      <c r="N51" s="571"/>
      <c r="O51" s="572"/>
      <c r="P51" s="572"/>
      <c r="Q51" s="572"/>
      <c r="R51" s="572"/>
      <c r="S51" s="572"/>
      <c r="T51" s="572"/>
      <c r="U51" s="572"/>
      <c r="V51" s="572"/>
      <c r="W51" s="572"/>
      <c r="X51" s="572"/>
      <c r="Y51" s="572"/>
      <c r="Z51" s="572"/>
      <c r="AA51" s="572"/>
      <c r="AB51" s="572"/>
      <c r="AC51" s="572"/>
      <c r="AD51" s="572"/>
      <c r="AE51" s="572"/>
      <c r="AF51" s="572"/>
      <c r="AG51" s="572"/>
      <c r="AH51" s="572"/>
      <c r="AI51" s="572"/>
      <c r="AJ51" s="572"/>
      <c r="AK51" s="572"/>
      <c r="AL51" s="572"/>
      <c r="AM51" s="572"/>
      <c r="AN51" s="220"/>
    </row>
    <row r="52" spans="1:40" ht="5.0999999999999996" customHeight="1" x14ac:dyDescent="0.4">
      <c r="A52" s="220"/>
      <c r="B52" s="5"/>
      <c r="C52" s="223">
        <v>2</v>
      </c>
      <c r="D52" s="223"/>
      <c r="E52" s="223">
        <v>3</v>
      </c>
      <c r="F52" s="223"/>
      <c r="G52" s="223"/>
      <c r="H52" s="223"/>
      <c r="I52" s="223">
        <v>4</v>
      </c>
      <c r="J52" s="223"/>
      <c r="K52" s="223"/>
      <c r="L52" s="223"/>
      <c r="M52" s="223"/>
      <c r="N52" s="223"/>
      <c r="O52" s="223">
        <v>5</v>
      </c>
      <c r="P52" s="223"/>
      <c r="Q52" s="223"/>
      <c r="R52" s="223"/>
      <c r="S52" s="223"/>
      <c r="T52" s="223"/>
      <c r="U52" s="223">
        <v>6</v>
      </c>
      <c r="V52" s="223"/>
      <c r="W52" s="223"/>
      <c r="X52" s="223"/>
      <c r="Y52" s="223"/>
      <c r="Z52" s="223"/>
      <c r="AA52" s="223">
        <v>7</v>
      </c>
      <c r="AB52" s="223"/>
      <c r="AC52" s="223"/>
      <c r="AD52" s="223"/>
      <c r="AE52" s="223"/>
      <c r="AF52" s="223"/>
      <c r="AG52" s="223">
        <v>8</v>
      </c>
      <c r="AH52" s="223"/>
      <c r="AI52" s="223"/>
      <c r="AJ52" s="223"/>
      <c r="AK52" s="223"/>
      <c r="AL52" s="223">
        <v>9</v>
      </c>
      <c r="AM52" s="227"/>
      <c r="AN52" s="220"/>
    </row>
    <row r="53" spans="1:40" ht="15" customHeight="1" x14ac:dyDescent="0.4">
      <c r="A53" s="215" t="s">
        <v>431</v>
      </c>
      <c r="B53" s="226"/>
      <c r="C53" s="224"/>
      <c r="D53" s="224"/>
      <c r="E53" s="224"/>
      <c r="F53" s="225"/>
      <c r="G53" s="224"/>
      <c r="H53" s="223"/>
      <c r="I53" s="223"/>
      <c r="J53" s="223"/>
      <c r="K53" s="223"/>
      <c r="L53" s="223"/>
      <c r="M53" s="223"/>
      <c r="N53" s="223"/>
      <c r="O53" s="223"/>
      <c r="P53" s="223"/>
      <c r="Q53" s="223"/>
      <c r="R53" s="223">
        <v>6</v>
      </c>
      <c r="S53" s="223"/>
      <c r="T53" s="223"/>
      <c r="U53" s="223"/>
      <c r="V53" s="223"/>
      <c r="W53" s="223"/>
      <c r="X53" s="223">
        <v>7</v>
      </c>
      <c r="Y53" s="223"/>
      <c r="Z53" s="223"/>
      <c r="AA53" s="223"/>
      <c r="AB53" s="223"/>
      <c r="AC53" s="223"/>
      <c r="AD53" s="223">
        <v>8</v>
      </c>
      <c r="AE53" s="223"/>
      <c r="AF53" s="223"/>
      <c r="AG53" s="222"/>
      <c r="AH53" s="222"/>
      <c r="AI53" s="222"/>
      <c r="AJ53" s="222">
        <v>9</v>
      </c>
      <c r="AK53" s="221"/>
      <c r="AL53" s="221"/>
      <c r="AM53" s="220"/>
    </row>
    <row r="54" spans="1:40" s="215" customFormat="1" ht="15" customHeight="1" x14ac:dyDescent="0.4">
      <c r="A54" s="215" t="s">
        <v>430</v>
      </c>
      <c r="B54" s="219"/>
      <c r="C54" s="219"/>
      <c r="D54" s="219"/>
      <c r="E54" s="219"/>
      <c r="F54" s="219"/>
      <c r="G54" s="219"/>
      <c r="H54" s="129"/>
      <c r="I54" s="129"/>
      <c r="J54" s="129"/>
      <c r="K54" s="129"/>
      <c r="L54" s="129"/>
      <c r="M54" s="129"/>
    </row>
    <row r="55" spans="1:40" s="215" customFormat="1" ht="15" customHeight="1" x14ac:dyDescent="0.4">
      <c r="A55" s="215" t="s">
        <v>429</v>
      </c>
      <c r="B55" s="219"/>
      <c r="C55" s="219"/>
      <c r="D55" s="219"/>
      <c r="E55" s="219"/>
      <c r="F55" s="219"/>
      <c r="G55" s="219"/>
      <c r="H55" s="129"/>
      <c r="I55" s="129"/>
      <c r="J55" s="129"/>
      <c r="K55" s="129"/>
      <c r="L55" s="129"/>
      <c r="M55" s="129"/>
    </row>
    <row r="56" spans="1:40" s="215" customFormat="1" ht="15" customHeight="1" x14ac:dyDescent="0.4">
      <c r="A56" s="215" t="s">
        <v>428</v>
      </c>
      <c r="B56" s="219"/>
      <c r="C56" s="219"/>
      <c r="D56" s="219"/>
      <c r="E56" s="219"/>
      <c r="F56" s="219"/>
      <c r="G56" s="219"/>
      <c r="H56" s="129"/>
      <c r="I56" s="129"/>
      <c r="J56" s="129"/>
      <c r="K56" s="129"/>
      <c r="L56" s="129"/>
      <c r="M56" s="129"/>
    </row>
    <row r="57" spans="1:40" s="215" customFormat="1" ht="15" customHeight="1" x14ac:dyDescent="0.4">
      <c r="A57" s="215" t="s">
        <v>427</v>
      </c>
      <c r="B57" s="219"/>
      <c r="C57" s="219"/>
      <c r="D57" s="219"/>
      <c r="E57" s="219"/>
      <c r="F57" s="219"/>
      <c r="G57" s="219"/>
      <c r="H57" s="129"/>
      <c r="I57" s="129"/>
      <c r="J57" s="129"/>
      <c r="K57" s="129"/>
      <c r="L57" s="129"/>
      <c r="M57" s="129"/>
    </row>
    <row r="58" spans="1:40" ht="15" customHeight="1" x14ac:dyDescent="0.4">
      <c r="A58" s="215" t="s">
        <v>426</v>
      </c>
      <c r="B58" s="216"/>
      <c r="C58" s="215"/>
      <c r="D58" s="215"/>
      <c r="E58" s="215"/>
      <c r="F58" s="215"/>
      <c r="G58" s="215"/>
    </row>
    <row r="59" spans="1:40" ht="15" customHeight="1" x14ac:dyDescent="0.4">
      <c r="A59" s="215" t="s">
        <v>425</v>
      </c>
      <c r="B59" s="216"/>
      <c r="C59" s="215"/>
      <c r="D59" s="215"/>
      <c r="E59" s="215"/>
      <c r="F59" s="215"/>
      <c r="G59" s="215"/>
    </row>
    <row r="60" spans="1:40" ht="15" customHeight="1" x14ac:dyDescent="0.4">
      <c r="A60" s="215"/>
      <c r="B60" s="218" t="s">
        <v>424</v>
      </c>
      <c r="C60" s="527" t="s">
        <v>423</v>
      </c>
      <c r="D60" s="527"/>
      <c r="E60" s="527"/>
      <c r="F60" s="215"/>
      <c r="G60" s="215"/>
    </row>
    <row r="61" spans="1:40" ht="15" customHeight="1" x14ac:dyDescent="0.4">
      <c r="A61" s="215"/>
      <c r="B61" s="217" t="s">
        <v>422</v>
      </c>
      <c r="C61" s="574" t="s">
        <v>421</v>
      </c>
      <c r="D61" s="574"/>
      <c r="E61" s="574"/>
      <c r="F61" s="215"/>
      <c r="G61" s="215"/>
    </row>
    <row r="62" spans="1:40" ht="15" customHeight="1" x14ac:dyDescent="0.4">
      <c r="A62" s="215"/>
      <c r="B62" s="217" t="s">
        <v>420</v>
      </c>
      <c r="C62" s="574" t="s">
        <v>419</v>
      </c>
      <c r="D62" s="574"/>
      <c r="E62" s="574"/>
      <c r="F62" s="215"/>
      <c r="G62" s="215"/>
    </row>
    <row r="63" spans="1:40" ht="15" customHeight="1" x14ac:dyDescent="0.4">
      <c r="A63" s="215"/>
      <c r="B63" s="217" t="s">
        <v>418</v>
      </c>
      <c r="C63" s="574" t="s">
        <v>417</v>
      </c>
      <c r="D63" s="574"/>
      <c r="E63" s="574"/>
      <c r="F63" s="215"/>
      <c r="G63" s="215"/>
    </row>
    <row r="64" spans="1:40" ht="15" customHeight="1" x14ac:dyDescent="0.4">
      <c r="A64" s="215"/>
      <c r="B64" s="217" t="s">
        <v>416</v>
      </c>
      <c r="C64" s="574" t="s">
        <v>415</v>
      </c>
      <c r="D64" s="574"/>
      <c r="E64" s="574"/>
      <c r="F64" s="215"/>
      <c r="G64" s="215"/>
    </row>
    <row r="65" spans="1:7" ht="15" customHeight="1" x14ac:dyDescent="0.4">
      <c r="A65" s="215"/>
      <c r="B65" s="215" t="s">
        <v>414</v>
      </c>
      <c r="C65" s="215"/>
      <c r="D65" s="215"/>
      <c r="E65" s="215"/>
      <c r="F65" s="215"/>
      <c r="G65" s="215"/>
    </row>
    <row r="66" spans="1:7" ht="15" customHeight="1" x14ac:dyDescent="0.4">
      <c r="A66" s="215"/>
      <c r="B66" s="215" t="s">
        <v>413</v>
      </c>
      <c r="C66" s="215"/>
      <c r="D66" s="215"/>
      <c r="E66" s="215"/>
      <c r="F66" s="215"/>
      <c r="G66" s="215"/>
    </row>
    <row r="67" spans="1:7" ht="15" customHeight="1" x14ac:dyDescent="0.4">
      <c r="A67" s="215"/>
      <c r="B67" s="215" t="s">
        <v>412</v>
      </c>
      <c r="C67" s="215"/>
      <c r="D67" s="215"/>
      <c r="E67" s="215"/>
      <c r="F67" s="215"/>
      <c r="G67" s="215"/>
    </row>
    <row r="68" spans="1:7" ht="15" customHeight="1" x14ac:dyDescent="0.4">
      <c r="A68" s="215" t="s">
        <v>411</v>
      </c>
      <c r="B68" s="216"/>
      <c r="C68" s="215"/>
      <c r="D68" s="215"/>
      <c r="E68" s="215"/>
      <c r="F68" s="215"/>
      <c r="G68" s="215"/>
    </row>
    <row r="69" spans="1:7" ht="15" customHeight="1" x14ac:dyDescent="0.4">
      <c r="A69" s="215" t="s">
        <v>410</v>
      </c>
      <c r="B69" s="216"/>
      <c r="C69" s="215"/>
      <c r="D69" s="215"/>
      <c r="E69" s="215"/>
      <c r="F69" s="215"/>
      <c r="G69" s="215"/>
    </row>
    <row r="70" spans="1:7" ht="15" customHeight="1" x14ac:dyDescent="0.4">
      <c r="A70" s="215" t="s">
        <v>409</v>
      </c>
      <c r="B70" s="216"/>
      <c r="C70" s="215"/>
      <c r="D70" s="215"/>
      <c r="E70" s="215"/>
      <c r="F70" s="215"/>
      <c r="G70" s="215"/>
    </row>
    <row r="71" spans="1:7" ht="15" customHeight="1" x14ac:dyDescent="0.4">
      <c r="A71" s="215" t="s">
        <v>408</v>
      </c>
      <c r="B71" s="216"/>
      <c r="C71" s="215"/>
      <c r="D71" s="215"/>
      <c r="E71" s="215"/>
      <c r="F71" s="215"/>
      <c r="G71" s="215"/>
    </row>
    <row r="72" spans="1:7" ht="15" customHeight="1" x14ac:dyDescent="0.4">
      <c r="A72" s="215" t="s">
        <v>407</v>
      </c>
      <c r="B72" s="216"/>
      <c r="C72" s="215"/>
      <c r="D72" s="215"/>
      <c r="E72" s="215"/>
      <c r="F72" s="215"/>
      <c r="G72" s="215"/>
    </row>
    <row r="73" spans="1:7" ht="15" customHeight="1" x14ac:dyDescent="0.4">
      <c r="A73" s="215" t="s">
        <v>406</v>
      </c>
      <c r="B73" s="216"/>
      <c r="C73" s="215"/>
      <c r="D73" s="215"/>
      <c r="E73" s="215"/>
      <c r="F73" s="215"/>
      <c r="G73" s="215"/>
    </row>
    <row r="74" spans="1:7" ht="15" customHeight="1" x14ac:dyDescent="0.4">
      <c r="A74" s="215"/>
      <c r="B74" s="215" t="s">
        <v>405</v>
      </c>
      <c r="C74" s="215"/>
      <c r="D74" s="215"/>
      <c r="E74" s="215"/>
      <c r="F74" s="215"/>
      <c r="G74" s="215"/>
    </row>
    <row r="75" spans="1:7" ht="15" customHeight="1" x14ac:dyDescent="0.4">
      <c r="A75" s="215"/>
      <c r="B75" s="215" t="s">
        <v>404</v>
      </c>
      <c r="C75" s="215"/>
      <c r="D75" s="215"/>
      <c r="E75" s="215"/>
      <c r="F75" s="215"/>
      <c r="G75" s="215"/>
    </row>
    <row r="76" spans="1:7" ht="15" customHeight="1" x14ac:dyDescent="0.4">
      <c r="A76" s="215" t="s">
        <v>403</v>
      </c>
      <c r="B76" s="216"/>
      <c r="C76" s="215"/>
      <c r="D76" s="215"/>
      <c r="E76" s="215"/>
      <c r="F76" s="215"/>
      <c r="G76" s="215"/>
    </row>
    <row r="77" spans="1:7" ht="15" customHeight="1" x14ac:dyDescent="0.4">
      <c r="A77" s="215" t="s">
        <v>402</v>
      </c>
      <c r="B77" s="216"/>
      <c r="C77" s="215"/>
      <c r="D77" s="215"/>
      <c r="E77" s="215"/>
      <c r="F77" s="215"/>
      <c r="G77" s="215"/>
    </row>
    <row r="78" spans="1:7" ht="15" customHeight="1" x14ac:dyDescent="0.4">
      <c r="A78" s="215" t="s">
        <v>401</v>
      </c>
      <c r="B78" s="216"/>
      <c r="C78" s="215"/>
      <c r="D78" s="215"/>
      <c r="E78" s="215"/>
      <c r="F78" s="215"/>
      <c r="G78" s="215"/>
    </row>
    <row r="79" spans="1:7" ht="15" customHeight="1" x14ac:dyDescent="0.4">
      <c r="A79" s="215" t="s">
        <v>400</v>
      </c>
      <c r="B79" s="216"/>
      <c r="C79" s="215"/>
      <c r="D79" s="215"/>
      <c r="E79" s="215"/>
      <c r="F79" s="215"/>
      <c r="G79" s="215"/>
    </row>
    <row r="80" spans="1:7" ht="15" customHeight="1" x14ac:dyDescent="0.4">
      <c r="A80" s="215" t="s">
        <v>399</v>
      </c>
      <c r="B80" s="216"/>
      <c r="C80" s="215"/>
      <c r="D80" s="215"/>
      <c r="E80" s="215"/>
      <c r="F80" s="215"/>
      <c r="G80" s="215"/>
    </row>
    <row r="81" spans="1:7" ht="15" customHeight="1" x14ac:dyDescent="0.4">
      <c r="A81" s="215" t="s">
        <v>398</v>
      </c>
      <c r="B81" s="216"/>
      <c r="C81" s="215"/>
      <c r="D81" s="215"/>
      <c r="E81" s="215"/>
      <c r="F81" s="215"/>
      <c r="G81" s="215"/>
    </row>
    <row r="82" spans="1:7" ht="15" customHeight="1" x14ac:dyDescent="0.4">
      <c r="A82" s="215" t="s">
        <v>397</v>
      </c>
      <c r="B82" s="216"/>
      <c r="C82" s="215"/>
      <c r="D82" s="215"/>
      <c r="E82" s="215"/>
      <c r="F82" s="215"/>
      <c r="G82" s="215"/>
    </row>
    <row r="83" spans="1:7" ht="15" customHeight="1" x14ac:dyDescent="0.4">
      <c r="A83" s="215" t="s">
        <v>396</v>
      </c>
      <c r="B83" s="216"/>
      <c r="C83" s="215"/>
      <c r="D83" s="215"/>
      <c r="E83" s="215"/>
      <c r="F83" s="215"/>
      <c r="G83" s="215"/>
    </row>
  </sheetData>
  <mergeCells count="127">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N43:AG43"/>
    <mergeCell ref="AH43:AL43"/>
    <mergeCell ref="AM43:AN43"/>
    <mergeCell ref="C47:D47"/>
    <mergeCell ref="E47:H47"/>
    <mergeCell ref="I47:N47"/>
    <mergeCell ref="O47:T47"/>
    <mergeCell ref="U47:Z47"/>
    <mergeCell ref="AA47:AF47"/>
    <mergeCell ref="AG47:AK47"/>
    <mergeCell ref="AL47:AM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1"/>
  <dataValidations count="8">
    <dataValidation allowBlank="1" showInputMessage="1" sqref="B11:B12" xr:uid="{02FB8C3F-85AF-43F5-9C99-35F12A9B502C}"/>
    <dataValidation type="list" allowBlank="1" showInputMessage="1" showErrorMessage="1" sqref="M40:M43" xr:uid="{21692B7E-836F-4EF2-800B-77AF5CB4AF77}">
      <formula1>"○"</formula1>
    </dataValidation>
    <dataValidation type="list" allowBlank="1" showInputMessage="1" sqref="B13:B30" xr:uid="{D0EDA430-AC24-4841-9758-46D955C4C13D}">
      <formula1>INDIRECT($AK$1)</formula1>
    </dataValidation>
    <dataValidation type="list" allowBlank="1" showInputMessage="1" showErrorMessage="1" sqref="AK3:AN3" xr:uid="{CC09C8A1-DA9B-41F2-B401-88DC25E5DFC6}">
      <formula1>"４週,歴月"</formula1>
    </dataValidation>
    <dataValidation type="list" allowBlank="1" showInputMessage="1" showErrorMessage="1" sqref="AK4:AN4" xr:uid="{0D2F5205-DD7B-4987-A0DE-3ECBE0BA7D91}">
      <formula1>"予定,実績"</formula1>
    </dataValidation>
    <dataValidation type="whole" operator="greaterThanOrEqual" allowBlank="1" showInputMessage="1" showErrorMessage="1" sqref="D40:E41 F40" xr:uid="{90481D9B-38E1-4174-8FDD-B10CE3EFC782}">
      <formula1>0</formula1>
    </dataValidation>
    <dataValidation operator="greaterThanOrEqual" allowBlank="1" showInputMessage="1" showErrorMessage="1" sqref="X38 I45 U38 I34:I37 L34:L36 L45" xr:uid="{A6AB0BB2-1808-47F0-862D-F9D38DE5B864}"/>
    <dataValidation type="list" allowBlank="1" showInputMessage="1" showErrorMessage="1" sqref="C11:C30" xr:uid="{1388A8CA-DB7B-4AC1-877B-38EF45E58D0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5" orientation="landscape" r:id="rId1"/>
  <headerFooter alignWithMargins="0">
    <oddHeader>&amp;L&amp;"ＭＳ ゴシック,標準"&amp;10（参考様式）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0451C-C39B-48C2-BC62-D5EDD020A986}">
  <sheetPr>
    <pageSetUpPr fitToPage="1"/>
  </sheetPr>
  <dimension ref="A1:AN82"/>
  <sheetViews>
    <sheetView showGridLines="0" view="pageBreakPreview" zoomScale="70" zoomScaleNormal="100" zoomScaleSheetLayoutView="70" workbookViewId="0"/>
  </sheetViews>
  <sheetFormatPr defaultColWidth="8.25" defaultRowHeight="21" customHeight="1" x14ac:dyDescent="0.4"/>
  <cols>
    <col min="1" max="1" width="2.625" style="5" customWidth="1"/>
    <col min="2" max="2" width="15" style="122" customWidth="1"/>
    <col min="3" max="3" width="7.25" style="5" customWidth="1"/>
    <col min="4" max="5" width="7.625" style="5" customWidth="1"/>
    <col min="6" max="36" width="2.625" style="5" customWidth="1"/>
    <col min="37" max="37" width="6.625" style="5" customWidth="1"/>
    <col min="38" max="39" width="7.625" style="5" customWidth="1"/>
    <col min="40" max="40" width="5.625" style="5" customWidth="1"/>
    <col min="41" max="16384" width="8.25" style="5"/>
  </cols>
  <sheetData>
    <row r="1" spans="1:40" ht="24.95" customHeight="1" x14ac:dyDescent="0.4">
      <c r="A1" s="121" t="s">
        <v>492</v>
      </c>
      <c r="C1" s="268"/>
      <c r="D1" s="268"/>
      <c r="E1" s="268"/>
      <c r="F1" s="268"/>
      <c r="G1" s="268"/>
      <c r="H1" s="268"/>
      <c r="I1" s="268"/>
      <c r="J1" s="268"/>
      <c r="K1" s="268"/>
      <c r="L1" s="268"/>
      <c r="M1" s="268"/>
      <c r="N1" s="268"/>
      <c r="O1" s="268"/>
      <c r="P1" s="268"/>
      <c r="Q1" s="268"/>
      <c r="R1" s="268"/>
      <c r="S1" s="268"/>
      <c r="T1" s="268"/>
      <c r="U1" s="268"/>
      <c r="V1" s="268"/>
      <c r="W1" s="268"/>
      <c r="X1" s="129"/>
      <c r="Y1" s="129"/>
      <c r="Z1" s="220"/>
      <c r="AA1" s="220"/>
      <c r="AB1" s="220"/>
      <c r="AC1" s="220"/>
      <c r="AD1" s="267"/>
      <c r="AE1" s="267"/>
      <c r="AF1" s="267"/>
      <c r="AG1" s="267"/>
      <c r="AH1" s="267"/>
      <c r="AI1" s="266" t="s">
        <v>491</v>
      </c>
      <c r="AJ1" s="266"/>
      <c r="AK1" s="515" t="s">
        <v>502</v>
      </c>
      <c r="AL1" s="515"/>
      <c r="AM1" s="515"/>
      <c r="AN1" s="515"/>
    </row>
    <row r="2" spans="1:40" ht="18" customHeight="1" x14ac:dyDescent="0.4">
      <c r="A2" s="220"/>
      <c r="B2" s="234"/>
      <c r="C2" s="234"/>
      <c r="D2" s="234"/>
      <c r="E2" s="234"/>
      <c r="F2" s="234"/>
      <c r="G2" s="234"/>
      <c r="H2" s="234"/>
      <c r="I2" s="234"/>
      <c r="J2" s="234"/>
      <c r="K2" s="234"/>
      <c r="L2" s="234"/>
      <c r="M2" s="516">
        <v>2026</v>
      </c>
      <c r="N2" s="516"/>
      <c r="O2" s="516"/>
      <c r="P2" s="516"/>
      <c r="Q2" s="517" t="s">
        <v>489</v>
      </c>
      <c r="R2" s="517"/>
      <c r="S2" s="516">
        <v>4</v>
      </c>
      <c r="T2" s="516"/>
      <c r="U2" s="517" t="s">
        <v>488</v>
      </c>
      <c r="V2" s="517"/>
      <c r="W2" s="234"/>
      <c r="X2" s="234"/>
      <c r="Y2" s="234"/>
      <c r="Z2" s="220"/>
      <c r="AA2" s="220"/>
      <c r="AC2" s="266"/>
      <c r="AD2" s="234"/>
      <c r="AE2" s="234"/>
      <c r="AF2" s="234"/>
      <c r="AG2" s="234"/>
      <c r="AH2" s="234"/>
      <c r="AI2" s="266" t="s">
        <v>487</v>
      </c>
      <c r="AJ2" s="266"/>
      <c r="AK2" s="518"/>
      <c r="AL2" s="518"/>
      <c r="AM2" s="518"/>
      <c r="AN2" s="518"/>
    </row>
    <row r="3" spans="1:40" ht="18" customHeight="1" x14ac:dyDescent="0.4">
      <c r="A3" s="265"/>
      <c r="B3" s="265"/>
      <c r="C3" s="265"/>
      <c r="D3" s="265"/>
      <c r="E3" s="265"/>
      <c r="F3" s="265"/>
      <c r="G3" s="265"/>
      <c r="H3" s="265"/>
      <c r="I3" s="265"/>
      <c r="J3" s="265"/>
      <c r="K3" s="265"/>
      <c r="L3" s="265"/>
      <c r="M3" s="265"/>
      <c r="N3" s="265"/>
      <c r="O3" s="265"/>
      <c r="P3" s="265"/>
      <c r="Q3" s="265"/>
      <c r="R3" s="265"/>
      <c r="S3" s="265"/>
      <c r="T3" s="265"/>
      <c r="U3" s="265"/>
      <c r="V3" s="265"/>
      <c r="W3" s="265"/>
      <c r="Y3" s="262"/>
      <c r="Z3" s="262"/>
      <c r="AA3" s="262"/>
      <c r="AB3" s="220"/>
      <c r="AC3" s="262"/>
      <c r="AD3" s="262"/>
      <c r="AE3" s="262"/>
      <c r="AF3" s="262"/>
      <c r="AG3" s="262"/>
      <c r="AH3" s="262"/>
      <c r="AI3" s="264" t="s">
        <v>486</v>
      </c>
      <c r="AJ3" s="266"/>
      <c r="AK3" s="519" t="s">
        <v>485</v>
      </c>
      <c r="AL3" s="519"/>
      <c r="AM3" s="519"/>
      <c r="AN3" s="519"/>
    </row>
    <row r="4" spans="1:40" ht="18" customHeight="1" x14ac:dyDescent="0.4">
      <c r="A4" s="265"/>
      <c r="B4" s="265"/>
      <c r="C4" s="265"/>
      <c r="D4" s="265"/>
      <c r="E4" s="265"/>
      <c r="F4" s="265"/>
      <c r="G4" s="265"/>
      <c r="H4" s="265"/>
      <c r="I4" s="265"/>
      <c r="J4" s="265"/>
      <c r="K4" s="265"/>
      <c r="L4" s="265"/>
      <c r="M4" s="265"/>
      <c r="N4" s="265"/>
      <c r="O4" s="265"/>
      <c r="P4" s="265"/>
      <c r="Q4" s="265"/>
      <c r="R4" s="265"/>
      <c r="S4" s="265"/>
      <c r="T4" s="265"/>
      <c r="U4" s="265"/>
      <c r="V4" s="265"/>
      <c r="W4" s="265"/>
      <c r="Y4" s="262"/>
      <c r="Z4" s="262"/>
      <c r="AA4" s="262"/>
      <c r="AB4" s="220"/>
      <c r="AC4" s="262"/>
      <c r="AD4" s="262"/>
      <c r="AE4" s="262"/>
      <c r="AF4" s="262"/>
      <c r="AG4" s="262"/>
      <c r="AH4" s="262"/>
      <c r="AI4" s="264" t="s">
        <v>484</v>
      </c>
      <c r="AJ4" s="266"/>
      <c r="AK4" s="519"/>
      <c r="AL4" s="519"/>
      <c r="AM4" s="519"/>
      <c r="AN4" s="519"/>
    </row>
    <row r="5" spans="1:40" ht="18" customHeight="1" x14ac:dyDescent="0.4">
      <c r="A5" s="265"/>
      <c r="B5" s="265"/>
      <c r="C5" s="265"/>
      <c r="D5" s="265"/>
      <c r="E5" s="265"/>
      <c r="F5" s="265"/>
      <c r="G5" s="265"/>
      <c r="H5" s="265"/>
      <c r="I5" s="265"/>
      <c r="J5" s="265"/>
      <c r="K5" s="265"/>
      <c r="L5" s="265"/>
      <c r="M5" s="265"/>
      <c r="N5" s="265"/>
      <c r="O5" s="265"/>
      <c r="P5" s="265"/>
      <c r="Q5" s="265"/>
      <c r="R5" s="265"/>
      <c r="S5" s="265"/>
      <c r="U5" s="265"/>
      <c r="V5" s="265"/>
      <c r="W5" s="265"/>
      <c r="Y5" s="262"/>
      <c r="Z5" s="262"/>
      <c r="AA5" s="262"/>
      <c r="AB5" s="220"/>
      <c r="AC5" s="262"/>
      <c r="AD5" s="262"/>
      <c r="AE5" s="262"/>
      <c r="AF5" s="262"/>
      <c r="AG5" s="264" t="s">
        <v>483</v>
      </c>
      <c r="AH5" s="520">
        <v>100</v>
      </c>
      <c r="AI5" s="520"/>
      <c r="AJ5" s="520"/>
      <c r="AK5" s="262" t="s">
        <v>482</v>
      </c>
      <c r="AL5" s="263"/>
      <c r="AM5" s="262" t="s">
        <v>481</v>
      </c>
      <c r="AN5" s="220"/>
    </row>
    <row r="6" spans="1:40" ht="9.9499999999999993" customHeight="1" x14ac:dyDescent="0.4">
      <c r="A6" s="220"/>
      <c r="B6" s="233"/>
      <c r="C6" s="233"/>
      <c r="D6" s="233"/>
      <c r="E6" s="233"/>
      <c r="F6" s="233"/>
      <c r="G6" s="233"/>
      <c r="H6" s="233"/>
      <c r="I6" s="233"/>
      <c r="J6" s="233"/>
      <c r="K6" s="233"/>
      <c r="L6" s="233"/>
      <c r="M6" s="233"/>
      <c r="N6" s="233"/>
      <c r="O6" s="233"/>
      <c r="P6" s="233"/>
      <c r="Q6" s="233"/>
      <c r="R6" s="233"/>
      <c r="S6" s="233"/>
      <c r="T6" s="233"/>
      <c r="U6" s="233"/>
      <c r="V6" s="233"/>
      <c r="W6" s="233"/>
      <c r="X6" s="234"/>
      <c r="Y6" s="234"/>
      <c r="Z6" s="234"/>
      <c r="AA6" s="234"/>
      <c r="AB6" s="234"/>
      <c r="AC6" s="234"/>
      <c r="AD6" s="234"/>
      <c r="AE6" s="234"/>
      <c r="AF6" s="234"/>
      <c r="AG6" s="234"/>
      <c r="AH6" s="234"/>
      <c r="AI6" s="234"/>
      <c r="AJ6" s="234"/>
      <c r="AK6" s="234"/>
      <c r="AL6" s="234"/>
      <c r="AM6" s="220"/>
      <c r="AN6" s="220"/>
    </row>
    <row r="7" spans="1:40" ht="15" customHeight="1" x14ac:dyDescent="0.4">
      <c r="A7" s="521" t="s">
        <v>480</v>
      </c>
      <c r="B7" s="522" t="s">
        <v>479</v>
      </c>
      <c r="C7" s="524" t="s">
        <v>478</v>
      </c>
      <c r="D7" s="527" t="s">
        <v>477</v>
      </c>
      <c r="E7" s="528" t="s">
        <v>476</v>
      </c>
      <c r="F7" s="529" t="s">
        <v>475</v>
      </c>
      <c r="G7" s="529"/>
      <c r="H7" s="529"/>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29"/>
      <c r="AI7" s="529"/>
      <c r="AJ7" s="529"/>
      <c r="AK7" s="530" t="s">
        <v>474</v>
      </c>
      <c r="AL7" s="534" t="s">
        <v>473</v>
      </c>
      <c r="AM7" s="535" t="s">
        <v>472</v>
      </c>
      <c r="AN7" s="535"/>
    </row>
    <row r="8" spans="1:40" ht="15" customHeight="1" x14ac:dyDescent="0.4">
      <c r="A8" s="521"/>
      <c r="B8" s="523"/>
      <c r="C8" s="525"/>
      <c r="D8" s="527"/>
      <c r="E8" s="528"/>
      <c r="F8" s="527" t="s">
        <v>97</v>
      </c>
      <c r="G8" s="527"/>
      <c r="H8" s="527"/>
      <c r="I8" s="527"/>
      <c r="J8" s="527"/>
      <c r="K8" s="527"/>
      <c r="L8" s="527"/>
      <c r="M8" s="527" t="s">
        <v>98</v>
      </c>
      <c r="N8" s="527"/>
      <c r="O8" s="527"/>
      <c r="P8" s="527"/>
      <c r="Q8" s="527"/>
      <c r="R8" s="527"/>
      <c r="S8" s="527"/>
      <c r="T8" s="527" t="s">
        <v>99</v>
      </c>
      <c r="U8" s="527"/>
      <c r="V8" s="527"/>
      <c r="W8" s="527"/>
      <c r="X8" s="527"/>
      <c r="Y8" s="527"/>
      <c r="Z8" s="527"/>
      <c r="AA8" s="527" t="s">
        <v>100</v>
      </c>
      <c r="AB8" s="527"/>
      <c r="AC8" s="527"/>
      <c r="AD8" s="527"/>
      <c r="AE8" s="527"/>
      <c r="AF8" s="527"/>
      <c r="AG8" s="527"/>
      <c r="AH8" s="527" t="s">
        <v>471</v>
      </c>
      <c r="AI8" s="527"/>
      <c r="AJ8" s="527"/>
      <c r="AK8" s="530"/>
      <c r="AL8" s="534"/>
      <c r="AM8" s="535"/>
      <c r="AN8" s="535"/>
    </row>
    <row r="9" spans="1:40" ht="15" customHeight="1" x14ac:dyDescent="0.4">
      <c r="A9" s="521"/>
      <c r="B9" s="531" t="s">
        <v>470</v>
      </c>
      <c r="C9" s="525"/>
      <c r="D9" s="527"/>
      <c r="E9" s="528"/>
      <c r="F9" s="261">
        <f>DATE($M$2,$S$2,1)</f>
        <v>46113</v>
      </c>
      <c r="G9" s="261">
        <f>DATE($M$2,$S$2,2)</f>
        <v>46114</v>
      </c>
      <c r="H9" s="261">
        <f>DATE($M$2,$S$2,3)</f>
        <v>46115</v>
      </c>
      <c r="I9" s="261">
        <f>DATE($M$2,$S$2,4)</f>
        <v>46116</v>
      </c>
      <c r="J9" s="261">
        <f>DATE($M$2,$S$2,5)</f>
        <v>46117</v>
      </c>
      <c r="K9" s="261">
        <f>DATE($M$2,$S$2,6)</f>
        <v>46118</v>
      </c>
      <c r="L9" s="261">
        <f>DATE($M$2,$S$2,7)</f>
        <v>46119</v>
      </c>
      <c r="M9" s="261">
        <f>DATE($M$2,$S$2,8)</f>
        <v>46120</v>
      </c>
      <c r="N9" s="261">
        <f>DATE($M$2,$S$2,9)</f>
        <v>46121</v>
      </c>
      <c r="O9" s="261">
        <f>DATE($M$2,$S$2,10)</f>
        <v>46122</v>
      </c>
      <c r="P9" s="261">
        <f>DATE($M$2,$S$2,11)</f>
        <v>46123</v>
      </c>
      <c r="Q9" s="261">
        <f>DATE($M$2,$S$2,12)</f>
        <v>46124</v>
      </c>
      <c r="R9" s="261">
        <f>DATE($M$2,$S$2,13)</f>
        <v>46125</v>
      </c>
      <c r="S9" s="261">
        <f>DATE($M$2,$S$2,14)</f>
        <v>46126</v>
      </c>
      <c r="T9" s="261">
        <f>DATE($M$2,$S$2,15)</f>
        <v>46127</v>
      </c>
      <c r="U9" s="261">
        <f>DATE($M$2,$S$2,16)</f>
        <v>46128</v>
      </c>
      <c r="V9" s="261">
        <f>DATE($M$2,$S$2,17)</f>
        <v>46129</v>
      </c>
      <c r="W9" s="261">
        <f>DATE($M$2,$S$2,18)</f>
        <v>46130</v>
      </c>
      <c r="X9" s="261">
        <f>DATE($M$2,$S$2,19)</f>
        <v>46131</v>
      </c>
      <c r="Y9" s="261">
        <f>DATE($M$2,$S$2,20)</f>
        <v>46132</v>
      </c>
      <c r="Z9" s="261">
        <f>DATE($M$2,$S$2,21)</f>
        <v>46133</v>
      </c>
      <c r="AA9" s="261">
        <f>DATE($M$2,$S$2,22)</f>
        <v>46134</v>
      </c>
      <c r="AB9" s="261">
        <f>DATE($M$2,$S$2,23)</f>
        <v>46135</v>
      </c>
      <c r="AC9" s="261">
        <f>DATE($M$2,$S$2,24)</f>
        <v>46136</v>
      </c>
      <c r="AD9" s="261">
        <f>DATE($M$2,$S$2,25)</f>
        <v>46137</v>
      </c>
      <c r="AE9" s="261">
        <f>DATE($M$2,$S$2,26)</f>
        <v>46138</v>
      </c>
      <c r="AF9" s="261">
        <f>DATE($M$2,$S$2,27)</f>
        <v>46139</v>
      </c>
      <c r="AG9" s="261">
        <f>DATE($M$2,$S$2,28)</f>
        <v>46140</v>
      </c>
      <c r="AH9" s="261">
        <f>IF(DAY(EOMONTH(F9,0))&lt;29,"",DATE($M$2,$S$2,29))</f>
        <v>46141</v>
      </c>
      <c r="AI9" s="261">
        <f>IF(DAY(EOMONTH(F9,0))&lt;30,"",DATE($M$2,$S$2,30))</f>
        <v>46142</v>
      </c>
      <c r="AJ9" s="261" t="str">
        <f>IF(DAY(EOMONTH(F9,0))&lt;31,"",DATE($M$2,$S$2,31))</f>
        <v/>
      </c>
      <c r="AK9" s="530"/>
      <c r="AL9" s="534"/>
      <c r="AM9" s="535"/>
      <c r="AN9" s="535"/>
    </row>
    <row r="10" spans="1:40" ht="15" customHeight="1" x14ac:dyDescent="0.4">
      <c r="A10" s="521"/>
      <c r="B10" s="532"/>
      <c r="C10" s="526"/>
      <c r="D10" s="527"/>
      <c r="E10" s="528"/>
      <c r="F10" s="260">
        <f>DATE($M$2,$S$2,1)</f>
        <v>46113</v>
      </c>
      <c r="G10" s="260">
        <f>DATE($M$2,$S$2,2)</f>
        <v>46114</v>
      </c>
      <c r="H10" s="260">
        <f>DATE($M$2,$S$2,3)</f>
        <v>46115</v>
      </c>
      <c r="I10" s="260">
        <f>DATE($M$2,$S$2,4)</f>
        <v>46116</v>
      </c>
      <c r="J10" s="260">
        <f>DATE($M$2,$S$2,5)</f>
        <v>46117</v>
      </c>
      <c r="K10" s="260">
        <f>DATE($M$2,$S$2,6)</f>
        <v>46118</v>
      </c>
      <c r="L10" s="260">
        <f>DATE($M$2,$S$2,7)</f>
        <v>46119</v>
      </c>
      <c r="M10" s="260">
        <f>DATE($M$2,$S$2,8)</f>
        <v>46120</v>
      </c>
      <c r="N10" s="260">
        <f>DATE($M$2,$S$2,9)</f>
        <v>46121</v>
      </c>
      <c r="O10" s="260">
        <f>DATE($M$2,$S$2,10)</f>
        <v>46122</v>
      </c>
      <c r="P10" s="260">
        <f>DATE($M$2,$S$2,11)</f>
        <v>46123</v>
      </c>
      <c r="Q10" s="260">
        <f>DATE($M$2,$S$2,12)</f>
        <v>46124</v>
      </c>
      <c r="R10" s="260">
        <f>DATE($M$2,$S$2,13)</f>
        <v>46125</v>
      </c>
      <c r="S10" s="260">
        <f>DATE($M$2,$S$2,14)</f>
        <v>46126</v>
      </c>
      <c r="T10" s="260">
        <f>DATE($M$2,$S$2,15)</f>
        <v>46127</v>
      </c>
      <c r="U10" s="260">
        <f>DATE($M$2,$S$2,16)</f>
        <v>46128</v>
      </c>
      <c r="V10" s="260">
        <f>DATE($M$2,$S$2,17)</f>
        <v>46129</v>
      </c>
      <c r="W10" s="260">
        <f>DATE($M$2,$S$2,18)</f>
        <v>46130</v>
      </c>
      <c r="X10" s="260">
        <f>DATE($M$2,$S$2,19)</f>
        <v>46131</v>
      </c>
      <c r="Y10" s="260">
        <f>DATE($M$2,$S$2,20)</f>
        <v>46132</v>
      </c>
      <c r="Z10" s="260">
        <f>DATE($M$2,$S$2,21)</f>
        <v>46133</v>
      </c>
      <c r="AA10" s="260">
        <f>DATE($M$2,$S$2,22)</f>
        <v>46134</v>
      </c>
      <c r="AB10" s="260">
        <f>DATE($M$2,$S$2,23)</f>
        <v>46135</v>
      </c>
      <c r="AC10" s="260">
        <f>DATE($M$2,$S$2,24)</f>
        <v>46136</v>
      </c>
      <c r="AD10" s="260">
        <f>DATE($M$2,$S$2,25)</f>
        <v>46137</v>
      </c>
      <c r="AE10" s="260">
        <f>DATE($M$2,$S$2,26)</f>
        <v>46138</v>
      </c>
      <c r="AF10" s="260">
        <f>DATE($M$2,$S$2,27)</f>
        <v>46139</v>
      </c>
      <c r="AG10" s="260">
        <f>DATE($M$2,$S$2,28)</f>
        <v>46140</v>
      </c>
      <c r="AH10" s="260">
        <f>IF(DAY(EOMONTH(F10,0))&lt;29,"",DATE($M$2,$S$2,29))</f>
        <v>46141</v>
      </c>
      <c r="AI10" s="260">
        <f>IF(DAY(EOMONTH(F10,0))&lt;30,"",DATE($M$2,$S$2,30))</f>
        <v>46142</v>
      </c>
      <c r="AJ10" s="260" t="str">
        <f>IF(DAY(EOMONTH(F10,0))&lt;31,"",DATE($M$2,$S$2,31))</f>
        <v/>
      </c>
      <c r="AK10" s="530"/>
      <c r="AL10" s="534"/>
      <c r="AM10" s="535"/>
      <c r="AN10" s="535"/>
    </row>
    <row r="11" spans="1:40" ht="18" customHeight="1" x14ac:dyDescent="0.4">
      <c r="A11" s="258">
        <v>1</v>
      </c>
      <c r="B11" s="257" t="s">
        <v>435</v>
      </c>
      <c r="C11" s="256" t="s">
        <v>422</v>
      </c>
      <c r="D11" s="255"/>
      <c r="E11" s="254" t="s">
        <v>422</v>
      </c>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48"/>
      <c r="AL11" s="259"/>
      <c r="AM11" s="533"/>
      <c r="AN11" s="533"/>
    </row>
    <row r="12" spans="1:40" ht="18" customHeight="1" x14ac:dyDescent="0.4">
      <c r="A12" s="258">
        <v>2</v>
      </c>
      <c r="B12" s="257" t="s">
        <v>469</v>
      </c>
      <c r="C12" s="256" t="s">
        <v>420</v>
      </c>
      <c r="D12" s="255"/>
      <c r="E12" s="254" t="s">
        <v>420</v>
      </c>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2">
        <f>+SUM(F12:AJ12)</f>
        <v>0</v>
      </c>
      <c r="AL12" s="251">
        <f t="shared" ref="AL12:AL30" si="0">IF($AK$3="４週",AK12/4,AK12/(DAY(EOMONTH($F$9,0))/7))</f>
        <v>0</v>
      </c>
      <c r="AM12" s="533"/>
      <c r="AN12" s="533"/>
    </row>
    <row r="13" spans="1:40" ht="18" customHeight="1" x14ac:dyDescent="0.4">
      <c r="A13" s="258">
        <v>3</v>
      </c>
      <c r="B13" s="257" t="s">
        <v>469</v>
      </c>
      <c r="C13" s="256" t="s">
        <v>418</v>
      </c>
      <c r="D13" s="255"/>
      <c r="E13" s="254" t="s">
        <v>418</v>
      </c>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2">
        <f>+SUM(F13:AJ13)</f>
        <v>0</v>
      </c>
      <c r="AL13" s="251">
        <f t="shared" si="0"/>
        <v>0</v>
      </c>
      <c r="AM13" s="533"/>
      <c r="AN13" s="533"/>
    </row>
    <row r="14" spans="1:40" ht="18" customHeight="1" x14ac:dyDescent="0.4">
      <c r="A14" s="258">
        <v>4</v>
      </c>
      <c r="B14" s="257" t="s">
        <v>463</v>
      </c>
      <c r="C14" s="256" t="s">
        <v>418</v>
      </c>
      <c r="D14" s="255"/>
      <c r="E14" s="254" t="s">
        <v>416</v>
      </c>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2">
        <f t="shared" ref="AK14:AK30" si="1">+SUM(F14:AJ14)</f>
        <v>0</v>
      </c>
      <c r="AL14" s="251">
        <f t="shared" si="0"/>
        <v>0</v>
      </c>
      <c r="AM14" s="533"/>
      <c r="AN14" s="533"/>
    </row>
    <row r="15" spans="1:40" ht="18" customHeight="1" x14ac:dyDescent="0.4">
      <c r="A15" s="258">
        <v>5</v>
      </c>
      <c r="B15" s="257" t="s">
        <v>463</v>
      </c>
      <c r="C15" s="256" t="s">
        <v>418</v>
      </c>
      <c r="D15" s="255"/>
      <c r="E15" s="254" t="s">
        <v>468</v>
      </c>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2">
        <f t="shared" si="1"/>
        <v>0</v>
      </c>
      <c r="AL15" s="251">
        <f t="shared" si="0"/>
        <v>0</v>
      </c>
      <c r="AM15" s="533"/>
      <c r="AN15" s="533"/>
    </row>
    <row r="16" spans="1:40" ht="18" customHeight="1" x14ac:dyDescent="0.4">
      <c r="A16" s="258">
        <v>6</v>
      </c>
      <c r="B16" s="257" t="s">
        <v>463</v>
      </c>
      <c r="C16" s="256" t="s">
        <v>416</v>
      </c>
      <c r="D16" s="255"/>
      <c r="E16" s="254" t="s">
        <v>467</v>
      </c>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2">
        <f t="shared" si="1"/>
        <v>0</v>
      </c>
      <c r="AL16" s="251">
        <f t="shared" si="0"/>
        <v>0</v>
      </c>
      <c r="AM16" s="533"/>
      <c r="AN16" s="533"/>
    </row>
    <row r="17" spans="1:40" ht="18" customHeight="1" x14ac:dyDescent="0.4">
      <c r="A17" s="258">
        <v>7</v>
      </c>
      <c r="B17" s="257" t="s">
        <v>463</v>
      </c>
      <c r="C17" s="256" t="s">
        <v>416</v>
      </c>
      <c r="D17" s="255"/>
      <c r="E17" s="254" t="s">
        <v>466</v>
      </c>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2">
        <f t="shared" si="1"/>
        <v>0</v>
      </c>
      <c r="AL17" s="251">
        <f t="shared" si="0"/>
        <v>0</v>
      </c>
      <c r="AM17" s="533"/>
      <c r="AN17" s="533"/>
    </row>
    <row r="18" spans="1:40" ht="18" customHeight="1" x14ac:dyDescent="0.4">
      <c r="A18" s="258">
        <v>8</v>
      </c>
      <c r="B18" s="257" t="s">
        <v>463</v>
      </c>
      <c r="C18" s="256" t="s">
        <v>416</v>
      </c>
      <c r="D18" s="255"/>
      <c r="E18" s="254" t="s">
        <v>465</v>
      </c>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2">
        <f t="shared" si="1"/>
        <v>0</v>
      </c>
      <c r="AL18" s="251">
        <f t="shared" si="0"/>
        <v>0</v>
      </c>
      <c r="AM18" s="533"/>
      <c r="AN18" s="533"/>
    </row>
    <row r="19" spans="1:40" ht="18" customHeight="1" x14ac:dyDescent="0.4">
      <c r="A19" s="258">
        <v>9</v>
      </c>
      <c r="B19" s="257" t="s">
        <v>463</v>
      </c>
      <c r="C19" s="256" t="s">
        <v>416</v>
      </c>
      <c r="D19" s="255"/>
      <c r="E19" s="254" t="s">
        <v>464</v>
      </c>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2">
        <f t="shared" si="1"/>
        <v>0</v>
      </c>
      <c r="AL19" s="251">
        <f t="shared" si="0"/>
        <v>0</v>
      </c>
      <c r="AM19" s="533"/>
      <c r="AN19" s="533"/>
    </row>
    <row r="20" spans="1:40" ht="18" customHeight="1" x14ac:dyDescent="0.4">
      <c r="A20" s="258">
        <v>10</v>
      </c>
      <c r="B20" s="257" t="s">
        <v>501</v>
      </c>
      <c r="C20" s="256" t="s">
        <v>416</v>
      </c>
      <c r="D20" s="255"/>
      <c r="E20" s="254" t="s">
        <v>462</v>
      </c>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52">
        <f t="shared" si="1"/>
        <v>0</v>
      </c>
      <c r="AL20" s="251">
        <f t="shared" si="0"/>
        <v>0</v>
      </c>
      <c r="AM20" s="533"/>
      <c r="AN20" s="533"/>
    </row>
    <row r="21" spans="1:40" ht="18" customHeight="1" x14ac:dyDescent="0.4">
      <c r="A21" s="258">
        <v>11</v>
      </c>
      <c r="B21" s="257"/>
      <c r="C21" s="256"/>
      <c r="D21" s="255"/>
      <c r="E21" s="254"/>
      <c r="F21" s="253"/>
      <c r="G21" s="253"/>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2">
        <f t="shared" si="1"/>
        <v>0</v>
      </c>
      <c r="AL21" s="251">
        <f t="shared" si="0"/>
        <v>0</v>
      </c>
      <c r="AM21" s="533"/>
      <c r="AN21" s="533"/>
    </row>
    <row r="22" spans="1:40" ht="18" customHeight="1" x14ac:dyDescent="0.4">
      <c r="A22" s="258">
        <v>12</v>
      </c>
      <c r="B22" s="257"/>
      <c r="C22" s="256"/>
      <c r="D22" s="255"/>
      <c r="E22" s="254"/>
      <c r="F22" s="253"/>
      <c r="G22" s="253"/>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2">
        <f t="shared" si="1"/>
        <v>0</v>
      </c>
      <c r="AL22" s="251">
        <f t="shared" si="0"/>
        <v>0</v>
      </c>
      <c r="AM22" s="533"/>
      <c r="AN22" s="533"/>
    </row>
    <row r="23" spans="1:40" ht="18" customHeight="1" x14ac:dyDescent="0.4">
      <c r="A23" s="258">
        <v>13</v>
      </c>
      <c r="B23" s="257"/>
      <c r="C23" s="256"/>
      <c r="D23" s="255"/>
      <c r="E23" s="254"/>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2">
        <f t="shared" si="1"/>
        <v>0</v>
      </c>
      <c r="AL23" s="251">
        <f t="shared" si="0"/>
        <v>0</v>
      </c>
      <c r="AM23" s="533"/>
      <c r="AN23" s="533"/>
    </row>
    <row r="24" spans="1:40" ht="18" customHeight="1" x14ac:dyDescent="0.4">
      <c r="A24" s="258">
        <v>14</v>
      </c>
      <c r="B24" s="257"/>
      <c r="C24" s="256"/>
      <c r="D24" s="255"/>
      <c r="E24" s="254"/>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2">
        <f t="shared" si="1"/>
        <v>0</v>
      </c>
      <c r="AL24" s="251">
        <f t="shared" si="0"/>
        <v>0</v>
      </c>
      <c r="AM24" s="533"/>
      <c r="AN24" s="533"/>
    </row>
    <row r="25" spans="1:40" ht="18" customHeight="1" x14ac:dyDescent="0.4">
      <c r="A25" s="258">
        <v>15</v>
      </c>
      <c r="B25" s="257"/>
      <c r="C25" s="256"/>
      <c r="D25" s="255"/>
      <c r="E25" s="254"/>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2">
        <f t="shared" si="1"/>
        <v>0</v>
      </c>
      <c r="AL25" s="251">
        <f t="shared" si="0"/>
        <v>0</v>
      </c>
      <c r="AM25" s="533"/>
      <c r="AN25" s="533"/>
    </row>
    <row r="26" spans="1:40" ht="18" customHeight="1" x14ac:dyDescent="0.4">
      <c r="A26" s="258">
        <v>16</v>
      </c>
      <c r="B26" s="257"/>
      <c r="C26" s="256"/>
      <c r="D26" s="255"/>
      <c r="E26" s="254"/>
      <c r="F26" s="253"/>
      <c r="G26" s="253"/>
      <c r="H26" s="253"/>
      <c r="I26" s="253"/>
      <c r="J26" s="253"/>
      <c r="K26" s="253"/>
      <c r="L26" s="253"/>
      <c r="M26" s="253"/>
      <c r="N26" s="253"/>
      <c r="O26" s="253"/>
      <c r="P26" s="253"/>
      <c r="Q26" s="253"/>
      <c r="R26" s="253"/>
      <c r="S26" s="253"/>
      <c r="T26" s="253"/>
      <c r="U26" s="253"/>
      <c r="V26" s="253"/>
      <c r="W26" s="253"/>
      <c r="X26" s="253"/>
      <c r="Y26" s="253"/>
      <c r="Z26" s="253"/>
      <c r="AA26" s="253"/>
      <c r="AB26" s="253"/>
      <c r="AC26" s="253"/>
      <c r="AD26" s="253"/>
      <c r="AE26" s="253"/>
      <c r="AF26" s="253"/>
      <c r="AG26" s="253"/>
      <c r="AH26" s="253"/>
      <c r="AI26" s="253"/>
      <c r="AJ26" s="253"/>
      <c r="AK26" s="252">
        <f t="shared" si="1"/>
        <v>0</v>
      </c>
      <c r="AL26" s="251">
        <f t="shared" si="0"/>
        <v>0</v>
      </c>
      <c r="AM26" s="533"/>
      <c r="AN26" s="533"/>
    </row>
    <row r="27" spans="1:40" ht="18" customHeight="1" x14ac:dyDescent="0.4">
      <c r="A27" s="258">
        <v>17</v>
      </c>
      <c r="B27" s="257"/>
      <c r="C27" s="256"/>
      <c r="D27" s="255"/>
      <c r="E27" s="254"/>
      <c r="F27" s="253"/>
      <c r="G27" s="253"/>
      <c r="H27" s="253"/>
      <c r="I27" s="253"/>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2">
        <f t="shared" si="1"/>
        <v>0</v>
      </c>
      <c r="AL27" s="251">
        <f t="shared" si="0"/>
        <v>0</v>
      </c>
      <c r="AM27" s="533"/>
      <c r="AN27" s="533"/>
    </row>
    <row r="28" spans="1:40" ht="18" customHeight="1" x14ac:dyDescent="0.4">
      <c r="A28" s="258">
        <v>18</v>
      </c>
      <c r="B28" s="257"/>
      <c r="C28" s="256"/>
      <c r="D28" s="255"/>
      <c r="E28" s="254"/>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2">
        <f t="shared" si="1"/>
        <v>0</v>
      </c>
      <c r="AL28" s="251">
        <f t="shared" si="0"/>
        <v>0</v>
      </c>
      <c r="AM28" s="533"/>
      <c r="AN28" s="533"/>
    </row>
    <row r="29" spans="1:40" ht="18" customHeight="1" x14ac:dyDescent="0.4">
      <c r="A29" s="258">
        <v>19</v>
      </c>
      <c r="B29" s="257"/>
      <c r="C29" s="256"/>
      <c r="D29" s="255"/>
      <c r="E29" s="254"/>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2">
        <f t="shared" si="1"/>
        <v>0</v>
      </c>
      <c r="AL29" s="251">
        <f t="shared" si="0"/>
        <v>0</v>
      </c>
      <c r="AM29" s="533"/>
      <c r="AN29" s="533"/>
    </row>
    <row r="30" spans="1:40" ht="18" customHeight="1" x14ac:dyDescent="0.4">
      <c r="A30" s="258">
        <v>20</v>
      </c>
      <c r="B30" s="257"/>
      <c r="C30" s="256"/>
      <c r="D30" s="255"/>
      <c r="E30" s="254"/>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2">
        <f t="shared" si="1"/>
        <v>0</v>
      </c>
      <c r="AL30" s="251">
        <f t="shared" si="0"/>
        <v>0</v>
      </c>
      <c r="AM30" s="533"/>
      <c r="AN30" s="533"/>
    </row>
    <row r="31" spans="1:40" ht="18" customHeight="1" x14ac:dyDescent="0.4">
      <c r="A31" s="528" t="s">
        <v>461</v>
      </c>
      <c r="B31" s="538"/>
      <c r="C31" s="538"/>
      <c r="D31" s="538"/>
      <c r="E31" s="538"/>
      <c r="F31" s="249">
        <f>+SUM(F11:F30)</f>
        <v>0</v>
      </c>
      <c r="G31" s="249">
        <f t="shared" ref="G31:AJ31" si="2">+SUM(G11:G30)</f>
        <v>0</v>
      </c>
      <c r="H31" s="249">
        <f t="shared" si="2"/>
        <v>0</v>
      </c>
      <c r="I31" s="249">
        <f t="shared" si="2"/>
        <v>0</v>
      </c>
      <c r="J31" s="249">
        <f t="shared" si="2"/>
        <v>0</v>
      </c>
      <c r="K31" s="249">
        <f t="shared" si="2"/>
        <v>0</v>
      </c>
      <c r="L31" s="249">
        <f t="shared" si="2"/>
        <v>0</v>
      </c>
      <c r="M31" s="249">
        <f t="shared" si="2"/>
        <v>0</v>
      </c>
      <c r="N31" s="249">
        <f t="shared" si="2"/>
        <v>0</v>
      </c>
      <c r="O31" s="249">
        <f t="shared" si="2"/>
        <v>0</v>
      </c>
      <c r="P31" s="249">
        <f t="shared" si="2"/>
        <v>0</v>
      </c>
      <c r="Q31" s="249">
        <f t="shared" si="2"/>
        <v>0</v>
      </c>
      <c r="R31" s="249">
        <f t="shared" si="2"/>
        <v>0</v>
      </c>
      <c r="S31" s="249">
        <f t="shared" si="2"/>
        <v>0</v>
      </c>
      <c r="T31" s="249">
        <f t="shared" si="2"/>
        <v>0</v>
      </c>
      <c r="U31" s="249">
        <f t="shared" si="2"/>
        <v>0</v>
      </c>
      <c r="V31" s="249">
        <f t="shared" si="2"/>
        <v>0</v>
      </c>
      <c r="W31" s="249">
        <f t="shared" si="2"/>
        <v>0</v>
      </c>
      <c r="X31" s="249">
        <f t="shared" si="2"/>
        <v>0</v>
      </c>
      <c r="Y31" s="249">
        <f t="shared" si="2"/>
        <v>0</v>
      </c>
      <c r="Z31" s="249">
        <f t="shared" si="2"/>
        <v>0</v>
      </c>
      <c r="AA31" s="249">
        <f t="shared" si="2"/>
        <v>0</v>
      </c>
      <c r="AB31" s="249">
        <f t="shared" si="2"/>
        <v>0</v>
      </c>
      <c r="AC31" s="249">
        <f t="shared" si="2"/>
        <v>0</v>
      </c>
      <c r="AD31" s="249">
        <f t="shared" si="2"/>
        <v>0</v>
      </c>
      <c r="AE31" s="249">
        <f t="shared" si="2"/>
        <v>0</v>
      </c>
      <c r="AF31" s="249">
        <f t="shared" si="2"/>
        <v>0</v>
      </c>
      <c r="AG31" s="249">
        <f t="shared" si="2"/>
        <v>0</v>
      </c>
      <c r="AH31" s="249">
        <f t="shared" si="2"/>
        <v>0</v>
      </c>
      <c r="AI31" s="249">
        <f t="shared" si="2"/>
        <v>0</v>
      </c>
      <c r="AJ31" s="249">
        <f t="shared" si="2"/>
        <v>0</v>
      </c>
      <c r="AK31" s="252">
        <f>+SUM(F31:AJ31)</f>
        <v>0</v>
      </c>
      <c r="AL31" s="251">
        <f>IF($AK$3="４週",AK31/4,AK31/(DAY(EOMONTH($F$9,0))/7))</f>
        <v>0</v>
      </c>
      <c r="AM31" s="521"/>
      <c r="AN31" s="521"/>
    </row>
    <row r="32" spans="1:40" ht="18" customHeight="1" x14ac:dyDescent="0.4">
      <c r="A32" s="538" t="s">
        <v>460</v>
      </c>
      <c r="B32" s="538"/>
      <c r="C32" s="538"/>
      <c r="D32" s="538"/>
      <c r="E32" s="542"/>
      <c r="F32" s="250">
        <v>12</v>
      </c>
      <c r="G32" s="250">
        <v>20</v>
      </c>
      <c r="H32" s="250">
        <v>12</v>
      </c>
      <c r="I32" s="250">
        <v>20</v>
      </c>
      <c r="J32" s="250">
        <v>12</v>
      </c>
      <c r="K32" s="250">
        <v>20</v>
      </c>
      <c r="L32" s="250">
        <v>12</v>
      </c>
      <c r="M32" s="250">
        <v>20</v>
      </c>
      <c r="N32" s="250">
        <v>12</v>
      </c>
      <c r="O32" s="250">
        <v>20</v>
      </c>
      <c r="P32" s="250">
        <v>12</v>
      </c>
      <c r="Q32" s="250">
        <v>20</v>
      </c>
      <c r="R32" s="250">
        <v>12</v>
      </c>
      <c r="S32" s="250">
        <v>20</v>
      </c>
      <c r="T32" s="250">
        <v>12</v>
      </c>
      <c r="U32" s="250">
        <v>20</v>
      </c>
      <c r="V32" s="250">
        <v>12</v>
      </c>
      <c r="W32" s="250">
        <v>20</v>
      </c>
      <c r="X32" s="250">
        <v>12</v>
      </c>
      <c r="Y32" s="250">
        <v>20</v>
      </c>
      <c r="Z32" s="250">
        <v>12</v>
      </c>
      <c r="AA32" s="250">
        <v>20</v>
      </c>
      <c r="AB32" s="250">
        <v>12</v>
      </c>
      <c r="AC32" s="250">
        <v>20</v>
      </c>
      <c r="AD32" s="250">
        <v>12</v>
      </c>
      <c r="AE32" s="250">
        <v>20</v>
      </c>
      <c r="AF32" s="250">
        <v>12</v>
      </c>
      <c r="AG32" s="250">
        <v>20</v>
      </c>
      <c r="AH32" s="250">
        <v>12</v>
      </c>
      <c r="AI32" s="250">
        <v>20</v>
      </c>
      <c r="AJ32" s="250">
        <v>10</v>
      </c>
      <c r="AK32" s="249"/>
      <c r="AL32" s="248"/>
      <c r="AM32" s="521"/>
      <c r="AN32" s="521"/>
    </row>
    <row r="33" spans="1:40" ht="15" customHeight="1" x14ac:dyDescent="0.4">
      <c r="A33" s="233"/>
      <c r="B33" s="233"/>
      <c r="C33" s="233"/>
      <c r="D33" s="233"/>
      <c r="E33" s="233"/>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5"/>
      <c r="AG33" s="215"/>
      <c r="AH33" s="215"/>
      <c r="AI33" s="215"/>
      <c r="AJ33" s="215"/>
      <c r="AK33" s="233"/>
      <c r="AL33" s="233"/>
      <c r="AM33" s="220"/>
    </row>
    <row r="34" spans="1:40" ht="5.0999999999999996" customHeight="1" x14ac:dyDescent="0.4">
      <c r="A34" s="219"/>
      <c r="B34" s="219"/>
      <c r="C34" s="219"/>
      <c r="D34"/>
      <c r="E34"/>
      <c r="F34"/>
      <c r="G34"/>
      <c r="H34"/>
      <c r="I34" s="215"/>
      <c r="J34" s="215"/>
      <c r="K34" s="215"/>
      <c r="L34" s="215"/>
      <c r="M34" s="215"/>
      <c r="N34" s="215"/>
      <c r="O34" s="215"/>
      <c r="P34" s="215"/>
      <c r="Q34" s="215"/>
      <c r="R34" s="215"/>
      <c r="S34" s="215"/>
      <c r="T34" s="215"/>
      <c r="U34" s="215"/>
      <c r="V34" s="215"/>
      <c r="W34" s="215"/>
      <c r="X34" s="215"/>
      <c r="Y34" s="215"/>
      <c r="Z34" s="215"/>
      <c r="AA34" s="215"/>
      <c r="AB34" s="215"/>
      <c r="AC34" s="215"/>
      <c r="AD34" s="215"/>
      <c r="AE34" s="215"/>
      <c r="AF34" s="215"/>
      <c r="AG34" s="215"/>
      <c r="AH34" s="215"/>
      <c r="AI34" s="215"/>
      <c r="AJ34" s="235"/>
      <c r="AK34" s="215"/>
      <c r="AL34" s="233"/>
      <c r="AM34" s="233"/>
      <c r="AN34" s="220"/>
    </row>
    <row r="35" spans="1:40" ht="5.0999999999999996" customHeight="1" x14ac:dyDescent="0.4">
      <c r="A35" s="219"/>
      <c r="B35" s="219"/>
      <c r="C35" s="219"/>
      <c r="D35"/>
      <c r="E35"/>
      <c r="F35"/>
      <c r="G35"/>
      <c r="H3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35"/>
      <c r="AK35" s="215"/>
      <c r="AL35" s="233"/>
      <c r="AM35" s="233"/>
      <c r="AN35" s="220"/>
    </row>
    <row r="36" spans="1:40" ht="5.0999999999999996" customHeight="1" x14ac:dyDescent="0.4">
      <c r="A36" s="219"/>
      <c r="B36" s="219"/>
      <c r="C36" s="219"/>
      <c r="D36"/>
      <c r="E36"/>
      <c r="F36"/>
      <c r="G36"/>
      <c r="H36"/>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35"/>
      <c r="AK36" s="215"/>
      <c r="AL36" s="233"/>
      <c r="AM36" s="233"/>
      <c r="AN36" s="220"/>
    </row>
    <row r="37" spans="1:40" ht="18" customHeight="1" x14ac:dyDescent="0.4">
      <c r="A37" s="129" t="s">
        <v>459</v>
      </c>
      <c r="B37" s="215"/>
      <c r="D37" s="215"/>
      <c r="E37" s="215"/>
      <c r="F37" s="215"/>
      <c r="G37" s="215"/>
      <c r="H37" s="215"/>
      <c r="I37" s="215"/>
      <c r="J37" s="215"/>
      <c r="K37" s="215"/>
    </row>
    <row r="38" spans="1:40" ht="18" customHeight="1" x14ac:dyDescent="0.4">
      <c r="A38" s="247" t="s">
        <v>458</v>
      </c>
      <c r="B38" s="247"/>
      <c r="M38" s="129" t="s">
        <v>457</v>
      </c>
      <c r="N38" s="215"/>
      <c r="P38" s="215"/>
      <c r="Q38" s="215"/>
      <c r="R38" s="215"/>
      <c r="S38" s="215"/>
      <c r="T38" s="215"/>
      <c r="U38" s="238" t="str">
        <f>IF(COUNTIF(M40:M43,"○")&gt;1,"いずれか１つを選択してください。","")</f>
        <v/>
      </c>
      <c r="V38" s="215"/>
      <c r="W38" s="215"/>
      <c r="X38" s="215"/>
      <c r="Y38" s="215"/>
      <c r="Z38" s="215"/>
      <c r="AA38" s="215"/>
      <c r="AB38" s="215"/>
      <c r="AC38" s="215"/>
      <c r="AD38" s="215"/>
      <c r="AE38" s="215"/>
      <c r="AF38" s="215"/>
      <c r="AG38" s="215"/>
      <c r="AH38" s="215"/>
      <c r="AI38" s="215"/>
      <c r="AJ38" s="215"/>
      <c r="AK38" s="235"/>
      <c r="AL38" s="215"/>
      <c r="AM38" s="233"/>
      <c r="AN38" s="233"/>
    </row>
    <row r="39" spans="1:40" ht="18.75" customHeight="1" x14ac:dyDescent="0.4">
      <c r="A39" s="536"/>
      <c r="B39" s="536"/>
      <c r="C39" s="536"/>
      <c r="D39" s="246">
        <f>IF(S2=1,10,IF(S2=2,11,IF(S2=3,12,S2-3)))</f>
        <v>1</v>
      </c>
      <c r="E39" s="246">
        <f>IF(S2=1,11,IF(S2=2,12,S2-2))</f>
        <v>2</v>
      </c>
      <c r="F39" s="537">
        <f>IF(S2=1,12,S2-1)</f>
        <v>3</v>
      </c>
      <c r="G39" s="537"/>
      <c r="H39" s="537"/>
      <c r="I39" s="527" t="s">
        <v>446</v>
      </c>
      <c r="J39" s="527"/>
      <c r="K39" s="527"/>
      <c r="M39" s="528" t="s">
        <v>456</v>
      </c>
      <c r="N39" s="538"/>
      <c r="O39" s="538"/>
      <c r="P39" s="538"/>
      <c r="Q39" s="538"/>
      <c r="R39" s="538"/>
      <c r="S39" s="538"/>
      <c r="T39" s="538"/>
      <c r="U39" s="538"/>
      <c r="V39" s="538"/>
      <c r="W39" s="538"/>
      <c r="X39" s="538"/>
      <c r="Y39" s="538"/>
      <c r="Z39" s="538"/>
      <c r="AA39" s="538"/>
      <c r="AB39" s="538"/>
      <c r="AC39" s="538"/>
      <c r="AD39" s="538"/>
      <c r="AE39" s="538"/>
      <c r="AF39" s="538"/>
      <c r="AG39" s="538"/>
      <c r="AH39" s="539" t="s">
        <v>455</v>
      </c>
      <c r="AI39" s="540"/>
      <c r="AJ39" s="540"/>
      <c r="AK39" s="540"/>
      <c r="AL39" s="541"/>
      <c r="AM39" s="534" t="s">
        <v>454</v>
      </c>
      <c r="AN39" s="534"/>
    </row>
    <row r="40" spans="1:40" ht="18" customHeight="1" x14ac:dyDescent="0.4">
      <c r="A40" s="534" t="s">
        <v>498</v>
      </c>
      <c r="B40" s="534"/>
      <c r="C40" s="534"/>
      <c r="D40" s="242">
        <v>80</v>
      </c>
      <c r="E40" s="242">
        <v>80</v>
      </c>
      <c r="F40" s="543">
        <v>81</v>
      </c>
      <c r="G40" s="543"/>
      <c r="H40" s="543"/>
      <c r="I40" s="527">
        <f>SUM(D40:F40)</f>
        <v>241</v>
      </c>
      <c r="J40" s="527"/>
      <c r="K40" s="527"/>
      <c r="M40" s="548" t="s">
        <v>452</v>
      </c>
      <c r="N40" s="524" t="s">
        <v>451</v>
      </c>
      <c r="O40" s="551"/>
      <c r="P40" s="552"/>
      <c r="Q40" s="557" t="s">
        <v>450</v>
      </c>
      <c r="R40" s="558"/>
      <c r="S40" s="558"/>
      <c r="T40" s="558"/>
      <c r="U40" s="558"/>
      <c r="V40" s="558"/>
      <c r="W40" s="558"/>
      <c r="X40" s="558"/>
      <c r="Y40" s="558"/>
      <c r="Z40" s="558"/>
      <c r="AA40" s="558"/>
      <c r="AB40" s="558"/>
      <c r="AC40" s="558"/>
      <c r="AD40" s="558"/>
      <c r="AE40" s="558"/>
      <c r="AF40" s="558"/>
      <c r="AG40" s="559"/>
      <c r="AH40" s="547">
        <f>SUM(F32:AJ32)</f>
        <v>490</v>
      </c>
      <c r="AI40" s="530"/>
      <c r="AJ40" s="245" t="s">
        <v>449</v>
      </c>
      <c r="AK40" s="547">
        <f>ROUNDUP(AH40/450,0)</f>
        <v>2</v>
      </c>
      <c r="AL40" s="530"/>
      <c r="AM40" s="527">
        <f>MIN(AH40:AK42)</f>
        <v>1</v>
      </c>
      <c r="AN40" s="527"/>
    </row>
    <row r="41" spans="1:40" ht="18" customHeight="1" x14ac:dyDescent="0.4">
      <c r="A41" s="553"/>
      <c r="B41" s="553"/>
      <c r="C41" s="553"/>
      <c r="D41" s="233"/>
      <c r="E41" s="233"/>
      <c r="F41" s="233"/>
      <c r="G41" s="233"/>
      <c r="H41" s="233"/>
      <c r="I41" s="233" t="s">
        <v>500</v>
      </c>
      <c r="J41" s="233"/>
      <c r="K41" s="233"/>
      <c r="M41" s="549"/>
      <c r="N41" s="525"/>
      <c r="O41" s="553"/>
      <c r="P41" s="554"/>
      <c r="Q41" s="544" t="s">
        <v>447</v>
      </c>
      <c r="R41" s="545"/>
      <c r="S41" s="545"/>
      <c r="T41" s="545"/>
      <c r="U41" s="545"/>
      <c r="V41" s="545"/>
      <c r="W41" s="545"/>
      <c r="X41" s="545"/>
      <c r="Y41" s="545"/>
      <c r="Z41" s="545"/>
      <c r="AA41" s="545"/>
      <c r="AB41" s="545"/>
      <c r="AC41" s="545"/>
      <c r="AD41" s="545"/>
      <c r="AE41" s="545"/>
      <c r="AF41" s="545"/>
      <c r="AG41" s="546"/>
      <c r="AH41" s="528">
        <f>COUNTA(B12:B30)</f>
        <v>9</v>
      </c>
      <c r="AI41" s="538"/>
      <c r="AJ41" s="244" t="s">
        <v>444</v>
      </c>
      <c r="AK41" s="547">
        <f>ROUNDUP(AH41/10,0)</f>
        <v>1</v>
      </c>
      <c r="AL41" s="530"/>
      <c r="AM41" s="527"/>
      <c r="AN41" s="527"/>
    </row>
    <row r="42" spans="1:40" ht="18" customHeight="1" x14ac:dyDescent="0.4">
      <c r="A42" s="581"/>
      <c r="B42" s="581"/>
      <c r="C42" s="581"/>
      <c r="D42" s="233"/>
      <c r="E42" s="233"/>
      <c r="F42" s="581"/>
      <c r="G42" s="581"/>
      <c r="H42" s="581"/>
      <c r="I42" s="527">
        <f>I40/3</f>
        <v>80.333333333333329</v>
      </c>
      <c r="J42" s="527"/>
      <c r="K42" s="527"/>
      <c r="M42" s="550"/>
      <c r="N42" s="526"/>
      <c r="O42" s="555"/>
      <c r="P42" s="556"/>
      <c r="Q42" s="544" t="s">
        <v>445</v>
      </c>
      <c r="R42" s="545"/>
      <c r="S42" s="545"/>
      <c r="T42" s="545"/>
      <c r="U42" s="545"/>
      <c r="V42" s="545"/>
      <c r="W42" s="545"/>
      <c r="X42" s="545"/>
      <c r="Y42" s="545"/>
      <c r="Z42" s="545"/>
      <c r="AA42" s="545"/>
      <c r="AB42" s="545"/>
      <c r="AC42" s="545"/>
      <c r="AD42" s="545"/>
      <c r="AE42" s="545"/>
      <c r="AF42" s="545"/>
      <c r="AG42" s="546"/>
      <c r="AH42" s="547">
        <f>ROUNDDOWN(I42,1)</f>
        <v>80.3</v>
      </c>
      <c r="AI42" s="530"/>
      <c r="AJ42" s="243" t="s">
        <v>444</v>
      </c>
      <c r="AK42" s="547">
        <f>ROUNDUP(AH42/40,0)</f>
        <v>3</v>
      </c>
      <c r="AL42" s="530"/>
      <c r="AM42" s="527"/>
      <c r="AN42" s="527"/>
    </row>
    <row r="43" spans="1:40" ht="18" customHeight="1" x14ac:dyDescent="0.4">
      <c r="B43" s="220"/>
      <c r="M43" s="242"/>
      <c r="N43" s="544" t="s">
        <v>441</v>
      </c>
      <c r="O43" s="545"/>
      <c r="P43" s="545"/>
      <c r="Q43" s="545"/>
      <c r="R43" s="545"/>
      <c r="S43" s="545"/>
      <c r="T43" s="545"/>
      <c r="U43" s="545"/>
      <c r="V43" s="545"/>
      <c r="W43" s="545"/>
      <c r="X43" s="545"/>
      <c r="Y43" s="545"/>
      <c r="Z43" s="545"/>
      <c r="AA43" s="545"/>
      <c r="AB43" s="545"/>
      <c r="AC43" s="545"/>
      <c r="AD43" s="545"/>
      <c r="AE43" s="545"/>
      <c r="AF43" s="545"/>
      <c r="AG43" s="546"/>
      <c r="AH43" s="560"/>
      <c r="AI43" s="560"/>
      <c r="AJ43" s="560"/>
      <c r="AK43" s="560"/>
      <c r="AL43" s="560"/>
      <c r="AM43" s="528">
        <f t="array" ref="AM43">ROUNDUP(_xlfn.IFS(AM40&lt;2,1,AND(AM40&lt;=2,AM40&lt;6),AM40-1,AM40&gt;=6,AM40/2*3),1)</f>
        <v>1</v>
      </c>
      <c r="AN43" s="542"/>
    </row>
    <row r="44" spans="1:40" ht="5.0999999999999996" customHeight="1" x14ac:dyDescent="0.4">
      <c r="A44" s="219"/>
      <c r="B44" s="219"/>
      <c r="C44" s="219"/>
      <c r="D44" s="219"/>
      <c r="E44" s="219"/>
      <c r="F44" s="219"/>
      <c r="G44" s="219"/>
      <c r="H44" s="219"/>
      <c r="I44" s="219"/>
      <c r="J44" s="215"/>
      <c r="K44" s="215"/>
      <c r="L44" s="215"/>
      <c r="M44" s="235"/>
      <c r="N44" s="215"/>
      <c r="W44" s="233"/>
      <c r="X44" s="215"/>
      <c r="Y44" s="215"/>
      <c r="Z44" s="215"/>
      <c r="AA44" s="215"/>
      <c r="AB44" s="215"/>
      <c r="AC44" s="215"/>
      <c r="AD44" s="215"/>
      <c r="AE44" s="215"/>
      <c r="AF44" s="215"/>
      <c r="AG44" s="215"/>
      <c r="AH44" s="215"/>
      <c r="AI44" s="215"/>
      <c r="AJ44" s="235"/>
      <c r="AK44" s="215"/>
      <c r="AL44" s="233"/>
      <c r="AM44" s="233"/>
      <c r="AN44" s="220"/>
    </row>
    <row r="45" spans="1:40" ht="21" customHeight="1" x14ac:dyDescent="0.4">
      <c r="A45" s="129" t="s">
        <v>436</v>
      </c>
      <c r="B45" s="5"/>
      <c r="C45" s="234"/>
      <c r="D45" s="234"/>
      <c r="E45" s="234"/>
      <c r="F45" s="234"/>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34"/>
      <c r="AM45" s="234"/>
      <c r="AN45" s="220"/>
    </row>
    <row r="46" spans="1:40" ht="24.95" customHeight="1" x14ac:dyDescent="0.4">
      <c r="A46" s="220"/>
      <c r="B46" s="233"/>
      <c r="C46" s="564" t="str">
        <f>IF(VLOOKUP($AK$1,[1]選択肢!$A$1:$J$32,C51,FALSE)=0,"-",VLOOKUP($AK$1,[1]選択肢!$A$1:$J$32,C51,FALSE))</f>
        <v>管理者</v>
      </c>
      <c r="D46" s="565"/>
      <c r="E46" s="566" t="str">
        <f>IF(VLOOKUP($AK$1,[1]選択肢!$A$1:$J$32,E51,FALSE)=0,"-",VLOOKUP($AK$1,[1]選択肢!$A$1:$J$32,E51,FALSE))</f>
        <v>サービス提供責任者</v>
      </c>
      <c r="F46" s="566"/>
      <c r="G46" s="566"/>
      <c r="H46" s="566"/>
      <c r="I46" s="564" t="str">
        <f>IF(VLOOKUP($AK$1,[1]選択肢!$A$1:$J$32,I51,FALSE)=0,"-",VLOOKUP($AK$1,[1]選択肢!$A$1:$J$32,I51,FALSE))</f>
        <v>従業者</v>
      </c>
      <c r="J46" s="565"/>
      <c r="K46" s="565"/>
      <c r="L46" s="565"/>
      <c r="M46" s="565"/>
      <c r="N46" s="567"/>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68"/>
      <c r="AL46" s="568"/>
      <c r="AM46" s="568"/>
      <c r="AN46" s="220"/>
    </row>
    <row r="47" spans="1:40" ht="18" customHeight="1" x14ac:dyDescent="0.4">
      <c r="A47" s="220"/>
      <c r="B47" s="233"/>
      <c r="C47" s="232" t="s">
        <v>434</v>
      </c>
      <c r="D47" s="232" t="s">
        <v>433</v>
      </c>
      <c r="E47" s="230" t="s">
        <v>434</v>
      </c>
      <c r="F47" s="573" t="s">
        <v>433</v>
      </c>
      <c r="G47" s="573"/>
      <c r="H47" s="573"/>
      <c r="I47" s="569" t="s">
        <v>434</v>
      </c>
      <c r="J47" s="570"/>
      <c r="K47" s="571"/>
      <c r="L47" s="569" t="s">
        <v>433</v>
      </c>
      <c r="M47" s="570"/>
      <c r="N47" s="571"/>
      <c r="O47" s="572"/>
      <c r="P47" s="572"/>
      <c r="Q47" s="572"/>
      <c r="R47" s="572"/>
      <c r="S47" s="572"/>
      <c r="T47" s="572"/>
      <c r="U47" s="572"/>
      <c r="V47" s="572"/>
      <c r="W47" s="572"/>
      <c r="X47" s="572"/>
      <c r="Y47" s="572"/>
      <c r="Z47" s="572"/>
      <c r="AA47" s="572"/>
      <c r="AB47" s="572"/>
      <c r="AC47" s="572"/>
      <c r="AD47" s="572"/>
      <c r="AE47" s="572"/>
      <c r="AF47" s="572"/>
      <c r="AG47" s="572"/>
      <c r="AH47" s="572"/>
      <c r="AI47" s="572"/>
      <c r="AJ47" s="572"/>
      <c r="AK47" s="572"/>
      <c r="AL47" s="229"/>
      <c r="AM47" s="229"/>
      <c r="AN47" s="220"/>
    </row>
    <row r="48" spans="1:40" ht="18" customHeight="1" x14ac:dyDescent="0.4">
      <c r="A48" s="220"/>
      <c r="B48" s="218" t="s">
        <v>51</v>
      </c>
      <c r="C48" s="230">
        <f>COUNTIFS($B$11:$B$30,C$46,$C$11:$C$30,"A",$E$11:$E$30,"*")</f>
        <v>1</v>
      </c>
      <c r="D48" s="230">
        <f>COUNTIFS($B$11:$B$30,C$46,$C$11:$C$30,"B",$E$11:$E$30,"*")</f>
        <v>0</v>
      </c>
      <c r="E48" s="230">
        <f>COUNTIFS($B$11:$B$30,E$46,$C$11:$C$30,"A",$E$11:$E$30,"*")</f>
        <v>0</v>
      </c>
      <c r="F48" s="569">
        <f>COUNTIFS($B$11:$B$30,E$46,$C$11:$C$30,"B",$E$11:$E$30,"*")</f>
        <v>1</v>
      </c>
      <c r="G48" s="570"/>
      <c r="H48" s="571"/>
      <c r="I48" s="569">
        <f>COUNTIFS($B$11:$B$30,I$46,$C$11:$C$30,"A",$E$11:$E$30,"*")</f>
        <v>0</v>
      </c>
      <c r="J48" s="570"/>
      <c r="K48" s="571"/>
      <c r="L48" s="569">
        <f>COUNTIFS($B$11:$B$30,I$46,$C$11:$C$30,"B",$E$11:$E$30,"*")</f>
        <v>0</v>
      </c>
      <c r="M48" s="570"/>
      <c r="N48" s="571"/>
      <c r="O48" s="572"/>
      <c r="P48" s="572"/>
      <c r="Q48" s="572"/>
      <c r="R48" s="572"/>
      <c r="S48" s="572"/>
      <c r="T48" s="572"/>
      <c r="U48" s="572"/>
      <c r="V48" s="572"/>
      <c r="W48" s="572"/>
      <c r="X48" s="572"/>
      <c r="Y48" s="572"/>
      <c r="Z48" s="572"/>
      <c r="AA48" s="572"/>
      <c r="AB48" s="572"/>
      <c r="AC48" s="572"/>
      <c r="AD48" s="572"/>
      <c r="AE48" s="572"/>
      <c r="AF48" s="572"/>
      <c r="AG48" s="572"/>
      <c r="AH48" s="572"/>
      <c r="AI48" s="572"/>
      <c r="AJ48" s="572"/>
      <c r="AK48" s="572"/>
      <c r="AL48" s="229"/>
      <c r="AM48" s="229"/>
      <c r="AN48" s="220"/>
    </row>
    <row r="49" spans="1:40" ht="18" customHeight="1" x14ac:dyDescent="0.4">
      <c r="A49" s="220"/>
      <c r="B49" s="228" t="s">
        <v>52</v>
      </c>
      <c r="C49" s="231"/>
      <c r="D49" s="231"/>
      <c r="E49" s="230">
        <f>COUNTIFS($B$11:$B$30,E$46,$C$11:$C$30,"C",$E$11:$E$30,"*")</f>
        <v>1</v>
      </c>
      <c r="F49" s="569">
        <f>COUNTIFS($B$11:$B$30,E$46,$C$11:$C$30,"D",$E$11:$E$30,"*")</f>
        <v>0</v>
      </c>
      <c r="G49" s="570"/>
      <c r="H49" s="571"/>
      <c r="I49" s="569">
        <f>COUNTIFS($B$11:$B$30,I$46,$C$11:$C$30,"C",$E$11:$E$30,"*")</f>
        <v>2</v>
      </c>
      <c r="J49" s="570"/>
      <c r="K49" s="571"/>
      <c r="L49" s="569">
        <f>COUNTIFS($B$11:$B$30,I$46,$C$11:$C$30,"D",$E$11:$E$30,"*")</f>
        <v>5</v>
      </c>
      <c r="M49" s="570"/>
      <c r="N49" s="571"/>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229"/>
      <c r="AM49" s="229"/>
      <c r="AN49" s="220"/>
    </row>
    <row r="50" spans="1:40" ht="18" customHeight="1" x14ac:dyDescent="0.4">
      <c r="A50" s="220"/>
      <c r="B50" s="228" t="s">
        <v>432</v>
      </c>
      <c r="C50" s="575"/>
      <c r="D50" s="576"/>
      <c r="E50" s="569">
        <f>IF($AK$3="４週",SUMIFS($AK$11:$AK$30,$B$11:$B$30,E46)/4/$AH$5,IF($AK$3="歴月",SUMIFS($AK$11:$AK$30,$B$11:$B$30,E46)/$AL$5,"記載する期間を選択してください"))</f>
        <v>0</v>
      </c>
      <c r="F50" s="570"/>
      <c r="G50" s="570"/>
      <c r="H50" s="571"/>
      <c r="I50" s="569">
        <f>IF($AK$3="４週",SUMIFS($AK$11:$AK$30,$B$11:$B$30,I46)/4/$AH$5,IF($AK$3="歴月",SUMIFS($AK$11:$AK$30,$B$11:$B$30,I46)/$AL$5,"記載する期間を選択してください"))</f>
        <v>0</v>
      </c>
      <c r="J50" s="570"/>
      <c r="K50" s="570"/>
      <c r="L50" s="570"/>
      <c r="M50" s="570"/>
      <c r="N50" s="571"/>
      <c r="O50" s="572"/>
      <c r="P50" s="572"/>
      <c r="Q50" s="572"/>
      <c r="R50" s="572"/>
      <c r="S50" s="572"/>
      <c r="T50" s="572"/>
      <c r="U50" s="572"/>
      <c r="V50" s="572"/>
      <c r="W50" s="572"/>
      <c r="X50" s="572"/>
      <c r="Y50" s="572"/>
      <c r="Z50" s="572"/>
      <c r="AA50" s="572"/>
      <c r="AB50" s="572"/>
      <c r="AC50" s="572"/>
      <c r="AD50" s="572"/>
      <c r="AE50" s="572"/>
      <c r="AF50" s="572"/>
      <c r="AG50" s="572"/>
      <c r="AH50" s="572"/>
      <c r="AI50" s="572"/>
      <c r="AJ50" s="572"/>
      <c r="AK50" s="572"/>
      <c r="AL50" s="572"/>
      <c r="AM50" s="572"/>
      <c r="AN50" s="220"/>
    </row>
    <row r="51" spans="1:40" ht="5.0999999999999996" customHeight="1" x14ac:dyDescent="0.4">
      <c r="A51" s="220"/>
      <c r="B51" s="5"/>
      <c r="C51" s="223">
        <v>2</v>
      </c>
      <c r="D51" s="223"/>
      <c r="E51" s="223">
        <v>3</v>
      </c>
      <c r="F51" s="223"/>
      <c r="G51" s="223"/>
      <c r="H51" s="223"/>
      <c r="I51" s="223">
        <v>4</v>
      </c>
      <c r="J51" s="223"/>
      <c r="K51" s="223"/>
      <c r="L51" s="223"/>
      <c r="M51" s="223"/>
      <c r="N51" s="223"/>
      <c r="O51" s="223">
        <v>5</v>
      </c>
      <c r="P51" s="223"/>
      <c r="Q51" s="223"/>
      <c r="R51" s="223"/>
      <c r="S51" s="223"/>
      <c r="T51" s="223"/>
      <c r="U51" s="223">
        <v>6</v>
      </c>
      <c r="V51" s="223"/>
      <c r="W51" s="223"/>
      <c r="X51" s="223"/>
      <c r="Y51" s="223"/>
      <c r="Z51" s="223"/>
      <c r="AA51" s="223">
        <v>7</v>
      </c>
      <c r="AB51" s="223"/>
      <c r="AC51" s="223"/>
      <c r="AD51" s="223"/>
      <c r="AE51" s="223"/>
      <c r="AF51" s="223"/>
      <c r="AG51" s="223">
        <v>8</v>
      </c>
      <c r="AH51" s="223"/>
      <c r="AI51" s="223"/>
      <c r="AJ51" s="223"/>
      <c r="AK51" s="223"/>
      <c r="AL51" s="223">
        <v>9</v>
      </c>
      <c r="AM51" s="227"/>
      <c r="AN51" s="220"/>
    </row>
    <row r="52" spans="1:40" ht="15" customHeight="1" x14ac:dyDescent="0.4">
      <c r="A52" s="215" t="s">
        <v>431</v>
      </c>
      <c r="B52" s="226"/>
      <c r="C52" s="224"/>
      <c r="D52" s="224"/>
      <c r="E52" s="224"/>
      <c r="F52" s="225"/>
      <c r="G52" s="224"/>
      <c r="H52" s="223"/>
      <c r="I52" s="223"/>
      <c r="J52" s="223"/>
      <c r="K52" s="223"/>
      <c r="L52" s="223"/>
      <c r="M52" s="223"/>
      <c r="N52" s="223"/>
      <c r="O52" s="223"/>
      <c r="P52" s="223"/>
      <c r="Q52" s="223"/>
      <c r="R52" s="223">
        <v>6</v>
      </c>
      <c r="S52" s="223"/>
      <c r="T52" s="223"/>
      <c r="U52" s="223"/>
      <c r="V52" s="223"/>
      <c r="W52" s="223"/>
      <c r="X52" s="223">
        <v>7</v>
      </c>
      <c r="Y52" s="223"/>
      <c r="Z52" s="223"/>
      <c r="AA52" s="223"/>
      <c r="AB52" s="223"/>
      <c r="AC52" s="223"/>
      <c r="AD52" s="223">
        <v>8</v>
      </c>
      <c r="AE52" s="223"/>
      <c r="AF52" s="223"/>
      <c r="AG52" s="222"/>
      <c r="AH52" s="222"/>
      <c r="AI52" s="222"/>
      <c r="AJ52" s="222">
        <v>9</v>
      </c>
      <c r="AK52" s="221"/>
      <c r="AL52" s="221"/>
      <c r="AM52" s="220"/>
    </row>
    <row r="53" spans="1:40" s="215" customFormat="1" ht="15" customHeight="1" x14ac:dyDescent="0.4">
      <c r="A53" s="215" t="s">
        <v>430</v>
      </c>
      <c r="B53" s="219"/>
      <c r="C53" s="219"/>
      <c r="D53" s="219"/>
      <c r="E53" s="219"/>
      <c r="F53" s="219"/>
      <c r="G53" s="219"/>
      <c r="H53" s="129"/>
      <c r="I53" s="129"/>
      <c r="J53" s="129"/>
      <c r="K53" s="129"/>
      <c r="L53" s="129"/>
      <c r="M53" s="129"/>
    </row>
    <row r="54" spans="1:40" s="215" customFormat="1" ht="15" customHeight="1" x14ac:dyDescent="0.4">
      <c r="A54" s="215" t="s">
        <v>429</v>
      </c>
      <c r="B54" s="219"/>
      <c r="C54" s="219"/>
      <c r="D54" s="219"/>
      <c r="E54" s="219"/>
      <c r="F54" s="219"/>
      <c r="G54" s="219"/>
      <c r="H54" s="129"/>
      <c r="I54" s="129"/>
      <c r="J54" s="129"/>
      <c r="K54" s="129"/>
      <c r="L54" s="129"/>
      <c r="M54" s="129"/>
    </row>
    <row r="55" spans="1:40" s="215" customFormat="1" ht="15" customHeight="1" x14ac:dyDescent="0.4">
      <c r="A55" s="215" t="s">
        <v>428</v>
      </c>
      <c r="B55" s="219"/>
      <c r="C55" s="219"/>
      <c r="D55" s="219"/>
      <c r="E55" s="219"/>
      <c r="F55" s="219"/>
      <c r="G55" s="219"/>
      <c r="H55" s="129"/>
      <c r="I55" s="129"/>
      <c r="J55" s="129"/>
      <c r="K55" s="129"/>
      <c r="L55" s="129"/>
      <c r="M55" s="129"/>
    </row>
    <row r="56" spans="1:40" s="215" customFormat="1" ht="15" customHeight="1" x14ac:dyDescent="0.4">
      <c r="A56" s="215" t="s">
        <v>427</v>
      </c>
      <c r="B56" s="219"/>
      <c r="C56" s="219"/>
      <c r="D56" s="219"/>
      <c r="E56" s="219"/>
      <c r="F56" s="219"/>
      <c r="G56" s="219"/>
      <c r="H56" s="129"/>
      <c r="I56" s="129"/>
      <c r="J56" s="129"/>
      <c r="K56" s="129"/>
      <c r="L56" s="129"/>
      <c r="M56" s="129"/>
    </row>
    <row r="57" spans="1:40" ht="15" customHeight="1" x14ac:dyDescent="0.4">
      <c r="A57" s="215" t="s">
        <v>426</v>
      </c>
      <c r="B57" s="216"/>
      <c r="C57" s="215"/>
      <c r="D57" s="215"/>
      <c r="E57" s="215"/>
      <c r="F57" s="215"/>
      <c r="G57" s="215"/>
    </row>
    <row r="58" spans="1:40" ht="15" customHeight="1" x14ac:dyDescent="0.4">
      <c r="A58" s="215" t="s">
        <v>425</v>
      </c>
      <c r="B58" s="216"/>
      <c r="C58" s="215"/>
      <c r="D58" s="215"/>
      <c r="E58" s="215"/>
      <c r="F58" s="215"/>
      <c r="G58" s="215"/>
    </row>
    <row r="59" spans="1:40" ht="15" customHeight="1" x14ac:dyDescent="0.4">
      <c r="A59" s="215"/>
      <c r="B59" s="218" t="s">
        <v>424</v>
      </c>
      <c r="C59" s="527" t="s">
        <v>423</v>
      </c>
      <c r="D59" s="527"/>
      <c r="E59" s="527"/>
      <c r="F59" s="215"/>
      <c r="G59" s="215"/>
    </row>
    <row r="60" spans="1:40" ht="15" customHeight="1" x14ac:dyDescent="0.4">
      <c r="A60" s="215"/>
      <c r="B60" s="217" t="s">
        <v>422</v>
      </c>
      <c r="C60" s="574" t="s">
        <v>421</v>
      </c>
      <c r="D60" s="574"/>
      <c r="E60" s="574"/>
      <c r="F60" s="215"/>
      <c r="G60" s="215"/>
    </row>
    <row r="61" spans="1:40" ht="15" customHeight="1" x14ac:dyDescent="0.4">
      <c r="A61" s="215"/>
      <c r="B61" s="217" t="s">
        <v>420</v>
      </c>
      <c r="C61" s="574" t="s">
        <v>419</v>
      </c>
      <c r="D61" s="574"/>
      <c r="E61" s="574"/>
      <c r="F61" s="215"/>
      <c r="G61" s="215"/>
    </row>
    <row r="62" spans="1:40" ht="15" customHeight="1" x14ac:dyDescent="0.4">
      <c r="A62" s="215"/>
      <c r="B62" s="217" t="s">
        <v>418</v>
      </c>
      <c r="C62" s="574" t="s">
        <v>417</v>
      </c>
      <c r="D62" s="574"/>
      <c r="E62" s="574"/>
      <c r="F62" s="215"/>
      <c r="G62" s="215"/>
    </row>
    <row r="63" spans="1:40" ht="15" customHeight="1" x14ac:dyDescent="0.4">
      <c r="A63" s="215"/>
      <c r="B63" s="217" t="s">
        <v>416</v>
      </c>
      <c r="C63" s="574" t="s">
        <v>415</v>
      </c>
      <c r="D63" s="574"/>
      <c r="E63" s="574"/>
      <c r="F63" s="215"/>
      <c r="G63" s="215"/>
    </row>
    <row r="64" spans="1:40" ht="15" customHeight="1" x14ac:dyDescent="0.4">
      <c r="A64" s="215"/>
      <c r="B64" s="215" t="s">
        <v>414</v>
      </c>
      <c r="C64" s="215"/>
      <c r="D64" s="215"/>
      <c r="E64" s="215"/>
      <c r="F64" s="215"/>
      <c r="G64" s="215"/>
    </row>
    <row r="65" spans="1:7" ht="15" customHeight="1" x14ac:dyDescent="0.4">
      <c r="A65" s="215"/>
      <c r="B65" s="215" t="s">
        <v>413</v>
      </c>
      <c r="C65" s="215"/>
      <c r="D65" s="215"/>
      <c r="E65" s="215"/>
      <c r="F65" s="215"/>
      <c r="G65" s="215"/>
    </row>
    <row r="66" spans="1:7" ht="15" customHeight="1" x14ac:dyDescent="0.4">
      <c r="A66" s="215"/>
      <c r="B66" s="215" t="s">
        <v>412</v>
      </c>
      <c r="C66" s="215"/>
      <c r="D66" s="215"/>
      <c r="E66" s="215"/>
      <c r="F66" s="215"/>
      <c r="G66" s="215"/>
    </row>
    <row r="67" spans="1:7" ht="15" customHeight="1" x14ac:dyDescent="0.4">
      <c r="A67" s="215" t="s">
        <v>411</v>
      </c>
      <c r="B67" s="216"/>
      <c r="C67" s="215"/>
      <c r="D67" s="215"/>
      <c r="E67" s="215"/>
      <c r="F67" s="215"/>
      <c r="G67" s="215"/>
    </row>
    <row r="68" spans="1:7" ht="15" customHeight="1" x14ac:dyDescent="0.4">
      <c r="A68" s="215" t="s">
        <v>410</v>
      </c>
      <c r="B68" s="216"/>
      <c r="C68" s="215"/>
      <c r="D68" s="215"/>
      <c r="E68" s="215"/>
      <c r="F68" s="215"/>
      <c r="G68" s="215"/>
    </row>
    <row r="69" spans="1:7" ht="15" customHeight="1" x14ac:dyDescent="0.4">
      <c r="A69" s="215" t="s">
        <v>409</v>
      </c>
      <c r="B69" s="216"/>
      <c r="C69" s="215"/>
      <c r="D69" s="215"/>
      <c r="E69" s="215"/>
      <c r="F69" s="215"/>
      <c r="G69" s="215"/>
    </row>
    <row r="70" spans="1:7" ht="15" customHeight="1" x14ac:dyDescent="0.4">
      <c r="A70" s="215" t="s">
        <v>408</v>
      </c>
      <c r="B70" s="216"/>
      <c r="C70" s="215"/>
      <c r="D70" s="215"/>
      <c r="E70" s="215"/>
      <c r="F70" s="215"/>
      <c r="G70" s="215"/>
    </row>
    <row r="71" spans="1:7" ht="15" customHeight="1" x14ac:dyDescent="0.4">
      <c r="A71" s="215" t="s">
        <v>407</v>
      </c>
      <c r="B71" s="216"/>
      <c r="C71" s="215"/>
      <c r="D71" s="215"/>
      <c r="E71" s="215"/>
      <c r="F71" s="215"/>
      <c r="G71" s="215"/>
    </row>
    <row r="72" spans="1:7" ht="15" customHeight="1" x14ac:dyDescent="0.4">
      <c r="A72" s="215" t="s">
        <v>406</v>
      </c>
      <c r="B72" s="216"/>
      <c r="C72" s="215"/>
      <c r="D72" s="215"/>
      <c r="E72" s="215"/>
      <c r="F72" s="215"/>
      <c r="G72" s="215"/>
    </row>
    <row r="73" spans="1:7" ht="15" customHeight="1" x14ac:dyDescent="0.4">
      <c r="A73" s="215"/>
      <c r="B73" s="215" t="s">
        <v>405</v>
      </c>
      <c r="C73" s="215"/>
      <c r="D73" s="215"/>
      <c r="E73" s="215"/>
      <c r="F73" s="215"/>
      <c r="G73" s="215"/>
    </row>
    <row r="74" spans="1:7" ht="15" customHeight="1" x14ac:dyDescent="0.4">
      <c r="A74" s="215"/>
      <c r="B74" s="215" t="s">
        <v>404</v>
      </c>
      <c r="C74" s="215"/>
      <c r="D74" s="215"/>
      <c r="E74" s="215"/>
      <c r="F74" s="215"/>
      <c r="G74" s="215"/>
    </row>
    <row r="75" spans="1:7" ht="15" customHeight="1" x14ac:dyDescent="0.4">
      <c r="A75" s="215" t="s">
        <v>403</v>
      </c>
      <c r="B75" s="216"/>
      <c r="C75" s="215"/>
      <c r="D75" s="215"/>
      <c r="E75" s="215"/>
      <c r="F75" s="215"/>
      <c r="G75" s="215"/>
    </row>
    <row r="76" spans="1:7" ht="15" customHeight="1" x14ac:dyDescent="0.4">
      <c r="A76" s="215" t="s">
        <v>402</v>
      </c>
      <c r="B76" s="216"/>
      <c r="C76" s="215"/>
      <c r="D76" s="215"/>
      <c r="E76" s="215"/>
      <c r="F76" s="215"/>
      <c r="G76" s="215"/>
    </row>
    <row r="77" spans="1:7" ht="15" customHeight="1" x14ac:dyDescent="0.4">
      <c r="A77" s="215" t="s">
        <v>401</v>
      </c>
      <c r="B77" s="216"/>
      <c r="C77" s="215"/>
      <c r="D77" s="215"/>
      <c r="E77" s="215"/>
      <c r="F77" s="215"/>
      <c r="G77" s="215"/>
    </row>
    <row r="78" spans="1:7" ht="15" customHeight="1" x14ac:dyDescent="0.4">
      <c r="A78" s="215" t="s">
        <v>400</v>
      </c>
      <c r="B78" s="216"/>
      <c r="C78" s="215"/>
      <c r="D78" s="215"/>
      <c r="E78" s="215"/>
      <c r="F78" s="215"/>
      <c r="G78" s="215"/>
    </row>
    <row r="79" spans="1:7" ht="15" customHeight="1" x14ac:dyDescent="0.4">
      <c r="A79" s="215" t="s">
        <v>399</v>
      </c>
      <c r="B79" s="216"/>
      <c r="C79" s="215"/>
      <c r="D79" s="215"/>
      <c r="E79" s="215"/>
      <c r="F79" s="215"/>
      <c r="G79" s="215"/>
    </row>
    <row r="80" spans="1:7" ht="15" customHeight="1" x14ac:dyDescent="0.4">
      <c r="A80" s="215" t="s">
        <v>398</v>
      </c>
      <c r="B80" s="216"/>
      <c r="C80" s="215"/>
      <c r="D80" s="215"/>
      <c r="E80" s="215"/>
      <c r="F80" s="215"/>
      <c r="G80" s="215"/>
    </row>
    <row r="81" spans="1:7" ht="15" customHeight="1" x14ac:dyDescent="0.4">
      <c r="A81" s="215" t="s">
        <v>397</v>
      </c>
      <c r="B81" s="216"/>
      <c r="C81" s="215"/>
      <c r="D81" s="215"/>
      <c r="E81" s="215"/>
      <c r="F81" s="215"/>
      <c r="G81" s="215"/>
    </row>
    <row r="82" spans="1:7" ht="15" customHeight="1" x14ac:dyDescent="0.4">
      <c r="A82" s="215" t="s">
        <v>396</v>
      </c>
      <c r="B82" s="216"/>
      <c r="C82" s="215"/>
      <c r="D82" s="215"/>
      <c r="E82" s="215"/>
      <c r="F82" s="215"/>
      <c r="G82" s="215"/>
    </row>
  </sheetData>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7:W47"/>
    <mergeCell ref="X47:Z47"/>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U49:W49"/>
    <mergeCell ref="X49:Z49"/>
    <mergeCell ref="N43:AG43"/>
    <mergeCell ref="AH43:AL43"/>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AM43:AN43"/>
    <mergeCell ref="C46:D46"/>
    <mergeCell ref="E46:H46"/>
    <mergeCell ref="I46:N46"/>
    <mergeCell ref="O46:T46"/>
    <mergeCell ref="U46:Z46"/>
    <mergeCell ref="AA46:AF46"/>
    <mergeCell ref="AG46:AK46"/>
    <mergeCell ref="AL46:AM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1"/>
  <dataValidations count="8">
    <dataValidation allowBlank="1" showInputMessage="1" sqref="B11:B12" xr:uid="{BB362C0B-FEEF-44AE-9824-7E3EC8DF60FB}"/>
    <dataValidation type="list" allowBlank="1" showInputMessage="1" showErrorMessage="1" sqref="M40:M43" xr:uid="{F50052B2-3A9E-40C3-81E7-86E3622712E6}">
      <formula1>"○"</formula1>
    </dataValidation>
    <dataValidation type="list" allowBlank="1" showInputMessage="1" sqref="B13:B30" xr:uid="{5BF661FA-802E-4114-80D4-DA9DAEBF5449}">
      <formula1>INDIRECT($AK$1)</formula1>
    </dataValidation>
    <dataValidation type="list" allowBlank="1" showInputMessage="1" showErrorMessage="1" sqref="AK3:AN3" xr:uid="{08757129-28E1-46DF-812E-95E6745970ED}">
      <formula1>"４週,歴月"</formula1>
    </dataValidation>
    <dataValidation type="list" allowBlank="1" showInputMessage="1" showErrorMessage="1" sqref="AK4:AN4" xr:uid="{A38589BB-E95F-42E4-9445-6CEE7E073144}">
      <formula1>"予定,実績"</formula1>
    </dataValidation>
    <dataValidation type="whole" operator="greaterThanOrEqual" allowBlank="1" showInputMessage="1" showErrorMessage="1" sqref="D40:F41" xr:uid="{1559925E-D08C-4FBB-8B1A-3DE13128E932}">
      <formula1>0</formula1>
    </dataValidation>
    <dataValidation operator="greaterThanOrEqual" allowBlank="1" showInputMessage="1" showErrorMessage="1" sqref="X38 I44 U38 I34:I37 L34:L36 L44" xr:uid="{3A6788EC-051B-4425-A038-393984939859}"/>
    <dataValidation type="list" allowBlank="1" showInputMessage="1" showErrorMessage="1" sqref="C11:C30" xr:uid="{998FD1B6-A8C8-4351-A59D-1F1A1932458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6" orientation="landscape" r:id="rId1"/>
  <headerFooter alignWithMargins="0">
    <oddHeader>&amp;L&amp;"ＭＳ ゴシック,標準"&amp;10（参考様式）</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811EA-4C9F-4A0A-A6E2-79F3BFBE5D7B}">
  <sheetPr>
    <pageSetUpPr fitToPage="1"/>
  </sheetPr>
  <dimension ref="A1:AN82"/>
  <sheetViews>
    <sheetView showGridLines="0" view="pageBreakPreview" zoomScale="70" zoomScaleNormal="100" zoomScaleSheetLayoutView="70" workbookViewId="0"/>
  </sheetViews>
  <sheetFormatPr defaultColWidth="8.25" defaultRowHeight="21" customHeight="1" x14ac:dyDescent="0.4"/>
  <cols>
    <col min="1" max="1" width="2.625" style="5" customWidth="1"/>
    <col min="2" max="2" width="15" style="122" customWidth="1"/>
    <col min="3" max="3" width="7.25" style="5" customWidth="1"/>
    <col min="4" max="5" width="7.625" style="5" customWidth="1"/>
    <col min="6" max="36" width="2.625" style="5" customWidth="1"/>
    <col min="37" max="37" width="6.625" style="5" customWidth="1"/>
    <col min="38" max="39" width="7.625" style="5" customWidth="1"/>
    <col min="40" max="40" width="5.625" style="5" customWidth="1"/>
    <col min="41" max="16384" width="8.25" style="5"/>
  </cols>
  <sheetData>
    <row r="1" spans="1:40" ht="24.95" customHeight="1" x14ac:dyDescent="0.4">
      <c r="A1" s="121" t="s">
        <v>492</v>
      </c>
      <c r="C1" s="268"/>
      <c r="D1" s="268"/>
      <c r="E1" s="268"/>
      <c r="F1" s="268"/>
      <c r="G1" s="268"/>
      <c r="H1" s="268"/>
      <c r="I1" s="268"/>
      <c r="J1" s="268"/>
      <c r="K1" s="268"/>
      <c r="L1" s="268"/>
      <c r="M1" s="268"/>
      <c r="N1" s="268"/>
      <c r="O1" s="268"/>
      <c r="P1" s="268"/>
      <c r="Q1" s="268"/>
      <c r="R1" s="268"/>
      <c r="S1" s="268"/>
      <c r="T1" s="268"/>
      <c r="U1" s="268"/>
      <c r="V1" s="268"/>
      <c r="W1" s="268"/>
      <c r="X1" s="129"/>
      <c r="Y1" s="129"/>
      <c r="Z1" s="220"/>
      <c r="AA1" s="220"/>
      <c r="AB1" s="220"/>
      <c r="AC1" s="220"/>
      <c r="AD1" s="267"/>
      <c r="AE1" s="267"/>
      <c r="AF1" s="267"/>
      <c r="AG1" s="267"/>
      <c r="AH1" s="267"/>
      <c r="AI1" s="266" t="s">
        <v>491</v>
      </c>
      <c r="AJ1" s="266"/>
      <c r="AK1" s="515" t="s">
        <v>503</v>
      </c>
      <c r="AL1" s="515"/>
      <c r="AM1" s="515"/>
      <c r="AN1" s="515"/>
    </row>
    <row r="2" spans="1:40" ht="18" customHeight="1" x14ac:dyDescent="0.4">
      <c r="A2" s="220"/>
      <c r="B2" s="234"/>
      <c r="C2" s="234"/>
      <c r="D2" s="234"/>
      <c r="E2" s="234"/>
      <c r="F2" s="234"/>
      <c r="G2" s="234"/>
      <c r="H2" s="234"/>
      <c r="I2" s="234"/>
      <c r="J2" s="234"/>
      <c r="K2" s="234"/>
      <c r="L2" s="234"/>
      <c r="M2" s="516">
        <v>2026</v>
      </c>
      <c r="N2" s="516"/>
      <c r="O2" s="516"/>
      <c r="P2" s="516"/>
      <c r="Q2" s="517" t="s">
        <v>489</v>
      </c>
      <c r="R2" s="517"/>
      <c r="S2" s="516">
        <v>4</v>
      </c>
      <c r="T2" s="516"/>
      <c r="U2" s="517" t="s">
        <v>488</v>
      </c>
      <c r="V2" s="517"/>
      <c r="W2" s="234"/>
      <c r="X2" s="234"/>
      <c r="Y2" s="234"/>
      <c r="Z2" s="220"/>
      <c r="AA2" s="220"/>
      <c r="AC2" s="266"/>
      <c r="AD2" s="234"/>
      <c r="AE2" s="234"/>
      <c r="AF2" s="234"/>
      <c r="AG2" s="234"/>
      <c r="AH2" s="234"/>
      <c r="AI2" s="266" t="s">
        <v>487</v>
      </c>
      <c r="AJ2" s="266"/>
      <c r="AK2" s="518"/>
      <c r="AL2" s="518"/>
      <c r="AM2" s="518"/>
      <c r="AN2" s="518"/>
    </row>
    <row r="3" spans="1:40" ht="18" customHeight="1" x14ac:dyDescent="0.4">
      <c r="A3" s="265"/>
      <c r="B3" s="265"/>
      <c r="C3" s="265"/>
      <c r="D3" s="265"/>
      <c r="E3" s="265"/>
      <c r="F3" s="265"/>
      <c r="G3" s="265"/>
      <c r="H3" s="265"/>
      <c r="I3" s="265"/>
      <c r="J3" s="265"/>
      <c r="K3" s="265"/>
      <c r="L3" s="265"/>
      <c r="M3" s="265"/>
      <c r="N3" s="265"/>
      <c r="O3" s="265"/>
      <c r="P3" s="265"/>
      <c r="Q3" s="265"/>
      <c r="R3" s="265"/>
      <c r="S3" s="265"/>
      <c r="T3" s="265"/>
      <c r="U3" s="265"/>
      <c r="V3" s="265"/>
      <c r="W3" s="265"/>
      <c r="Y3" s="262"/>
      <c r="Z3" s="262"/>
      <c r="AA3" s="262"/>
      <c r="AB3" s="220"/>
      <c r="AC3" s="262"/>
      <c r="AD3" s="262"/>
      <c r="AE3" s="262"/>
      <c r="AF3" s="262"/>
      <c r="AG3" s="262"/>
      <c r="AH3" s="262"/>
      <c r="AI3" s="264" t="s">
        <v>486</v>
      </c>
      <c r="AJ3" s="266"/>
      <c r="AK3" s="519" t="s">
        <v>485</v>
      </c>
      <c r="AL3" s="519"/>
      <c r="AM3" s="519"/>
      <c r="AN3" s="519"/>
    </row>
    <row r="4" spans="1:40" ht="18" customHeight="1" x14ac:dyDescent="0.4">
      <c r="A4" s="265"/>
      <c r="B4" s="265"/>
      <c r="C4" s="265"/>
      <c r="D4" s="265"/>
      <c r="E4" s="265"/>
      <c r="F4" s="265"/>
      <c r="G4" s="265"/>
      <c r="H4" s="265"/>
      <c r="I4" s="265"/>
      <c r="J4" s="265"/>
      <c r="K4" s="265"/>
      <c r="L4" s="265"/>
      <c r="M4" s="265"/>
      <c r="N4" s="265"/>
      <c r="O4" s="265"/>
      <c r="P4" s="265"/>
      <c r="Q4" s="265"/>
      <c r="R4" s="265"/>
      <c r="S4" s="265"/>
      <c r="T4" s="265"/>
      <c r="U4" s="265"/>
      <c r="V4" s="265"/>
      <c r="W4" s="265"/>
      <c r="Y4" s="262"/>
      <c r="Z4" s="262"/>
      <c r="AA4" s="262"/>
      <c r="AB4" s="220"/>
      <c r="AC4" s="262"/>
      <c r="AD4" s="262"/>
      <c r="AE4" s="262"/>
      <c r="AF4" s="262"/>
      <c r="AG4" s="262"/>
      <c r="AH4" s="262"/>
      <c r="AI4" s="264" t="s">
        <v>484</v>
      </c>
      <c r="AJ4" s="266"/>
      <c r="AK4" s="519"/>
      <c r="AL4" s="519"/>
      <c r="AM4" s="519"/>
      <c r="AN4" s="519"/>
    </row>
    <row r="5" spans="1:40" ht="18" customHeight="1" x14ac:dyDescent="0.4">
      <c r="A5" s="265"/>
      <c r="B5" s="265"/>
      <c r="C5" s="265"/>
      <c r="D5" s="265"/>
      <c r="E5" s="265"/>
      <c r="F5" s="265"/>
      <c r="G5" s="265"/>
      <c r="H5" s="265"/>
      <c r="I5" s="265"/>
      <c r="J5" s="265"/>
      <c r="K5" s="265"/>
      <c r="L5" s="265"/>
      <c r="M5" s="265"/>
      <c r="N5" s="265"/>
      <c r="O5" s="265"/>
      <c r="P5" s="265"/>
      <c r="Q5" s="265"/>
      <c r="R5" s="265"/>
      <c r="S5" s="265"/>
      <c r="U5" s="265"/>
      <c r="V5" s="265"/>
      <c r="W5" s="265"/>
      <c r="Y5" s="262"/>
      <c r="Z5" s="262"/>
      <c r="AA5" s="262"/>
      <c r="AB5" s="220"/>
      <c r="AC5" s="262"/>
      <c r="AD5" s="262"/>
      <c r="AE5" s="262"/>
      <c r="AF5" s="262"/>
      <c r="AG5" s="264" t="s">
        <v>483</v>
      </c>
      <c r="AH5" s="520">
        <v>100</v>
      </c>
      <c r="AI5" s="520"/>
      <c r="AJ5" s="520"/>
      <c r="AK5" s="262" t="s">
        <v>482</v>
      </c>
      <c r="AL5" s="263"/>
      <c r="AM5" s="262" t="s">
        <v>481</v>
      </c>
      <c r="AN5" s="220"/>
    </row>
    <row r="6" spans="1:40" ht="9.9499999999999993" customHeight="1" x14ac:dyDescent="0.4">
      <c r="A6" s="220"/>
      <c r="B6" s="233"/>
      <c r="C6" s="233"/>
      <c r="D6" s="233"/>
      <c r="E6" s="233"/>
      <c r="F6" s="233"/>
      <c r="G6" s="233"/>
      <c r="H6" s="233"/>
      <c r="I6" s="233"/>
      <c r="J6" s="233"/>
      <c r="K6" s="233"/>
      <c r="L6" s="233"/>
      <c r="M6" s="233"/>
      <c r="N6" s="233"/>
      <c r="O6" s="233"/>
      <c r="P6" s="233"/>
      <c r="Q6" s="233"/>
      <c r="R6" s="233"/>
      <c r="S6" s="233"/>
      <c r="T6" s="233"/>
      <c r="U6" s="233"/>
      <c r="V6" s="233"/>
      <c r="W6" s="233"/>
      <c r="X6" s="234"/>
      <c r="Y6" s="234"/>
      <c r="Z6" s="234"/>
      <c r="AA6" s="234"/>
      <c r="AB6" s="234"/>
      <c r="AC6" s="234"/>
      <c r="AD6" s="234"/>
      <c r="AE6" s="234"/>
      <c r="AF6" s="234"/>
      <c r="AG6" s="234"/>
      <c r="AH6" s="234"/>
      <c r="AI6" s="234"/>
      <c r="AJ6" s="234"/>
      <c r="AK6" s="234"/>
      <c r="AL6" s="234"/>
      <c r="AM6" s="220"/>
      <c r="AN6" s="220"/>
    </row>
    <row r="7" spans="1:40" ht="15" customHeight="1" x14ac:dyDescent="0.4">
      <c r="A7" s="521" t="s">
        <v>480</v>
      </c>
      <c r="B7" s="522" t="s">
        <v>479</v>
      </c>
      <c r="C7" s="524" t="s">
        <v>478</v>
      </c>
      <c r="D7" s="527" t="s">
        <v>477</v>
      </c>
      <c r="E7" s="528" t="s">
        <v>476</v>
      </c>
      <c r="F7" s="529" t="s">
        <v>475</v>
      </c>
      <c r="G7" s="529"/>
      <c r="H7" s="529"/>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29"/>
      <c r="AI7" s="529"/>
      <c r="AJ7" s="529"/>
      <c r="AK7" s="530" t="s">
        <v>474</v>
      </c>
      <c r="AL7" s="534" t="s">
        <v>473</v>
      </c>
      <c r="AM7" s="535" t="s">
        <v>472</v>
      </c>
      <c r="AN7" s="535"/>
    </row>
    <row r="8" spans="1:40" ht="15" customHeight="1" x14ac:dyDescent="0.4">
      <c r="A8" s="521"/>
      <c r="B8" s="523"/>
      <c r="C8" s="525"/>
      <c r="D8" s="527"/>
      <c r="E8" s="528"/>
      <c r="F8" s="527" t="s">
        <v>97</v>
      </c>
      <c r="G8" s="527"/>
      <c r="H8" s="527"/>
      <c r="I8" s="527"/>
      <c r="J8" s="527"/>
      <c r="K8" s="527"/>
      <c r="L8" s="527"/>
      <c r="M8" s="527" t="s">
        <v>98</v>
      </c>
      <c r="N8" s="527"/>
      <c r="O8" s="527"/>
      <c r="P8" s="527"/>
      <c r="Q8" s="527"/>
      <c r="R8" s="527"/>
      <c r="S8" s="527"/>
      <c r="T8" s="527" t="s">
        <v>99</v>
      </c>
      <c r="U8" s="527"/>
      <c r="V8" s="527"/>
      <c r="W8" s="527"/>
      <c r="X8" s="527"/>
      <c r="Y8" s="527"/>
      <c r="Z8" s="527"/>
      <c r="AA8" s="527" t="s">
        <v>100</v>
      </c>
      <c r="AB8" s="527"/>
      <c r="AC8" s="527"/>
      <c r="AD8" s="527"/>
      <c r="AE8" s="527"/>
      <c r="AF8" s="527"/>
      <c r="AG8" s="527"/>
      <c r="AH8" s="527" t="s">
        <v>471</v>
      </c>
      <c r="AI8" s="527"/>
      <c r="AJ8" s="527"/>
      <c r="AK8" s="530"/>
      <c r="AL8" s="534"/>
      <c r="AM8" s="535"/>
      <c r="AN8" s="535"/>
    </row>
    <row r="9" spans="1:40" ht="15" customHeight="1" x14ac:dyDescent="0.4">
      <c r="A9" s="521"/>
      <c r="B9" s="531" t="s">
        <v>470</v>
      </c>
      <c r="C9" s="525"/>
      <c r="D9" s="527"/>
      <c r="E9" s="528"/>
      <c r="F9" s="261">
        <f>DATE($M$2,$S$2,1)</f>
        <v>46113</v>
      </c>
      <c r="G9" s="261">
        <f>DATE($M$2,$S$2,2)</f>
        <v>46114</v>
      </c>
      <c r="H9" s="261">
        <f>DATE($M$2,$S$2,3)</f>
        <v>46115</v>
      </c>
      <c r="I9" s="261">
        <f>DATE($M$2,$S$2,4)</f>
        <v>46116</v>
      </c>
      <c r="J9" s="261">
        <f>DATE($M$2,$S$2,5)</f>
        <v>46117</v>
      </c>
      <c r="K9" s="261">
        <f>DATE($M$2,$S$2,6)</f>
        <v>46118</v>
      </c>
      <c r="L9" s="261">
        <f>DATE($M$2,$S$2,7)</f>
        <v>46119</v>
      </c>
      <c r="M9" s="261">
        <f>DATE($M$2,$S$2,8)</f>
        <v>46120</v>
      </c>
      <c r="N9" s="261">
        <f>DATE($M$2,$S$2,9)</f>
        <v>46121</v>
      </c>
      <c r="O9" s="261">
        <f>DATE($M$2,$S$2,10)</f>
        <v>46122</v>
      </c>
      <c r="P9" s="261">
        <f>DATE($M$2,$S$2,11)</f>
        <v>46123</v>
      </c>
      <c r="Q9" s="261">
        <f>DATE($M$2,$S$2,12)</f>
        <v>46124</v>
      </c>
      <c r="R9" s="261">
        <f>DATE($M$2,$S$2,13)</f>
        <v>46125</v>
      </c>
      <c r="S9" s="261">
        <f>DATE($M$2,$S$2,14)</f>
        <v>46126</v>
      </c>
      <c r="T9" s="261">
        <f>DATE($M$2,$S$2,15)</f>
        <v>46127</v>
      </c>
      <c r="U9" s="261">
        <f>DATE($M$2,$S$2,16)</f>
        <v>46128</v>
      </c>
      <c r="V9" s="261">
        <f>DATE($M$2,$S$2,17)</f>
        <v>46129</v>
      </c>
      <c r="W9" s="261">
        <f>DATE($M$2,$S$2,18)</f>
        <v>46130</v>
      </c>
      <c r="X9" s="261">
        <f>DATE($M$2,$S$2,19)</f>
        <v>46131</v>
      </c>
      <c r="Y9" s="261">
        <f>DATE($M$2,$S$2,20)</f>
        <v>46132</v>
      </c>
      <c r="Z9" s="261">
        <f>DATE($M$2,$S$2,21)</f>
        <v>46133</v>
      </c>
      <c r="AA9" s="261">
        <f>DATE($M$2,$S$2,22)</f>
        <v>46134</v>
      </c>
      <c r="AB9" s="261">
        <f>DATE($M$2,$S$2,23)</f>
        <v>46135</v>
      </c>
      <c r="AC9" s="261">
        <f>DATE($M$2,$S$2,24)</f>
        <v>46136</v>
      </c>
      <c r="AD9" s="261">
        <f>DATE($M$2,$S$2,25)</f>
        <v>46137</v>
      </c>
      <c r="AE9" s="261">
        <f>DATE($M$2,$S$2,26)</f>
        <v>46138</v>
      </c>
      <c r="AF9" s="261">
        <f>DATE($M$2,$S$2,27)</f>
        <v>46139</v>
      </c>
      <c r="AG9" s="261">
        <f>DATE($M$2,$S$2,28)</f>
        <v>46140</v>
      </c>
      <c r="AH9" s="261">
        <f>IF(DAY(EOMONTH(F9,0))&lt;29,"",DATE($M$2,$S$2,29))</f>
        <v>46141</v>
      </c>
      <c r="AI9" s="261">
        <f>IF(DAY(EOMONTH(F9,0))&lt;30,"",DATE($M$2,$S$2,30))</f>
        <v>46142</v>
      </c>
      <c r="AJ9" s="261" t="str">
        <f>IF(DAY(EOMONTH(F9,0))&lt;31,"",DATE($M$2,$S$2,31))</f>
        <v/>
      </c>
      <c r="AK9" s="530"/>
      <c r="AL9" s="534"/>
      <c r="AM9" s="535"/>
      <c r="AN9" s="535"/>
    </row>
    <row r="10" spans="1:40" ht="15" customHeight="1" x14ac:dyDescent="0.4">
      <c r="A10" s="521"/>
      <c r="B10" s="532"/>
      <c r="C10" s="526"/>
      <c r="D10" s="527"/>
      <c r="E10" s="528"/>
      <c r="F10" s="260">
        <f>DATE($M$2,$S$2,1)</f>
        <v>46113</v>
      </c>
      <c r="G10" s="260">
        <f>DATE($M$2,$S$2,2)</f>
        <v>46114</v>
      </c>
      <c r="H10" s="260">
        <f>DATE($M$2,$S$2,3)</f>
        <v>46115</v>
      </c>
      <c r="I10" s="260">
        <f>DATE($M$2,$S$2,4)</f>
        <v>46116</v>
      </c>
      <c r="J10" s="260">
        <f>DATE($M$2,$S$2,5)</f>
        <v>46117</v>
      </c>
      <c r="K10" s="260">
        <f>DATE($M$2,$S$2,6)</f>
        <v>46118</v>
      </c>
      <c r="L10" s="260">
        <f>DATE($M$2,$S$2,7)</f>
        <v>46119</v>
      </c>
      <c r="M10" s="260">
        <f>DATE($M$2,$S$2,8)</f>
        <v>46120</v>
      </c>
      <c r="N10" s="260">
        <f>DATE($M$2,$S$2,9)</f>
        <v>46121</v>
      </c>
      <c r="O10" s="260">
        <f>DATE($M$2,$S$2,10)</f>
        <v>46122</v>
      </c>
      <c r="P10" s="260">
        <f>DATE($M$2,$S$2,11)</f>
        <v>46123</v>
      </c>
      <c r="Q10" s="260">
        <f>DATE($M$2,$S$2,12)</f>
        <v>46124</v>
      </c>
      <c r="R10" s="260">
        <f>DATE($M$2,$S$2,13)</f>
        <v>46125</v>
      </c>
      <c r="S10" s="260">
        <f>DATE($M$2,$S$2,14)</f>
        <v>46126</v>
      </c>
      <c r="T10" s="260">
        <f>DATE($M$2,$S$2,15)</f>
        <v>46127</v>
      </c>
      <c r="U10" s="260">
        <f>DATE($M$2,$S$2,16)</f>
        <v>46128</v>
      </c>
      <c r="V10" s="260">
        <f>DATE($M$2,$S$2,17)</f>
        <v>46129</v>
      </c>
      <c r="W10" s="260">
        <f>DATE($M$2,$S$2,18)</f>
        <v>46130</v>
      </c>
      <c r="X10" s="260">
        <f>DATE($M$2,$S$2,19)</f>
        <v>46131</v>
      </c>
      <c r="Y10" s="260">
        <f>DATE($M$2,$S$2,20)</f>
        <v>46132</v>
      </c>
      <c r="Z10" s="260">
        <f>DATE($M$2,$S$2,21)</f>
        <v>46133</v>
      </c>
      <c r="AA10" s="260">
        <f>DATE($M$2,$S$2,22)</f>
        <v>46134</v>
      </c>
      <c r="AB10" s="260">
        <f>DATE($M$2,$S$2,23)</f>
        <v>46135</v>
      </c>
      <c r="AC10" s="260">
        <f>DATE($M$2,$S$2,24)</f>
        <v>46136</v>
      </c>
      <c r="AD10" s="260">
        <f>DATE($M$2,$S$2,25)</f>
        <v>46137</v>
      </c>
      <c r="AE10" s="260">
        <f>DATE($M$2,$S$2,26)</f>
        <v>46138</v>
      </c>
      <c r="AF10" s="260">
        <f>DATE($M$2,$S$2,27)</f>
        <v>46139</v>
      </c>
      <c r="AG10" s="260">
        <f>DATE($M$2,$S$2,28)</f>
        <v>46140</v>
      </c>
      <c r="AH10" s="260">
        <f>IF(DAY(EOMONTH(F10,0))&lt;29,"",DATE($M$2,$S$2,29))</f>
        <v>46141</v>
      </c>
      <c r="AI10" s="260">
        <f>IF(DAY(EOMONTH(F10,0))&lt;30,"",DATE($M$2,$S$2,30))</f>
        <v>46142</v>
      </c>
      <c r="AJ10" s="260" t="str">
        <f>IF(DAY(EOMONTH(F10,0))&lt;31,"",DATE($M$2,$S$2,31))</f>
        <v/>
      </c>
      <c r="AK10" s="530"/>
      <c r="AL10" s="534"/>
      <c r="AM10" s="535"/>
      <c r="AN10" s="535"/>
    </row>
    <row r="11" spans="1:40" ht="18" customHeight="1" x14ac:dyDescent="0.4">
      <c r="A11" s="258">
        <v>1</v>
      </c>
      <c r="B11" s="257" t="s">
        <v>435</v>
      </c>
      <c r="C11" s="256" t="s">
        <v>422</v>
      </c>
      <c r="D11" s="255"/>
      <c r="E11" s="254" t="s">
        <v>422</v>
      </c>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48"/>
      <c r="AL11" s="259"/>
      <c r="AM11" s="533"/>
      <c r="AN11" s="533"/>
    </row>
    <row r="12" spans="1:40" ht="18" customHeight="1" x14ac:dyDescent="0.4">
      <c r="A12" s="258">
        <v>2</v>
      </c>
      <c r="B12" s="257" t="s">
        <v>469</v>
      </c>
      <c r="C12" s="256" t="s">
        <v>420</v>
      </c>
      <c r="D12" s="255"/>
      <c r="E12" s="254" t="s">
        <v>420</v>
      </c>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2">
        <f>+SUM(F12:AJ12)</f>
        <v>0</v>
      </c>
      <c r="AL12" s="251">
        <f t="shared" ref="AL12:AL30" si="0">IF($AK$3="４週",AK12/4,AK12/(DAY(EOMONTH($F$9,0))/7))</f>
        <v>0</v>
      </c>
      <c r="AM12" s="533"/>
      <c r="AN12" s="533"/>
    </row>
    <row r="13" spans="1:40" ht="18" customHeight="1" x14ac:dyDescent="0.4">
      <c r="A13" s="258">
        <v>3</v>
      </c>
      <c r="B13" s="257" t="s">
        <v>469</v>
      </c>
      <c r="C13" s="256" t="s">
        <v>418</v>
      </c>
      <c r="D13" s="255"/>
      <c r="E13" s="254" t="s">
        <v>418</v>
      </c>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2">
        <f>+SUM(F13:AJ13)</f>
        <v>0</v>
      </c>
      <c r="AL13" s="251">
        <f t="shared" si="0"/>
        <v>0</v>
      </c>
      <c r="AM13" s="533"/>
      <c r="AN13" s="533"/>
    </row>
    <row r="14" spans="1:40" ht="18" customHeight="1" x14ac:dyDescent="0.4">
      <c r="A14" s="258">
        <v>4</v>
      </c>
      <c r="B14" s="257" t="s">
        <v>463</v>
      </c>
      <c r="C14" s="256" t="s">
        <v>418</v>
      </c>
      <c r="D14" s="255"/>
      <c r="E14" s="254" t="s">
        <v>416</v>
      </c>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2">
        <f t="shared" ref="AK14:AK30" si="1">+SUM(F14:AJ14)</f>
        <v>0</v>
      </c>
      <c r="AL14" s="251">
        <f t="shared" si="0"/>
        <v>0</v>
      </c>
      <c r="AM14" s="533"/>
      <c r="AN14" s="533"/>
    </row>
    <row r="15" spans="1:40" ht="18" customHeight="1" x14ac:dyDescent="0.4">
      <c r="A15" s="258">
        <v>5</v>
      </c>
      <c r="B15" s="257" t="s">
        <v>463</v>
      </c>
      <c r="C15" s="256" t="s">
        <v>418</v>
      </c>
      <c r="D15" s="255"/>
      <c r="E15" s="254" t="s">
        <v>468</v>
      </c>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2">
        <f t="shared" si="1"/>
        <v>0</v>
      </c>
      <c r="AL15" s="251">
        <f t="shared" si="0"/>
        <v>0</v>
      </c>
      <c r="AM15" s="533"/>
      <c r="AN15" s="533"/>
    </row>
    <row r="16" spans="1:40" ht="18" customHeight="1" x14ac:dyDescent="0.4">
      <c r="A16" s="258">
        <v>6</v>
      </c>
      <c r="B16" s="257" t="s">
        <v>463</v>
      </c>
      <c r="C16" s="256" t="s">
        <v>416</v>
      </c>
      <c r="D16" s="255"/>
      <c r="E16" s="254" t="s">
        <v>467</v>
      </c>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2">
        <f t="shared" si="1"/>
        <v>0</v>
      </c>
      <c r="AL16" s="251">
        <f t="shared" si="0"/>
        <v>0</v>
      </c>
      <c r="AM16" s="533"/>
      <c r="AN16" s="533"/>
    </row>
    <row r="17" spans="1:40" ht="18" customHeight="1" x14ac:dyDescent="0.4">
      <c r="A17" s="258">
        <v>7</v>
      </c>
      <c r="B17" s="257" t="s">
        <v>463</v>
      </c>
      <c r="C17" s="256" t="s">
        <v>416</v>
      </c>
      <c r="D17" s="255"/>
      <c r="E17" s="254" t="s">
        <v>466</v>
      </c>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2">
        <f t="shared" si="1"/>
        <v>0</v>
      </c>
      <c r="AL17" s="251">
        <f t="shared" si="0"/>
        <v>0</v>
      </c>
      <c r="AM17" s="533"/>
      <c r="AN17" s="533"/>
    </row>
    <row r="18" spans="1:40" ht="18" customHeight="1" x14ac:dyDescent="0.4">
      <c r="A18" s="258">
        <v>8</v>
      </c>
      <c r="B18" s="257" t="s">
        <v>463</v>
      </c>
      <c r="C18" s="256" t="s">
        <v>416</v>
      </c>
      <c r="D18" s="255"/>
      <c r="E18" s="254" t="s">
        <v>465</v>
      </c>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2">
        <f t="shared" si="1"/>
        <v>0</v>
      </c>
      <c r="AL18" s="251">
        <f t="shared" si="0"/>
        <v>0</v>
      </c>
      <c r="AM18" s="533"/>
      <c r="AN18" s="533"/>
    </row>
    <row r="19" spans="1:40" ht="18" customHeight="1" x14ac:dyDescent="0.4">
      <c r="A19" s="258">
        <v>9</v>
      </c>
      <c r="B19" s="257" t="s">
        <v>463</v>
      </c>
      <c r="C19" s="256" t="s">
        <v>416</v>
      </c>
      <c r="D19" s="255"/>
      <c r="E19" s="254" t="s">
        <v>464</v>
      </c>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2">
        <f t="shared" si="1"/>
        <v>0</v>
      </c>
      <c r="AL19" s="251">
        <f t="shared" si="0"/>
        <v>0</v>
      </c>
      <c r="AM19" s="533"/>
      <c r="AN19" s="533"/>
    </row>
    <row r="20" spans="1:40" ht="18" customHeight="1" x14ac:dyDescent="0.4">
      <c r="A20" s="258">
        <v>10</v>
      </c>
      <c r="B20" s="257" t="s">
        <v>463</v>
      </c>
      <c r="C20" s="256" t="s">
        <v>416</v>
      </c>
      <c r="D20" s="255"/>
      <c r="E20" s="254" t="s">
        <v>462</v>
      </c>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52">
        <f t="shared" si="1"/>
        <v>0</v>
      </c>
      <c r="AL20" s="251">
        <f t="shared" si="0"/>
        <v>0</v>
      </c>
      <c r="AM20" s="533"/>
      <c r="AN20" s="533"/>
    </row>
    <row r="21" spans="1:40" ht="18" customHeight="1" x14ac:dyDescent="0.4">
      <c r="A21" s="258">
        <v>11</v>
      </c>
      <c r="B21" s="257"/>
      <c r="C21" s="256"/>
      <c r="D21" s="255"/>
      <c r="E21" s="254"/>
      <c r="F21" s="253"/>
      <c r="G21" s="253"/>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2">
        <f t="shared" si="1"/>
        <v>0</v>
      </c>
      <c r="AL21" s="251">
        <f t="shared" si="0"/>
        <v>0</v>
      </c>
      <c r="AM21" s="533"/>
      <c r="AN21" s="533"/>
    </row>
    <row r="22" spans="1:40" ht="18" customHeight="1" x14ac:dyDescent="0.4">
      <c r="A22" s="258">
        <v>12</v>
      </c>
      <c r="B22" s="257"/>
      <c r="C22" s="256"/>
      <c r="D22" s="255"/>
      <c r="E22" s="254"/>
      <c r="F22" s="253"/>
      <c r="G22" s="253"/>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2">
        <f t="shared" si="1"/>
        <v>0</v>
      </c>
      <c r="AL22" s="251">
        <f t="shared" si="0"/>
        <v>0</v>
      </c>
      <c r="AM22" s="533"/>
      <c r="AN22" s="533"/>
    </row>
    <row r="23" spans="1:40" ht="18" customHeight="1" x14ac:dyDescent="0.4">
      <c r="A23" s="258">
        <v>13</v>
      </c>
      <c r="B23" s="257"/>
      <c r="C23" s="256"/>
      <c r="D23" s="255"/>
      <c r="E23" s="254"/>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2">
        <f t="shared" si="1"/>
        <v>0</v>
      </c>
      <c r="AL23" s="251">
        <f t="shared" si="0"/>
        <v>0</v>
      </c>
      <c r="AM23" s="533"/>
      <c r="AN23" s="533"/>
    </row>
    <row r="24" spans="1:40" ht="18" customHeight="1" x14ac:dyDescent="0.4">
      <c r="A24" s="258">
        <v>14</v>
      </c>
      <c r="B24" s="257"/>
      <c r="C24" s="256"/>
      <c r="D24" s="255"/>
      <c r="E24" s="254"/>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2">
        <f t="shared" si="1"/>
        <v>0</v>
      </c>
      <c r="AL24" s="251">
        <f t="shared" si="0"/>
        <v>0</v>
      </c>
      <c r="AM24" s="533"/>
      <c r="AN24" s="533"/>
    </row>
    <row r="25" spans="1:40" ht="18" customHeight="1" x14ac:dyDescent="0.4">
      <c r="A25" s="258">
        <v>15</v>
      </c>
      <c r="B25" s="257"/>
      <c r="C25" s="256"/>
      <c r="D25" s="255"/>
      <c r="E25" s="254"/>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2">
        <f t="shared" si="1"/>
        <v>0</v>
      </c>
      <c r="AL25" s="251">
        <f t="shared" si="0"/>
        <v>0</v>
      </c>
      <c r="AM25" s="533"/>
      <c r="AN25" s="533"/>
    </row>
    <row r="26" spans="1:40" ht="18" customHeight="1" x14ac:dyDescent="0.4">
      <c r="A26" s="258">
        <v>16</v>
      </c>
      <c r="B26" s="257"/>
      <c r="C26" s="256"/>
      <c r="D26" s="255"/>
      <c r="E26" s="254"/>
      <c r="F26" s="253"/>
      <c r="G26" s="253"/>
      <c r="H26" s="253"/>
      <c r="I26" s="253"/>
      <c r="J26" s="253"/>
      <c r="K26" s="253"/>
      <c r="L26" s="253"/>
      <c r="M26" s="253"/>
      <c r="N26" s="253"/>
      <c r="O26" s="253"/>
      <c r="P26" s="253"/>
      <c r="Q26" s="253"/>
      <c r="R26" s="253"/>
      <c r="S26" s="253"/>
      <c r="T26" s="253"/>
      <c r="U26" s="253"/>
      <c r="V26" s="253"/>
      <c r="W26" s="253"/>
      <c r="X26" s="253"/>
      <c r="Y26" s="253"/>
      <c r="Z26" s="253"/>
      <c r="AA26" s="253"/>
      <c r="AB26" s="253"/>
      <c r="AC26" s="253"/>
      <c r="AD26" s="253"/>
      <c r="AE26" s="253"/>
      <c r="AF26" s="253"/>
      <c r="AG26" s="253"/>
      <c r="AH26" s="253"/>
      <c r="AI26" s="253"/>
      <c r="AJ26" s="253"/>
      <c r="AK26" s="252">
        <f t="shared" si="1"/>
        <v>0</v>
      </c>
      <c r="AL26" s="251">
        <f t="shared" si="0"/>
        <v>0</v>
      </c>
      <c r="AM26" s="533"/>
      <c r="AN26" s="533"/>
    </row>
    <row r="27" spans="1:40" ht="18" customHeight="1" x14ac:dyDescent="0.4">
      <c r="A27" s="258">
        <v>17</v>
      </c>
      <c r="B27" s="257"/>
      <c r="C27" s="256"/>
      <c r="D27" s="255"/>
      <c r="E27" s="254"/>
      <c r="F27" s="253"/>
      <c r="G27" s="253"/>
      <c r="H27" s="253"/>
      <c r="I27" s="253"/>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2">
        <f t="shared" si="1"/>
        <v>0</v>
      </c>
      <c r="AL27" s="251">
        <f t="shared" si="0"/>
        <v>0</v>
      </c>
      <c r="AM27" s="533"/>
      <c r="AN27" s="533"/>
    </row>
    <row r="28" spans="1:40" ht="18" customHeight="1" x14ac:dyDescent="0.4">
      <c r="A28" s="258">
        <v>18</v>
      </c>
      <c r="B28" s="257"/>
      <c r="C28" s="256"/>
      <c r="D28" s="255"/>
      <c r="E28" s="254"/>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2">
        <f t="shared" si="1"/>
        <v>0</v>
      </c>
      <c r="AL28" s="251">
        <f t="shared" si="0"/>
        <v>0</v>
      </c>
      <c r="AM28" s="533"/>
      <c r="AN28" s="533"/>
    </row>
    <row r="29" spans="1:40" ht="18" customHeight="1" x14ac:dyDescent="0.4">
      <c r="A29" s="258">
        <v>19</v>
      </c>
      <c r="B29" s="257"/>
      <c r="C29" s="256"/>
      <c r="D29" s="255"/>
      <c r="E29" s="254"/>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2">
        <f t="shared" si="1"/>
        <v>0</v>
      </c>
      <c r="AL29" s="251">
        <f t="shared" si="0"/>
        <v>0</v>
      </c>
      <c r="AM29" s="533"/>
      <c r="AN29" s="533"/>
    </row>
    <row r="30" spans="1:40" ht="18" customHeight="1" x14ac:dyDescent="0.4">
      <c r="A30" s="258">
        <v>20</v>
      </c>
      <c r="B30" s="257"/>
      <c r="C30" s="256"/>
      <c r="D30" s="255"/>
      <c r="E30" s="254"/>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2">
        <f t="shared" si="1"/>
        <v>0</v>
      </c>
      <c r="AL30" s="251">
        <f t="shared" si="0"/>
        <v>0</v>
      </c>
      <c r="AM30" s="533"/>
      <c r="AN30" s="533"/>
    </row>
    <row r="31" spans="1:40" ht="18" customHeight="1" x14ac:dyDescent="0.4">
      <c r="A31" s="528" t="s">
        <v>461</v>
      </c>
      <c r="B31" s="538"/>
      <c r="C31" s="538"/>
      <c r="D31" s="538"/>
      <c r="E31" s="538"/>
      <c r="F31" s="249">
        <f>+SUM(F11:F30)</f>
        <v>0</v>
      </c>
      <c r="G31" s="249">
        <f t="shared" ref="G31:AJ31" si="2">+SUM(G11:G30)</f>
        <v>0</v>
      </c>
      <c r="H31" s="249">
        <f t="shared" si="2"/>
        <v>0</v>
      </c>
      <c r="I31" s="249">
        <f t="shared" si="2"/>
        <v>0</v>
      </c>
      <c r="J31" s="249">
        <f t="shared" si="2"/>
        <v>0</v>
      </c>
      <c r="K31" s="249">
        <f t="shared" si="2"/>
        <v>0</v>
      </c>
      <c r="L31" s="249">
        <f t="shared" si="2"/>
        <v>0</v>
      </c>
      <c r="M31" s="249">
        <f t="shared" si="2"/>
        <v>0</v>
      </c>
      <c r="N31" s="249">
        <f t="shared" si="2"/>
        <v>0</v>
      </c>
      <c r="O31" s="249">
        <f t="shared" si="2"/>
        <v>0</v>
      </c>
      <c r="P31" s="249">
        <f t="shared" si="2"/>
        <v>0</v>
      </c>
      <c r="Q31" s="249">
        <f t="shared" si="2"/>
        <v>0</v>
      </c>
      <c r="R31" s="249">
        <f t="shared" si="2"/>
        <v>0</v>
      </c>
      <c r="S31" s="249">
        <f t="shared" si="2"/>
        <v>0</v>
      </c>
      <c r="T31" s="249">
        <f t="shared" si="2"/>
        <v>0</v>
      </c>
      <c r="U31" s="249">
        <f t="shared" si="2"/>
        <v>0</v>
      </c>
      <c r="V31" s="249">
        <f t="shared" si="2"/>
        <v>0</v>
      </c>
      <c r="W31" s="249">
        <f t="shared" si="2"/>
        <v>0</v>
      </c>
      <c r="X31" s="249">
        <f t="shared" si="2"/>
        <v>0</v>
      </c>
      <c r="Y31" s="249">
        <f t="shared" si="2"/>
        <v>0</v>
      </c>
      <c r="Z31" s="249">
        <f t="shared" si="2"/>
        <v>0</v>
      </c>
      <c r="AA31" s="249">
        <f t="shared" si="2"/>
        <v>0</v>
      </c>
      <c r="AB31" s="249">
        <f t="shared" si="2"/>
        <v>0</v>
      </c>
      <c r="AC31" s="249">
        <f t="shared" si="2"/>
        <v>0</v>
      </c>
      <c r="AD31" s="249">
        <f t="shared" si="2"/>
        <v>0</v>
      </c>
      <c r="AE31" s="249">
        <f t="shared" si="2"/>
        <v>0</v>
      </c>
      <c r="AF31" s="249">
        <f t="shared" si="2"/>
        <v>0</v>
      </c>
      <c r="AG31" s="249">
        <f t="shared" si="2"/>
        <v>0</v>
      </c>
      <c r="AH31" s="249">
        <f t="shared" si="2"/>
        <v>0</v>
      </c>
      <c r="AI31" s="249">
        <f t="shared" si="2"/>
        <v>0</v>
      </c>
      <c r="AJ31" s="249">
        <f t="shared" si="2"/>
        <v>0</v>
      </c>
      <c r="AK31" s="252">
        <f>+SUM(F31:AJ31)</f>
        <v>0</v>
      </c>
      <c r="AL31" s="251">
        <f>IF($AK$3="４週",AK31/4,AK31/(DAY(EOMONTH($F$9,0))/7))</f>
        <v>0</v>
      </c>
      <c r="AM31" s="521"/>
      <c r="AN31" s="521"/>
    </row>
    <row r="32" spans="1:40" ht="18" customHeight="1" x14ac:dyDescent="0.4">
      <c r="A32" s="538" t="s">
        <v>460</v>
      </c>
      <c r="B32" s="538"/>
      <c r="C32" s="538"/>
      <c r="D32" s="538"/>
      <c r="E32" s="542"/>
      <c r="F32" s="250">
        <v>12</v>
      </c>
      <c r="G32" s="250">
        <v>20</v>
      </c>
      <c r="H32" s="250">
        <v>12</v>
      </c>
      <c r="I32" s="250">
        <v>20</v>
      </c>
      <c r="J32" s="250">
        <v>12</v>
      </c>
      <c r="K32" s="250">
        <v>20</v>
      </c>
      <c r="L32" s="250">
        <v>12</v>
      </c>
      <c r="M32" s="250">
        <v>20</v>
      </c>
      <c r="N32" s="250">
        <v>12</v>
      </c>
      <c r="O32" s="250">
        <v>20</v>
      </c>
      <c r="P32" s="250">
        <v>12</v>
      </c>
      <c r="Q32" s="250">
        <v>20</v>
      </c>
      <c r="R32" s="250">
        <v>12</v>
      </c>
      <c r="S32" s="250">
        <v>20</v>
      </c>
      <c r="T32" s="250">
        <v>12</v>
      </c>
      <c r="U32" s="250">
        <v>20</v>
      </c>
      <c r="V32" s="250">
        <v>12</v>
      </c>
      <c r="W32" s="250">
        <v>20</v>
      </c>
      <c r="X32" s="250">
        <v>12</v>
      </c>
      <c r="Y32" s="250">
        <v>20</v>
      </c>
      <c r="Z32" s="250">
        <v>12</v>
      </c>
      <c r="AA32" s="250">
        <v>20</v>
      </c>
      <c r="AB32" s="250">
        <v>12</v>
      </c>
      <c r="AC32" s="250">
        <v>20</v>
      </c>
      <c r="AD32" s="250">
        <v>12</v>
      </c>
      <c r="AE32" s="250">
        <v>20</v>
      </c>
      <c r="AF32" s="250">
        <v>12</v>
      </c>
      <c r="AG32" s="250">
        <v>20</v>
      </c>
      <c r="AH32" s="250">
        <v>12</v>
      </c>
      <c r="AI32" s="250">
        <v>20</v>
      </c>
      <c r="AJ32" s="250">
        <v>10</v>
      </c>
      <c r="AK32" s="249"/>
      <c r="AL32" s="248"/>
      <c r="AM32" s="521"/>
      <c r="AN32" s="521"/>
    </row>
    <row r="33" spans="1:40" ht="15" customHeight="1" x14ac:dyDescent="0.4">
      <c r="A33" s="233"/>
      <c r="B33" s="233"/>
      <c r="C33" s="233"/>
      <c r="D33" s="233"/>
      <c r="E33" s="233"/>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5"/>
      <c r="AG33" s="215"/>
      <c r="AH33" s="215"/>
      <c r="AI33" s="215"/>
      <c r="AJ33" s="215"/>
      <c r="AK33" s="233"/>
      <c r="AL33" s="233"/>
      <c r="AM33" s="220"/>
    </row>
    <row r="34" spans="1:40" ht="5.0999999999999996" customHeight="1" x14ac:dyDescent="0.4">
      <c r="A34" s="219"/>
      <c r="B34" s="219"/>
      <c r="C34" s="219"/>
      <c r="D34"/>
      <c r="E34"/>
      <c r="F34"/>
      <c r="G34"/>
      <c r="H34"/>
      <c r="I34" s="215"/>
      <c r="J34" s="215"/>
      <c r="K34" s="215"/>
      <c r="L34" s="215"/>
      <c r="M34" s="215"/>
      <c r="N34" s="215"/>
      <c r="O34" s="215"/>
      <c r="P34" s="215"/>
      <c r="Q34" s="215"/>
      <c r="R34" s="215"/>
      <c r="S34" s="215"/>
      <c r="T34" s="215"/>
      <c r="U34" s="215"/>
      <c r="V34" s="215"/>
      <c r="W34" s="215"/>
      <c r="X34" s="215"/>
      <c r="Y34" s="215"/>
      <c r="Z34" s="215"/>
      <c r="AA34" s="215"/>
      <c r="AB34" s="215"/>
      <c r="AC34" s="215"/>
      <c r="AD34" s="215"/>
      <c r="AE34" s="215"/>
      <c r="AF34" s="215"/>
      <c r="AG34" s="215"/>
      <c r="AH34" s="215"/>
      <c r="AI34" s="215"/>
      <c r="AJ34" s="235"/>
      <c r="AK34" s="215"/>
      <c r="AL34" s="233"/>
      <c r="AM34" s="233"/>
      <c r="AN34" s="220"/>
    </row>
    <row r="35" spans="1:40" ht="5.0999999999999996" customHeight="1" x14ac:dyDescent="0.4">
      <c r="A35" s="219"/>
      <c r="B35" s="219"/>
      <c r="C35" s="219"/>
      <c r="D35"/>
      <c r="E35"/>
      <c r="F35"/>
      <c r="G35"/>
      <c r="H3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35"/>
      <c r="AK35" s="215"/>
      <c r="AL35" s="233"/>
      <c r="AM35" s="233"/>
      <c r="AN35" s="220"/>
    </row>
    <row r="36" spans="1:40" ht="5.0999999999999996" customHeight="1" x14ac:dyDescent="0.4">
      <c r="A36" s="219"/>
      <c r="B36" s="219"/>
      <c r="C36" s="219"/>
      <c r="D36"/>
      <c r="E36"/>
      <c r="F36"/>
      <c r="G36"/>
      <c r="H36"/>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35"/>
      <c r="AK36" s="215"/>
      <c r="AL36" s="233"/>
      <c r="AM36" s="233"/>
      <c r="AN36" s="220"/>
    </row>
    <row r="37" spans="1:40" ht="18" customHeight="1" x14ac:dyDescent="0.4">
      <c r="A37" s="129" t="s">
        <v>459</v>
      </c>
      <c r="B37" s="215"/>
      <c r="D37" s="215"/>
      <c r="E37" s="215"/>
      <c r="F37" s="215"/>
      <c r="G37" s="215"/>
      <c r="H37" s="215"/>
      <c r="I37" s="215"/>
      <c r="J37" s="215"/>
      <c r="K37" s="215"/>
    </row>
    <row r="38" spans="1:40" ht="18" customHeight="1" x14ac:dyDescent="0.4">
      <c r="A38" s="247" t="s">
        <v>458</v>
      </c>
      <c r="B38" s="247"/>
      <c r="M38" s="129" t="s">
        <v>457</v>
      </c>
      <c r="N38" s="215"/>
      <c r="P38" s="215"/>
      <c r="Q38" s="215"/>
      <c r="R38" s="215"/>
      <c r="S38" s="215"/>
      <c r="T38" s="215"/>
      <c r="U38" s="238" t="str">
        <f>IF(COUNTIF(M40:M43,"○")&gt;1,"いずれか１つを選択してください。","")</f>
        <v/>
      </c>
      <c r="V38" s="215"/>
      <c r="W38" s="215"/>
      <c r="X38" s="215"/>
      <c r="Y38" s="215"/>
      <c r="Z38" s="215"/>
      <c r="AA38" s="215"/>
      <c r="AB38" s="215"/>
      <c r="AC38" s="215"/>
      <c r="AD38" s="215"/>
      <c r="AE38" s="215"/>
      <c r="AF38" s="215"/>
      <c r="AG38" s="215"/>
      <c r="AH38" s="215"/>
      <c r="AI38" s="215"/>
      <c r="AJ38" s="215"/>
      <c r="AK38" s="235"/>
      <c r="AL38" s="215"/>
      <c r="AM38" s="233"/>
      <c r="AN38" s="233"/>
    </row>
    <row r="39" spans="1:40" ht="18.75" customHeight="1" x14ac:dyDescent="0.4">
      <c r="A39" s="536"/>
      <c r="B39" s="536"/>
      <c r="C39" s="536"/>
      <c r="D39" s="246">
        <f>IF(S2=1,10,IF(S2=2,11,IF(S2=3,12,S2-3)))</f>
        <v>1</v>
      </c>
      <c r="E39" s="246">
        <f>IF(S2=1,11,IF(S2=2,12,S2-2))</f>
        <v>2</v>
      </c>
      <c r="F39" s="537">
        <f>IF(S2=1,12,S2-1)</f>
        <v>3</v>
      </c>
      <c r="G39" s="537"/>
      <c r="H39" s="537"/>
      <c r="I39" s="527" t="s">
        <v>446</v>
      </c>
      <c r="J39" s="527"/>
      <c r="K39" s="527"/>
      <c r="M39" s="528" t="s">
        <v>456</v>
      </c>
      <c r="N39" s="538"/>
      <c r="O39" s="538"/>
      <c r="P39" s="538"/>
      <c r="Q39" s="538"/>
      <c r="R39" s="538"/>
      <c r="S39" s="538"/>
      <c r="T39" s="538"/>
      <c r="U39" s="538"/>
      <c r="V39" s="538"/>
      <c r="W39" s="538"/>
      <c r="X39" s="538"/>
      <c r="Y39" s="538"/>
      <c r="Z39" s="538"/>
      <c r="AA39" s="538"/>
      <c r="AB39" s="538"/>
      <c r="AC39" s="538"/>
      <c r="AD39" s="538"/>
      <c r="AE39" s="538"/>
      <c r="AF39" s="538"/>
      <c r="AG39" s="538"/>
      <c r="AH39" s="539" t="s">
        <v>455</v>
      </c>
      <c r="AI39" s="540"/>
      <c r="AJ39" s="540"/>
      <c r="AK39" s="540"/>
      <c r="AL39" s="541"/>
      <c r="AM39" s="534" t="s">
        <v>454</v>
      </c>
      <c r="AN39" s="534"/>
    </row>
    <row r="40" spans="1:40" ht="18" customHeight="1" x14ac:dyDescent="0.4">
      <c r="A40" s="534" t="s">
        <v>498</v>
      </c>
      <c r="B40" s="534"/>
      <c r="C40" s="534"/>
      <c r="D40" s="242">
        <v>80</v>
      </c>
      <c r="E40" s="242">
        <v>80</v>
      </c>
      <c r="F40" s="543">
        <v>81</v>
      </c>
      <c r="G40" s="543"/>
      <c r="H40" s="543"/>
      <c r="I40" s="527">
        <f>SUM(D40:F40)</f>
        <v>241</v>
      </c>
      <c r="J40" s="527"/>
      <c r="K40" s="527"/>
      <c r="M40" s="548" t="s">
        <v>452</v>
      </c>
      <c r="N40" s="524" t="s">
        <v>451</v>
      </c>
      <c r="O40" s="551"/>
      <c r="P40" s="552"/>
      <c r="Q40" s="557" t="s">
        <v>450</v>
      </c>
      <c r="R40" s="558"/>
      <c r="S40" s="558"/>
      <c r="T40" s="558"/>
      <c r="U40" s="558"/>
      <c r="V40" s="558"/>
      <c r="W40" s="558"/>
      <c r="X40" s="558"/>
      <c r="Y40" s="558"/>
      <c r="Z40" s="558"/>
      <c r="AA40" s="558"/>
      <c r="AB40" s="558"/>
      <c r="AC40" s="558"/>
      <c r="AD40" s="558"/>
      <c r="AE40" s="558"/>
      <c r="AF40" s="558"/>
      <c r="AG40" s="559"/>
      <c r="AH40" s="547">
        <f>SUM(F32:AJ32)</f>
        <v>490</v>
      </c>
      <c r="AI40" s="530"/>
      <c r="AJ40" s="245" t="s">
        <v>449</v>
      </c>
      <c r="AK40" s="547">
        <f>ROUNDUP(AH40/450,0)</f>
        <v>2</v>
      </c>
      <c r="AL40" s="530"/>
      <c r="AM40" s="527">
        <f>MIN(AH40:AK42)</f>
        <v>1</v>
      </c>
      <c r="AN40" s="527"/>
    </row>
    <row r="41" spans="1:40" ht="18" customHeight="1" x14ac:dyDescent="0.4">
      <c r="A41" s="553"/>
      <c r="B41" s="553"/>
      <c r="C41" s="553"/>
      <c r="D41" s="233"/>
      <c r="E41" s="233"/>
      <c r="F41" s="233"/>
      <c r="G41" s="233"/>
      <c r="H41" s="233"/>
      <c r="I41" s="233" t="s">
        <v>500</v>
      </c>
      <c r="J41" s="233"/>
      <c r="K41" s="233"/>
      <c r="M41" s="549"/>
      <c r="N41" s="525"/>
      <c r="O41" s="553"/>
      <c r="P41" s="554"/>
      <c r="Q41" s="544" t="s">
        <v>447</v>
      </c>
      <c r="R41" s="545"/>
      <c r="S41" s="545"/>
      <c r="T41" s="545"/>
      <c r="U41" s="545"/>
      <c r="V41" s="545"/>
      <c r="W41" s="545"/>
      <c r="X41" s="545"/>
      <c r="Y41" s="545"/>
      <c r="Z41" s="545"/>
      <c r="AA41" s="545"/>
      <c r="AB41" s="545"/>
      <c r="AC41" s="545"/>
      <c r="AD41" s="545"/>
      <c r="AE41" s="545"/>
      <c r="AF41" s="545"/>
      <c r="AG41" s="546"/>
      <c r="AH41" s="528">
        <f>COUNTA(B12:B30)</f>
        <v>9</v>
      </c>
      <c r="AI41" s="538"/>
      <c r="AJ41" s="244" t="s">
        <v>444</v>
      </c>
      <c r="AK41" s="547">
        <f>ROUNDUP(AH41/10,0)</f>
        <v>1</v>
      </c>
      <c r="AL41" s="530"/>
      <c r="AM41" s="527"/>
      <c r="AN41" s="527"/>
    </row>
    <row r="42" spans="1:40" ht="18" customHeight="1" x14ac:dyDescent="0.4">
      <c r="A42" s="581"/>
      <c r="B42" s="581"/>
      <c r="C42" s="581"/>
      <c r="D42" s="233"/>
      <c r="E42" s="233"/>
      <c r="F42" s="581"/>
      <c r="G42" s="581"/>
      <c r="H42" s="581"/>
      <c r="I42" s="527">
        <f>I40/3</f>
        <v>80.333333333333329</v>
      </c>
      <c r="J42" s="527"/>
      <c r="K42" s="527"/>
      <c r="M42" s="550"/>
      <c r="N42" s="526"/>
      <c r="O42" s="555"/>
      <c r="P42" s="556"/>
      <c r="Q42" s="544" t="s">
        <v>445</v>
      </c>
      <c r="R42" s="545"/>
      <c r="S42" s="545"/>
      <c r="T42" s="545"/>
      <c r="U42" s="545"/>
      <c r="V42" s="545"/>
      <c r="W42" s="545"/>
      <c r="X42" s="545"/>
      <c r="Y42" s="545"/>
      <c r="Z42" s="545"/>
      <c r="AA42" s="545"/>
      <c r="AB42" s="545"/>
      <c r="AC42" s="545"/>
      <c r="AD42" s="545"/>
      <c r="AE42" s="545"/>
      <c r="AF42" s="545"/>
      <c r="AG42" s="546"/>
      <c r="AH42" s="547">
        <f>ROUNDDOWN(I42,1)</f>
        <v>80.3</v>
      </c>
      <c r="AI42" s="530"/>
      <c r="AJ42" s="243" t="s">
        <v>444</v>
      </c>
      <c r="AK42" s="547">
        <f>ROUNDUP(AH42/40,0)</f>
        <v>3</v>
      </c>
      <c r="AL42" s="530"/>
      <c r="AM42" s="527"/>
      <c r="AN42" s="527"/>
    </row>
    <row r="43" spans="1:40" ht="18" customHeight="1" x14ac:dyDescent="0.4">
      <c r="B43" s="220"/>
      <c r="I43" s="581"/>
      <c r="J43" s="581"/>
      <c r="K43" s="581"/>
      <c r="M43" s="242"/>
      <c r="N43" s="544" t="s">
        <v>441</v>
      </c>
      <c r="O43" s="545"/>
      <c r="P43" s="545"/>
      <c r="Q43" s="545"/>
      <c r="R43" s="545"/>
      <c r="S43" s="545"/>
      <c r="T43" s="545"/>
      <c r="U43" s="545"/>
      <c r="V43" s="545"/>
      <c r="W43" s="545"/>
      <c r="X43" s="545"/>
      <c r="Y43" s="545"/>
      <c r="Z43" s="545"/>
      <c r="AA43" s="545"/>
      <c r="AB43" s="545"/>
      <c r="AC43" s="545"/>
      <c r="AD43" s="545"/>
      <c r="AE43" s="545"/>
      <c r="AF43" s="545"/>
      <c r="AG43" s="546"/>
      <c r="AH43" s="560"/>
      <c r="AI43" s="560"/>
      <c r="AJ43" s="560"/>
      <c r="AK43" s="560"/>
      <c r="AL43" s="560"/>
      <c r="AM43" s="528">
        <f t="array" ref="AM43">ROUNDUP(_xlfn.IFS(AM40&lt;2,1,AND(AM40&lt;=2,AM40&lt;6),AM40-1,AM40&gt;=6,AM40/2*3),1)</f>
        <v>1</v>
      </c>
      <c r="AN43" s="542"/>
    </row>
    <row r="44" spans="1:40" ht="5.0999999999999996" customHeight="1" x14ac:dyDescent="0.4">
      <c r="A44" s="219"/>
      <c r="B44" s="219"/>
      <c r="C44" s="219"/>
      <c r="D44" s="219"/>
      <c r="E44" s="219"/>
      <c r="F44" s="219"/>
      <c r="G44" s="219"/>
      <c r="H44" s="219"/>
      <c r="I44" s="219"/>
      <c r="J44" s="215"/>
      <c r="K44" s="215"/>
      <c r="L44" s="215"/>
      <c r="M44" s="235"/>
      <c r="N44" s="215"/>
      <c r="W44" s="233"/>
      <c r="X44" s="215"/>
      <c r="Y44" s="215"/>
      <c r="Z44" s="215"/>
      <c r="AA44" s="215"/>
      <c r="AB44" s="215"/>
      <c r="AC44" s="215"/>
      <c r="AD44" s="215"/>
      <c r="AE44" s="215"/>
      <c r="AF44" s="215"/>
      <c r="AG44" s="215"/>
      <c r="AH44" s="215"/>
      <c r="AI44" s="215"/>
      <c r="AJ44" s="235"/>
      <c r="AK44" s="215"/>
      <c r="AL44" s="233"/>
      <c r="AM44" s="233"/>
      <c r="AN44" s="220"/>
    </row>
    <row r="45" spans="1:40" ht="21" customHeight="1" x14ac:dyDescent="0.4">
      <c r="A45" s="129" t="s">
        <v>436</v>
      </c>
      <c r="B45" s="5"/>
      <c r="C45" s="234"/>
      <c r="D45" s="234"/>
      <c r="E45" s="234"/>
      <c r="F45" s="234"/>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34"/>
      <c r="AM45" s="234"/>
      <c r="AN45" s="220"/>
    </row>
    <row r="46" spans="1:40" ht="24.95" customHeight="1" x14ac:dyDescent="0.4">
      <c r="A46" s="220"/>
      <c r="B46" s="233"/>
      <c r="C46" s="564" t="str">
        <f>IF(VLOOKUP($AK$1,[1]選択肢!$A$1:$J$32,C51,FALSE)=0,"-",VLOOKUP($AK$1,[1]選択肢!$A$1:$J$32,C51,FALSE))</f>
        <v>管理者</v>
      </c>
      <c r="D46" s="565"/>
      <c r="E46" s="566" t="str">
        <f>IF(VLOOKUP($AK$1,[1]選択肢!$A$1:$J$32,E51,FALSE)=0,"-",VLOOKUP($AK$1,[1]選択肢!$A$1:$J$32,E51,FALSE))</f>
        <v>サービス提供責任者</v>
      </c>
      <c r="F46" s="566"/>
      <c r="G46" s="566"/>
      <c r="H46" s="566"/>
      <c r="I46" s="564" t="str">
        <f>IF(VLOOKUP($AK$1,[1]選択肢!$A$1:$J$32,I51,FALSE)=0,"-",VLOOKUP($AK$1,[1]選択肢!$A$1:$J$32,I51,FALSE))</f>
        <v>従業者</v>
      </c>
      <c r="J46" s="565"/>
      <c r="K46" s="565"/>
      <c r="L46" s="565"/>
      <c r="M46" s="565"/>
      <c r="N46" s="567"/>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68"/>
      <c r="AL46" s="568"/>
      <c r="AM46" s="568"/>
      <c r="AN46" s="220"/>
    </row>
    <row r="47" spans="1:40" ht="18" customHeight="1" x14ac:dyDescent="0.4">
      <c r="A47" s="220"/>
      <c r="B47" s="233"/>
      <c r="C47" s="232" t="s">
        <v>434</v>
      </c>
      <c r="D47" s="232" t="s">
        <v>433</v>
      </c>
      <c r="E47" s="230" t="s">
        <v>434</v>
      </c>
      <c r="F47" s="573" t="s">
        <v>433</v>
      </c>
      <c r="G47" s="573"/>
      <c r="H47" s="573"/>
      <c r="I47" s="569" t="s">
        <v>434</v>
      </c>
      <c r="J47" s="570"/>
      <c r="K47" s="571"/>
      <c r="L47" s="569" t="s">
        <v>433</v>
      </c>
      <c r="M47" s="570"/>
      <c r="N47" s="571"/>
      <c r="O47" s="572"/>
      <c r="P47" s="572"/>
      <c r="Q47" s="572"/>
      <c r="R47" s="572"/>
      <c r="S47" s="572"/>
      <c r="T47" s="572"/>
      <c r="U47" s="572"/>
      <c r="V47" s="572"/>
      <c r="W47" s="572"/>
      <c r="X47" s="572"/>
      <c r="Y47" s="572"/>
      <c r="Z47" s="572"/>
      <c r="AA47" s="572"/>
      <c r="AB47" s="572"/>
      <c r="AC47" s="572"/>
      <c r="AD47" s="572"/>
      <c r="AE47" s="572"/>
      <c r="AF47" s="572"/>
      <c r="AG47" s="572"/>
      <c r="AH47" s="572"/>
      <c r="AI47" s="572"/>
      <c r="AJ47" s="572"/>
      <c r="AK47" s="572"/>
      <c r="AL47" s="229"/>
      <c r="AM47" s="229"/>
      <c r="AN47" s="220"/>
    </row>
    <row r="48" spans="1:40" ht="18" customHeight="1" x14ac:dyDescent="0.4">
      <c r="A48" s="220"/>
      <c r="B48" s="218" t="s">
        <v>51</v>
      </c>
      <c r="C48" s="230">
        <f>COUNTIFS($B$11:$B$30,C$46,$C$11:$C$30,"A",$E$11:$E$30,"*")</f>
        <v>1</v>
      </c>
      <c r="D48" s="230">
        <f>COUNTIFS($B$11:$B$30,C$46,$C$11:$C$30,"B",$E$11:$E$30,"*")</f>
        <v>0</v>
      </c>
      <c r="E48" s="230">
        <f>COUNTIFS($B$11:$B$30,E$46,$C$11:$C$30,"A",$E$11:$E$30,"*")</f>
        <v>0</v>
      </c>
      <c r="F48" s="569">
        <f>COUNTIFS($B$11:$B$30,E$46,$C$11:$C$30,"B",$E$11:$E$30,"*")</f>
        <v>1</v>
      </c>
      <c r="G48" s="570"/>
      <c r="H48" s="571"/>
      <c r="I48" s="569">
        <f>COUNTIFS($B$11:$B$30,I$46,$C$11:$C$30,"A",$E$11:$E$30,"*")</f>
        <v>0</v>
      </c>
      <c r="J48" s="570"/>
      <c r="K48" s="571"/>
      <c r="L48" s="569">
        <f>COUNTIFS($B$11:$B$30,I$46,$C$11:$C$30,"B",$E$11:$E$30,"*")</f>
        <v>0</v>
      </c>
      <c r="M48" s="570"/>
      <c r="N48" s="571"/>
      <c r="O48" s="572"/>
      <c r="P48" s="572"/>
      <c r="Q48" s="572"/>
      <c r="R48" s="572"/>
      <c r="S48" s="572"/>
      <c r="T48" s="572"/>
      <c r="U48" s="572"/>
      <c r="V48" s="572"/>
      <c r="W48" s="572"/>
      <c r="X48" s="572"/>
      <c r="Y48" s="572"/>
      <c r="Z48" s="572"/>
      <c r="AA48" s="572"/>
      <c r="AB48" s="572"/>
      <c r="AC48" s="572"/>
      <c r="AD48" s="572"/>
      <c r="AE48" s="572"/>
      <c r="AF48" s="572"/>
      <c r="AG48" s="572"/>
      <c r="AH48" s="572"/>
      <c r="AI48" s="572"/>
      <c r="AJ48" s="572"/>
      <c r="AK48" s="572"/>
      <c r="AL48" s="229"/>
      <c r="AM48" s="229"/>
      <c r="AN48" s="220"/>
    </row>
    <row r="49" spans="1:40" ht="18" customHeight="1" x14ac:dyDescent="0.4">
      <c r="A49" s="220"/>
      <c r="B49" s="228" t="s">
        <v>52</v>
      </c>
      <c r="C49" s="231"/>
      <c r="D49" s="231"/>
      <c r="E49" s="230">
        <f>COUNTIFS($B$11:$B$30,E$46,$C$11:$C$30,"C",$E$11:$E$30,"*")</f>
        <v>1</v>
      </c>
      <c r="F49" s="569">
        <f>COUNTIFS($B$11:$B$30,E$46,$C$11:$C$30,"D",$E$11:$E$30,"*")</f>
        <v>0</v>
      </c>
      <c r="G49" s="570"/>
      <c r="H49" s="571"/>
      <c r="I49" s="569">
        <f>COUNTIFS($B$11:$B$30,I$46,$C$11:$C$30,"C",$E$11:$E$30,"*")</f>
        <v>2</v>
      </c>
      <c r="J49" s="570"/>
      <c r="K49" s="571"/>
      <c r="L49" s="569">
        <f>COUNTIFS($B$11:$B$30,I$46,$C$11:$C$30,"D",$E$11:$E$30,"*")</f>
        <v>5</v>
      </c>
      <c r="M49" s="570"/>
      <c r="N49" s="571"/>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229"/>
      <c r="AM49" s="229"/>
      <c r="AN49" s="220"/>
    </row>
    <row r="50" spans="1:40" ht="18" customHeight="1" x14ac:dyDescent="0.4">
      <c r="A50" s="220"/>
      <c r="B50" s="228" t="s">
        <v>432</v>
      </c>
      <c r="C50" s="575"/>
      <c r="D50" s="576"/>
      <c r="E50" s="569">
        <f>IF($AK$3="４週",SUMIFS($AK$11:$AK$30,$B$11:$B$30,E46)/4/$AH$5,IF($AK$3="歴月",SUMIFS($AK$11:$AK$30,$B$11:$B$30,E46)/$AL$5,"記載する期間を選択してください"))</f>
        <v>0</v>
      </c>
      <c r="F50" s="570"/>
      <c r="G50" s="570"/>
      <c r="H50" s="571"/>
      <c r="I50" s="569">
        <f>IF($AK$3="４週",SUMIFS($AK$11:$AK$30,$B$11:$B$30,I46)/4/$AH$5,IF($AK$3="歴月",SUMIFS($AK$11:$AK$30,$B$11:$B$30,I46)/$AL$5,"記載する期間を選択してください"))</f>
        <v>0</v>
      </c>
      <c r="J50" s="570"/>
      <c r="K50" s="570"/>
      <c r="L50" s="570"/>
      <c r="M50" s="570"/>
      <c r="N50" s="571"/>
      <c r="O50" s="572"/>
      <c r="P50" s="572"/>
      <c r="Q50" s="572"/>
      <c r="R50" s="572"/>
      <c r="S50" s="572"/>
      <c r="T50" s="572"/>
      <c r="U50" s="572"/>
      <c r="V50" s="572"/>
      <c r="W50" s="572"/>
      <c r="X50" s="572"/>
      <c r="Y50" s="572"/>
      <c r="Z50" s="572"/>
      <c r="AA50" s="572"/>
      <c r="AB50" s="572"/>
      <c r="AC50" s="572"/>
      <c r="AD50" s="572"/>
      <c r="AE50" s="572"/>
      <c r="AF50" s="572"/>
      <c r="AG50" s="572"/>
      <c r="AH50" s="572"/>
      <c r="AI50" s="572"/>
      <c r="AJ50" s="572"/>
      <c r="AK50" s="572"/>
      <c r="AL50" s="572"/>
      <c r="AM50" s="572"/>
      <c r="AN50" s="220"/>
    </row>
    <row r="51" spans="1:40" ht="5.0999999999999996" customHeight="1" x14ac:dyDescent="0.4">
      <c r="A51" s="220"/>
      <c r="B51" s="5"/>
      <c r="C51" s="223">
        <v>2</v>
      </c>
      <c r="D51" s="223"/>
      <c r="E51" s="223">
        <v>3</v>
      </c>
      <c r="F51" s="223"/>
      <c r="G51" s="223"/>
      <c r="H51" s="223"/>
      <c r="I51" s="223">
        <v>4</v>
      </c>
      <c r="J51" s="223"/>
      <c r="K51" s="223"/>
      <c r="L51" s="223"/>
      <c r="M51" s="223"/>
      <c r="N51" s="223"/>
      <c r="O51" s="223">
        <v>5</v>
      </c>
      <c r="P51" s="223"/>
      <c r="Q51" s="223"/>
      <c r="R51" s="223"/>
      <c r="S51" s="223"/>
      <c r="T51" s="223"/>
      <c r="U51" s="223">
        <v>6</v>
      </c>
      <c r="V51" s="223"/>
      <c r="W51" s="223"/>
      <c r="X51" s="223"/>
      <c r="Y51" s="223"/>
      <c r="Z51" s="223"/>
      <c r="AA51" s="223">
        <v>7</v>
      </c>
      <c r="AB51" s="223"/>
      <c r="AC51" s="223"/>
      <c r="AD51" s="223"/>
      <c r="AE51" s="223"/>
      <c r="AF51" s="223"/>
      <c r="AG51" s="223">
        <v>8</v>
      </c>
      <c r="AH51" s="223"/>
      <c r="AI51" s="223"/>
      <c r="AJ51" s="223"/>
      <c r="AK51" s="223"/>
      <c r="AL51" s="223">
        <v>9</v>
      </c>
      <c r="AM51" s="227"/>
      <c r="AN51" s="220"/>
    </row>
    <row r="52" spans="1:40" ht="15" customHeight="1" x14ac:dyDescent="0.4">
      <c r="A52" s="215" t="s">
        <v>431</v>
      </c>
      <c r="B52" s="226"/>
      <c r="C52" s="224"/>
      <c r="D52" s="224"/>
      <c r="E52" s="224"/>
      <c r="F52" s="225"/>
      <c r="G52" s="224"/>
      <c r="H52" s="223"/>
      <c r="I52" s="223"/>
      <c r="J52" s="223"/>
      <c r="K52" s="223"/>
      <c r="L52" s="223"/>
      <c r="M52" s="223"/>
      <c r="N52" s="223"/>
      <c r="O52" s="223"/>
      <c r="P52" s="223"/>
      <c r="Q52" s="223"/>
      <c r="R52" s="223">
        <v>6</v>
      </c>
      <c r="S52" s="223"/>
      <c r="T52" s="223"/>
      <c r="U52" s="223"/>
      <c r="V52" s="223"/>
      <c r="W52" s="223"/>
      <c r="X52" s="223">
        <v>7</v>
      </c>
      <c r="Y52" s="223"/>
      <c r="Z52" s="223"/>
      <c r="AA52" s="223"/>
      <c r="AB52" s="223"/>
      <c r="AC52" s="223"/>
      <c r="AD52" s="223">
        <v>8</v>
      </c>
      <c r="AE52" s="223"/>
      <c r="AF52" s="223"/>
      <c r="AG52" s="222"/>
      <c r="AH52" s="222"/>
      <c r="AI52" s="222"/>
      <c r="AJ52" s="222">
        <v>9</v>
      </c>
      <c r="AK52" s="221"/>
      <c r="AL52" s="221"/>
      <c r="AM52" s="220"/>
    </row>
    <row r="53" spans="1:40" s="215" customFormat="1" ht="15" customHeight="1" x14ac:dyDescent="0.4">
      <c r="A53" s="215" t="s">
        <v>430</v>
      </c>
      <c r="B53" s="219"/>
      <c r="C53" s="219"/>
      <c r="D53" s="219"/>
      <c r="E53" s="219"/>
      <c r="F53" s="219"/>
      <c r="G53" s="219"/>
      <c r="H53" s="129"/>
      <c r="I53" s="129"/>
      <c r="J53" s="129"/>
      <c r="K53" s="129"/>
      <c r="L53" s="129"/>
      <c r="M53" s="129"/>
    </row>
    <row r="54" spans="1:40" s="215" customFormat="1" ht="15" customHeight="1" x14ac:dyDescent="0.4">
      <c r="A54" s="215" t="s">
        <v>429</v>
      </c>
      <c r="B54" s="219"/>
      <c r="C54" s="219"/>
      <c r="D54" s="219"/>
      <c r="E54" s="219"/>
      <c r="F54" s="219"/>
      <c r="G54" s="219"/>
      <c r="H54" s="129"/>
      <c r="I54" s="129"/>
      <c r="J54" s="129"/>
      <c r="K54" s="129"/>
      <c r="L54" s="129"/>
      <c r="M54" s="129"/>
    </row>
    <row r="55" spans="1:40" s="215" customFormat="1" ht="15" customHeight="1" x14ac:dyDescent="0.4">
      <c r="A55" s="215" t="s">
        <v>428</v>
      </c>
      <c r="B55" s="219"/>
      <c r="C55" s="219"/>
      <c r="D55" s="219"/>
      <c r="E55" s="219"/>
      <c r="F55" s="219"/>
      <c r="G55" s="219"/>
      <c r="H55" s="129"/>
      <c r="I55" s="129"/>
      <c r="J55" s="129"/>
      <c r="K55" s="129"/>
      <c r="L55" s="129"/>
      <c r="M55" s="129"/>
    </row>
    <row r="56" spans="1:40" s="215" customFormat="1" ht="15" customHeight="1" x14ac:dyDescent="0.4">
      <c r="A56" s="215" t="s">
        <v>427</v>
      </c>
      <c r="B56" s="219"/>
      <c r="C56" s="219"/>
      <c r="D56" s="219"/>
      <c r="E56" s="219"/>
      <c r="F56" s="219"/>
      <c r="G56" s="219"/>
      <c r="H56" s="129"/>
      <c r="I56" s="129"/>
      <c r="J56" s="129"/>
      <c r="K56" s="129"/>
      <c r="L56" s="129"/>
      <c r="M56" s="129"/>
    </row>
    <row r="57" spans="1:40" ht="15" customHeight="1" x14ac:dyDescent="0.4">
      <c r="A57" s="215" t="s">
        <v>426</v>
      </c>
      <c r="B57" s="216"/>
      <c r="C57" s="215"/>
      <c r="D57" s="215"/>
      <c r="E57" s="215"/>
      <c r="F57" s="215"/>
      <c r="G57" s="215"/>
    </row>
    <row r="58" spans="1:40" ht="15" customHeight="1" x14ac:dyDescent="0.4">
      <c r="A58" s="215" t="s">
        <v>425</v>
      </c>
      <c r="B58" s="216"/>
      <c r="C58" s="215"/>
      <c r="D58" s="215"/>
      <c r="E58" s="215"/>
      <c r="F58" s="215"/>
      <c r="G58" s="215"/>
    </row>
    <row r="59" spans="1:40" ht="15" customHeight="1" x14ac:dyDescent="0.4">
      <c r="A59" s="215"/>
      <c r="B59" s="218" t="s">
        <v>424</v>
      </c>
      <c r="C59" s="527" t="s">
        <v>423</v>
      </c>
      <c r="D59" s="527"/>
      <c r="E59" s="527"/>
      <c r="F59" s="215"/>
      <c r="G59" s="215"/>
    </row>
    <row r="60" spans="1:40" ht="15" customHeight="1" x14ac:dyDescent="0.4">
      <c r="A60" s="215"/>
      <c r="B60" s="217" t="s">
        <v>422</v>
      </c>
      <c r="C60" s="574" t="s">
        <v>421</v>
      </c>
      <c r="D60" s="574"/>
      <c r="E60" s="574"/>
      <c r="F60" s="215"/>
      <c r="G60" s="215"/>
    </row>
    <row r="61" spans="1:40" ht="15" customHeight="1" x14ac:dyDescent="0.4">
      <c r="A61" s="215"/>
      <c r="B61" s="217" t="s">
        <v>420</v>
      </c>
      <c r="C61" s="574" t="s">
        <v>419</v>
      </c>
      <c r="D61" s="574"/>
      <c r="E61" s="574"/>
      <c r="F61" s="215"/>
      <c r="G61" s="215"/>
    </row>
    <row r="62" spans="1:40" ht="15" customHeight="1" x14ac:dyDescent="0.4">
      <c r="A62" s="215"/>
      <c r="B62" s="217" t="s">
        <v>418</v>
      </c>
      <c r="C62" s="574" t="s">
        <v>417</v>
      </c>
      <c r="D62" s="574"/>
      <c r="E62" s="574"/>
      <c r="F62" s="215"/>
      <c r="G62" s="215"/>
    </row>
    <row r="63" spans="1:40" ht="15" customHeight="1" x14ac:dyDescent="0.4">
      <c r="A63" s="215"/>
      <c r="B63" s="217" t="s">
        <v>416</v>
      </c>
      <c r="C63" s="574" t="s">
        <v>415</v>
      </c>
      <c r="D63" s="574"/>
      <c r="E63" s="574"/>
      <c r="F63" s="215"/>
      <c r="G63" s="215"/>
    </row>
    <row r="64" spans="1:40" ht="15" customHeight="1" x14ac:dyDescent="0.4">
      <c r="A64" s="215"/>
      <c r="B64" s="215" t="s">
        <v>414</v>
      </c>
      <c r="C64" s="215"/>
      <c r="D64" s="215"/>
      <c r="E64" s="215"/>
      <c r="F64" s="215"/>
      <c r="G64" s="215"/>
    </row>
    <row r="65" spans="1:7" ht="15" customHeight="1" x14ac:dyDescent="0.4">
      <c r="A65" s="215"/>
      <c r="B65" s="215" t="s">
        <v>413</v>
      </c>
      <c r="C65" s="215"/>
      <c r="D65" s="215"/>
      <c r="E65" s="215"/>
      <c r="F65" s="215"/>
      <c r="G65" s="215"/>
    </row>
    <row r="66" spans="1:7" ht="15" customHeight="1" x14ac:dyDescent="0.4">
      <c r="A66" s="215"/>
      <c r="B66" s="215" t="s">
        <v>412</v>
      </c>
      <c r="C66" s="215"/>
      <c r="D66" s="215"/>
      <c r="E66" s="215"/>
      <c r="F66" s="215"/>
      <c r="G66" s="215"/>
    </row>
    <row r="67" spans="1:7" ht="15" customHeight="1" x14ac:dyDescent="0.4">
      <c r="A67" s="215" t="s">
        <v>411</v>
      </c>
      <c r="B67" s="216"/>
      <c r="C67" s="215"/>
      <c r="D67" s="215"/>
      <c r="E67" s="215"/>
      <c r="F67" s="215"/>
      <c r="G67" s="215"/>
    </row>
    <row r="68" spans="1:7" ht="15" customHeight="1" x14ac:dyDescent="0.4">
      <c r="A68" s="215" t="s">
        <v>410</v>
      </c>
      <c r="B68" s="216"/>
      <c r="C68" s="215"/>
      <c r="D68" s="215"/>
      <c r="E68" s="215"/>
      <c r="F68" s="215"/>
      <c r="G68" s="215"/>
    </row>
    <row r="69" spans="1:7" ht="15" customHeight="1" x14ac:dyDescent="0.4">
      <c r="A69" s="215" t="s">
        <v>409</v>
      </c>
      <c r="B69" s="216"/>
      <c r="C69" s="215"/>
      <c r="D69" s="215"/>
      <c r="E69" s="215"/>
      <c r="F69" s="215"/>
      <c r="G69" s="215"/>
    </row>
    <row r="70" spans="1:7" ht="15" customHeight="1" x14ac:dyDescent="0.4">
      <c r="A70" s="215" t="s">
        <v>408</v>
      </c>
      <c r="B70" s="216"/>
      <c r="C70" s="215"/>
      <c r="D70" s="215"/>
      <c r="E70" s="215"/>
      <c r="F70" s="215"/>
      <c r="G70" s="215"/>
    </row>
    <row r="71" spans="1:7" ht="15" customHeight="1" x14ac:dyDescent="0.4">
      <c r="A71" s="215" t="s">
        <v>407</v>
      </c>
      <c r="B71" s="216"/>
      <c r="C71" s="215"/>
      <c r="D71" s="215"/>
      <c r="E71" s="215"/>
      <c r="F71" s="215"/>
      <c r="G71" s="215"/>
    </row>
    <row r="72" spans="1:7" ht="15" customHeight="1" x14ac:dyDescent="0.4">
      <c r="A72" s="215" t="s">
        <v>406</v>
      </c>
      <c r="B72" s="216"/>
      <c r="C72" s="215"/>
      <c r="D72" s="215"/>
      <c r="E72" s="215"/>
      <c r="F72" s="215"/>
      <c r="G72" s="215"/>
    </row>
    <row r="73" spans="1:7" ht="15" customHeight="1" x14ac:dyDescent="0.4">
      <c r="A73" s="215"/>
      <c r="B73" s="215" t="s">
        <v>405</v>
      </c>
      <c r="C73" s="215"/>
      <c r="D73" s="215"/>
      <c r="E73" s="215"/>
      <c r="F73" s="215"/>
      <c r="G73" s="215"/>
    </row>
    <row r="74" spans="1:7" ht="15" customHeight="1" x14ac:dyDescent="0.4">
      <c r="A74" s="215"/>
      <c r="B74" s="215" t="s">
        <v>404</v>
      </c>
      <c r="C74" s="215"/>
      <c r="D74" s="215"/>
      <c r="E74" s="215"/>
      <c r="F74" s="215"/>
      <c r="G74" s="215"/>
    </row>
    <row r="75" spans="1:7" ht="15" customHeight="1" x14ac:dyDescent="0.4">
      <c r="A75" s="215" t="s">
        <v>403</v>
      </c>
      <c r="B75" s="216"/>
      <c r="C75" s="215"/>
      <c r="D75" s="215"/>
      <c r="E75" s="215"/>
      <c r="F75" s="215"/>
      <c r="G75" s="215"/>
    </row>
    <row r="76" spans="1:7" ht="15" customHeight="1" x14ac:dyDescent="0.4">
      <c r="A76" s="215" t="s">
        <v>402</v>
      </c>
      <c r="B76" s="216"/>
      <c r="C76" s="215"/>
      <c r="D76" s="215"/>
      <c r="E76" s="215"/>
      <c r="F76" s="215"/>
      <c r="G76" s="215"/>
    </row>
    <row r="77" spans="1:7" ht="15" customHeight="1" x14ac:dyDescent="0.4">
      <c r="A77" s="215" t="s">
        <v>401</v>
      </c>
      <c r="B77" s="216"/>
      <c r="C77" s="215"/>
      <c r="D77" s="215"/>
      <c r="E77" s="215"/>
      <c r="F77" s="215"/>
      <c r="G77" s="215"/>
    </row>
    <row r="78" spans="1:7" ht="15" customHeight="1" x14ac:dyDescent="0.4">
      <c r="A78" s="215" t="s">
        <v>400</v>
      </c>
      <c r="B78" s="216"/>
      <c r="C78" s="215"/>
      <c r="D78" s="215"/>
      <c r="E78" s="215"/>
      <c r="F78" s="215"/>
      <c r="G78" s="215"/>
    </row>
    <row r="79" spans="1:7" ht="15" customHeight="1" x14ac:dyDescent="0.4">
      <c r="A79" s="215" t="s">
        <v>399</v>
      </c>
      <c r="B79" s="216"/>
      <c r="C79" s="215"/>
      <c r="D79" s="215"/>
      <c r="E79" s="215"/>
      <c r="F79" s="215"/>
      <c r="G79" s="215"/>
    </row>
    <row r="80" spans="1:7" ht="15" customHeight="1" x14ac:dyDescent="0.4">
      <c r="A80" s="215" t="s">
        <v>398</v>
      </c>
      <c r="B80" s="216"/>
      <c r="C80" s="215"/>
      <c r="D80" s="215"/>
      <c r="E80" s="215"/>
      <c r="F80" s="215"/>
      <c r="G80" s="215"/>
    </row>
    <row r="81" spans="1:7" ht="15" customHeight="1" x14ac:dyDescent="0.4">
      <c r="A81" s="215" t="s">
        <v>397</v>
      </c>
      <c r="B81" s="216"/>
      <c r="C81" s="215"/>
      <c r="D81" s="215"/>
      <c r="E81" s="215"/>
      <c r="F81" s="215"/>
      <c r="G81" s="215"/>
    </row>
    <row r="82" spans="1:7" ht="15" customHeight="1" x14ac:dyDescent="0.4">
      <c r="A82" s="215" t="s">
        <v>396</v>
      </c>
      <c r="B82" s="216"/>
      <c r="C82" s="215"/>
      <c r="D82" s="215"/>
      <c r="E82" s="215"/>
      <c r="F82" s="215"/>
      <c r="G82" s="215"/>
    </row>
  </sheetData>
  <mergeCells count="13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1"/>
  <dataValidations count="8">
    <dataValidation allowBlank="1" showInputMessage="1" sqref="B11:B12" xr:uid="{CC2052E3-8A66-45B1-8104-96EA9A54C6A4}"/>
    <dataValidation type="list" allowBlank="1" showInputMessage="1" showErrorMessage="1" sqref="M40:M43" xr:uid="{2A94FAAE-FAC1-4AF2-A422-3FBAA5555B25}">
      <formula1>"○"</formula1>
    </dataValidation>
    <dataValidation type="list" allowBlank="1" showInputMessage="1" sqref="B13:B30" xr:uid="{563361D6-C932-4F6A-990D-0DEB5AA4EF1F}">
      <formula1>INDIRECT($AK$1)</formula1>
    </dataValidation>
    <dataValidation type="list" allowBlank="1" showInputMessage="1" showErrorMessage="1" sqref="AK3:AN3" xr:uid="{30F45903-4DB0-43C0-9BB2-09AA975716EA}">
      <formula1>"４週,歴月"</formula1>
    </dataValidation>
    <dataValidation type="list" allowBlank="1" showInputMessage="1" showErrorMessage="1" sqref="AK4:AN4" xr:uid="{2DD6F7AA-F37D-4FE0-BCA6-109A4ADB4D0D}">
      <formula1>"予定,実績"</formula1>
    </dataValidation>
    <dataValidation type="whole" operator="greaterThanOrEqual" allowBlank="1" showInputMessage="1" showErrorMessage="1" sqref="D40:F41" xr:uid="{4A31F76C-0EF5-467B-87BC-813BD6A07947}">
      <formula1>0</formula1>
    </dataValidation>
    <dataValidation operator="greaterThanOrEqual" allowBlank="1" showInputMessage="1" showErrorMessage="1" sqref="X38 I44 U38 I34:I37 L34:L36 L44" xr:uid="{94C80FDC-01B9-4527-99E0-E7471F7EB674}"/>
    <dataValidation type="list" allowBlank="1" showInputMessage="1" showErrorMessage="1" sqref="C11:C30" xr:uid="{42188280-9E28-45DB-A305-7561E121012D}">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6" orientation="landscape" r:id="rId1"/>
  <headerFooter alignWithMargins="0">
    <oddHeader>&amp;L&amp;"ＭＳ ゴシック,標準"&amp;10（参考様式）</oddHeader>
  </headerFooter>
  <rowBreaks count="1" manualBreakCount="1">
    <brk id="58"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2A9BC-13A4-486D-82FC-59AF6B456553}">
  <sheetPr>
    <pageSetUpPr fitToPage="1"/>
  </sheetPr>
  <dimension ref="A1:Z147"/>
  <sheetViews>
    <sheetView view="pageBreakPreview" zoomScale="80" zoomScaleNormal="130" zoomScaleSheetLayoutView="80" workbookViewId="0"/>
  </sheetViews>
  <sheetFormatPr defaultColWidth="4" defaultRowHeight="13.5" x14ac:dyDescent="0.4"/>
  <cols>
    <col min="1" max="2" width="2.625" style="51" customWidth="1"/>
    <col min="3" max="3" width="10.625" style="51" customWidth="1"/>
    <col min="4" max="8" width="4.625" style="51" customWidth="1"/>
    <col min="9" max="9" width="7.625" style="51" customWidth="1"/>
    <col min="10" max="18" width="4.625" style="51" customWidth="1"/>
    <col min="19" max="20" width="7.625" style="51" customWidth="1"/>
    <col min="21" max="24" width="4.625" style="51" customWidth="1"/>
    <col min="25" max="25" width="9.75" style="51" customWidth="1"/>
    <col min="26" max="26" width="2.625" style="51" customWidth="1"/>
    <col min="27" max="27" width="12.625" style="51" customWidth="1"/>
    <col min="28" max="28" width="23.875" style="51" customWidth="1"/>
    <col min="29" max="29" width="36.25" style="51" customWidth="1"/>
    <col min="30" max="30" width="27.25" style="51" customWidth="1"/>
    <col min="31" max="31" width="4.25" style="51" customWidth="1"/>
    <col min="32" max="257" width="4" style="51"/>
    <col min="258" max="258" width="2.875" style="51" customWidth="1"/>
    <col min="259" max="259" width="2.375" style="51" customWidth="1"/>
    <col min="260" max="260" width="9.25" style="51" customWidth="1"/>
    <col min="261" max="265" width="4" style="51"/>
    <col min="266" max="266" width="7.375" style="51" customWidth="1"/>
    <col min="267" max="268" width="4" style="51"/>
    <col min="269" max="274" width="5.125" style="51" customWidth="1"/>
    <col min="275" max="275" width="4" style="51"/>
    <col min="276" max="277" width="6.75" style="51" customWidth="1"/>
    <col min="278" max="280" width="4" style="51"/>
    <col min="281" max="281" width="2.375" style="51" customWidth="1"/>
    <col min="282" max="282" width="3.375" style="51" customWidth="1"/>
    <col min="283" max="513" width="4" style="51"/>
    <col min="514" max="514" width="2.875" style="51" customWidth="1"/>
    <col min="515" max="515" width="2.375" style="51" customWidth="1"/>
    <col min="516" max="516" width="9.25" style="51" customWidth="1"/>
    <col min="517" max="521" width="4" style="51"/>
    <col min="522" max="522" width="7.375" style="51" customWidth="1"/>
    <col min="523" max="524" width="4" style="51"/>
    <col min="525" max="530" width="5.125" style="51" customWidth="1"/>
    <col min="531" max="531" width="4" style="51"/>
    <col min="532" max="533" width="6.75" style="51" customWidth="1"/>
    <col min="534" max="536" width="4" style="51"/>
    <col min="537" max="537" width="2.375" style="51" customWidth="1"/>
    <col min="538" max="538" width="3.375" style="51" customWidth="1"/>
    <col min="539" max="769" width="4" style="51"/>
    <col min="770" max="770" width="2.875" style="51" customWidth="1"/>
    <col min="771" max="771" width="2.375" style="51" customWidth="1"/>
    <col min="772" max="772" width="9.25" style="51" customWidth="1"/>
    <col min="773" max="777" width="4" style="51"/>
    <col min="778" max="778" width="7.375" style="51" customWidth="1"/>
    <col min="779" max="780" width="4" style="51"/>
    <col min="781" max="786" width="5.125" style="51" customWidth="1"/>
    <col min="787" max="787" width="4" style="51"/>
    <col min="788" max="789" width="6.75" style="51" customWidth="1"/>
    <col min="790" max="792" width="4" style="51"/>
    <col min="793" max="793" width="2.375" style="51" customWidth="1"/>
    <col min="794" max="794" width="3.375" style="51" customWidth="1"/>
    <col min="795" max="1025" width="4" style="51"/>
    <col min="1026" max="1026" width="2.875" style="51" customWidth="1"/>
    <col min="1027" max="1027" width="2.375" style="51" customWidth="1"/>
    <col min="1028" max="1028" width="9.25" style="51" customWidth="1"/>
    <col min="1029" max="1033" width="4" style="51"/>
    <col min="1034" max="1034" width="7.375" style="51" customWidth="1"/>
    <col min="1035" max="1036" width="4" style="51"/>
    <col min="1037" max="1042" width="5.125" style="51" customWidth="1"/>
    <col min="1043" max="1043" width="4" style="51"/>
    <col min="1044" max="1045" width="6.75" style="51" customWidth="1"/>
    <col min="1046" max="1048" width="4" style="51"/>
    <col min="1049" max="1049" width="2.375" style="51" customWidth="1"/>
    <col min="1050" max="1050" width="3.375" style="51" customWidth="1"/>
    <col min="1051" max="1281" width="4" style="51"/>
    <col min="1282" max="1282" width="2.875" style="51" customWidth="1"/>
    <col min="1283" max="1283" width="2.375" style="51" customWidth="1"/>
    <col min="1284" max="1284" width="9.25" style="51" customWidth="1"/>
    <col min="1285" max="1289" width="4" style="51"/>
    <col min="1290" max="1290" width="7.375" style="51" customWidth="1"/>
    <col min="1291" max="1292" width="4" style="51"/>
    <col min="1293" max="1298" width="5.125" style="51" customWidth="1"/>
    <col min="1299" max="1299" width="4" style="51"/>
    <col min="1300" max="1301" width="6.75" style="51" customWidth="1"/>
    <col min="1302" max="1304" width="4" style="51"/>
    <col min="1305" max="1305" width="2.375" style="51" customWidth="1"/>
    <col min="1306" max="1306" width="3.375" style="51" customWidth="1"/>
    <col min="1307" max="1537" width="4" style="51"/>
    <col min="1538" max="1538" width="2.875" style="51" customWidth="1"/>
    <col min="1539" max="1539" width="2.375" style="51" customWidth="1"/>
    <col min="1540" max="1540" width="9.25" style="51" customWidth="1"/>
    <col min="1541" max="1545" width="4" style="51"/>
    <col min="1546" max="1546" width="7.375" style="51" customWidth="1"/>
    <col min="1547" max="1548" width="4" style="51"/>
    <col min="1549" max="1554" width="5.125" style="51" customWidth="1"/>
    <col min="1555" max="1555" width="4" style="51"/>
    <col min="1556" max="1557" width="6.75" style="51" customWidth="1"/>
    <col min="1558" max="1560" width="4" style="51"/>
    <col min="1561" max="1561" width="2.375" style="51" customWidth="1"/>
    <col min="1562" max="1562" width="3.375" style="51" customWidth="1"/>
    <col min="1563" max="1793" width="4" style="51"/>
    <col min="1794" max="1794" width="2.875" style="51" customWidth="1"/>
    <col min="1795" max="1795" width="2.375" style="51" customWidth="1"/>
    <col min="1796" max="1796" width="9.25" style="51" customWidth="1"/>
    <col min="1797" max="1801" width="4" style="51"/>
    <col min="1802" max="1802" width="7.375" style="51" customWidth="1"/>
    <col min="1803" max="1804" width="4" style="51"/>
    <col min="1805" max="1810" width="5.125" style="51" customWidth="1"/>
    <col min="1811" max="1811" width="4" style="51"/>
    <col min="1812" max="1813" width="6.75" style="51" customWidth="1"/>
    <col min="1814" max="1816" width="4" style="51"/>
    <col min="1817" max="1817" width="2.375" style="51" customWidth="1"/>
    <col min="1818" max="1818" width="3.375" style="51" customWidth="1"/>
    <col min="1819" max="2049" width="4" style="51"/>
    <col min="2050" max="2050" width="2.875" style="51" customWidth="1"/>
    <col min="2051" max="2051" width="2.375" style="51" customWidth="1"/>
    <col min="2052" max="2052" width="9.25" style="51" customWidth="1"/>
    <col min="2053" max="2057" width="4" style="51"/>
    <col min="2058" max="2058" width="7.375" style="51" customWidth="1"/>
    <col min="2059" max="2060" width="4" style="51"/>
    <col min="2061" max="2066" width="5.125" style="51" customWidth="1"/>
    <col min="2067" max="2067" width="4" style="51"/>
    <col min="2068" max="2069" width="6.75" style="51" customWidth="1"/>
    <col min="2070" max="2072" width="4" style="51"/>
    <col min="2073" max="2073" width="2.375" style="51" customWidth="1"/>
    <col min="2074" max="2074" width="3.375" style="51" customWidth="1"/>
    <col min="2075" max="2305" width="4" style="51"/>
    <col min="2306" max="2306" width="2.875" style="51" customWidth="1"/>
    <col min="2307" max="2307" width="2.375" style="51" customWidth="1"/>
    <col min="2308" max="2308" width="9.25" style="51" customWidth="1"/>
    <col min="2309" max="2313" width="4" style="51"/>
    <col min="2314" max="2314" width="7.375" style="51" customWidth="1"/>
    <col min="2315" max="2316" width="4" style="51"/>
    <col min="2317" max="2322" width="5.125" style="51" customWidth="1"/>
    <col min="2323" max="2323" width="4" style="51"/>
    <col min="2324" max="2325" width="6.75" style="51" customWidth="1"/>
    <col min="2326" max="2328" width="4" style="51"/>
    <col min="2329" max="2329" width="2.375" style="51" customWidth="1"/>
    <col min="2330" max="2330" width="3.375" style="51" customWidth="1"/>
    <col min="2331" max="2561" width="4" style="51"/>
    <col min="2562" max="2562" width="2.875" style="51" customWidth="1"/>
    <col min="2563" max="2563" width="2.375" style="51" customWidth="1"/>
    <col min="2564" max="2564" width="9.25" style="51" customWidth="1"/>
    <col min="2565" max="2569" width="4" style="51"/>
    <col min="2570" max="2570" width="7.375" style="51" customWidth="1"/>
    <col min="2571" max="2572" width="4" style="51"/>
    <col min="2573" max="2578" width="5.125" style="51" customWidth="1"/>
    <col min="2579" max="2579" width="4" style="51"/>
    <col min="2580" max="2581" width="6.75" style="51" customWidth="1"/>
    <col min="2582" max="2584" width="4" style="51"/>
    <col min="2585" max="2585" width="2.375" style="51" customWidth="1"/>
    <col min="2586" max="2586" width="3.375" style="51" customWidth="1"/>
    <col min="2587" max="2817" width="4" style="51"/>
    <col min="2818" max="2818" width="2.875" style="51" customWidth="1"/>
    <col min="2819" max="2819" width="2.375" style="51" customWidth="1"/>
    <col min="2820" max="2820" width="9.25" style="51" customWidth="1"/>
    <col min="2821" max="2825" width="4" style="51"/>
    <col min="2826" max="2826" width="7.375" style="51" customWidth="1"/>
    <col min="2827" max="2828" width="4" style="51"/>
    <col min="2829" max="2834" width="5.125" style="51" customWidth="1"/>
    <col min="2835" max="2835" width="4" style="51"/>
    <col min="2836" max="2837" width="6.75" style="51" customWidth="1"/>
    <col min="2838" max="2840" width="4" style="51"/>
    <col min="2841" max="2841" width="2.375" style="51" customWidth="1"/>
    <col min="2842" max="2842" width="3.375" style="51" customWidth="1"/>
    <col min="2843" max="3073" width="4" style="51"/>
    <col min="3074" max="3074" width="2.875" style="51" customWidth="1"/>
    <col min="3075" max="3075" width="2.375" style="51" customWidth="1"/>
    <col min="3076" max="3076" width="9.25" style="51" customWidth="1"/>
    <col min="3077" max="3081" width="4" style="51"/>
    <col min="3082" max="3082" width="7.375" style="51" customWidth="1"/>
    <col min="3083" max="3084" width="4" style="51"/>
    <col min="3085" max="3090" width="5.125" style="51" customWidth="1"/>
    <col min="3091" max="3091" width="4" style="51"/>
    <col min="3092" max="3093" width="6.75" style="51" customWidth="1"/>
    <col min="3094" max="3096" width="4" style="51"/>
    <col min="3097" max="3097" width="2.375" style="51" customWidth="1"/>
    <col min="3098" max="3098" width="3.375" style="51" customWidth="1"/>
    <col min="3099" max="3329" width="4" style="51"/>
    <col min="3330" max="3330" width="2.875" style="51" customWidth="1"/>
    <col min="3331" max="3331" width="2.375" style="51" customWidth="1"/>
    <col min="3332" max="3332" width="9.25" style="51" customWidth="1"/>
    <col min="3333" max="3337" width="4" style="51"/>
    <col min="3338" max="3338" width="7.375" style="51" customWidth="1"/>
    <col min="3339" max="3340" width="4" style="51"/>
    <col min="3341" max="3346" width="5.125" style="51" customWidth="1"/>
    <col min="3347" max="3347" width="4" style="51"/>
    <col min="3348" max="3349" width="6.75" style="51" customWidth="1"/>
    <col min="3350" max="3352" width="4" style="51"/>
    <col min="3353" max="3353" width="2.375" style="51" customWidth="1"/>
    <col min="3354" max="3354" width="3.375" style="51" customWidth="1"/>
    <col min="3355" max="3585" width="4" style="51"/>
    <col min="3586" max="3586" width="2.875" style="51" customWidth="1"/>
    <col min="3587" max="3587" width="2.375" style="51" customWidth="1"/>
    <col min="3588" max="3588" width="9.25" style="51" customWidth="1"/>
    <col min="3589" max="3593" width="4" style="51"/>
    <col min="3594" max="3594" width="7.375" style="51" customWidth="1"/>
    <col min="3595" max="3596" width="4" style="51"/>
    <col min="3597" max="3602" width="5.125" style="51" customWidth="1"/>
    <col min="3603" max="3603" width="4" style="51"/>
    <col min="3604" max="3605" width="6.75" style="51" customWidth="1"/>
    <col min="3606" max="3608" width="4" style="51"/>
    <col min="3609" max="3609" width="2.375" style="51" customWidth="1"/>
    <col min="3610" max="3610" width="3.375" style="51" customWidth="1"/>
    <col min="3611" max="3841" width="4" style="51"/>
    <col min="3842" max="3842" width="2.875" style="51" customWidth="1"/>
    <col min="3843" max="3843" width="2.375" style="51" customWidth="1"/>
    <col min="3844" max="3844" width="9.25" style="51" customWidth="1"/>
    <col min="3845" max="3849" width="4" style="51"/>
    <col min="3850" max="3850" width="7.375" style="51" customWidth="1"/>
    <col min="3851" max="3852" width="4" style="51"/>
    <col min="3853" max="3858" width="5.125" style="51" customWidth="1"/>
    <col min="3859" max="3859" width="4" style="51"/>
    <col min="3860" max="3861" width="6.75" style="51" customWidth="1"/>
    <col min="3862" max="3864" width="4" style="51"/>
    <col min="3865" max="3865" width="2.375" style="51" customWidth="1"/>
    <col min="3866" max="3866" width="3.375" style="51" customWidth="1"/>
    <col min="3867" max="4097" width="4" style="51"/>
    <col min="4098" max="4098" width="2.875" style="51" customWidth="1"/>
    <col min="4099" max="4099" width="2.375" style="51" customWidth="1"/>
    <col min="4100" max="4100" width="9.25" style="51" customWidth="1"/>
    <col min="4101" max="4105" width="4" style="51"/>
    <col min="4106" max="4106" width="7.375" style="51" customWidth="1"/>
    <col min="4107" max="4108" width="4" style="51"/>
    <col min="4109" max="4114" width="5.125" style="51" customWidth="1"/>
    <col min="4115" max="4115" width="4" style="51"/>
    <col min="4116" max="4117" width="6.75" style="51" customWidth="1"/>
    <col min="4118" max="4120" width="4" style="51"/>
    <col min="4121" max="4121" width="2.375" style="51" customWidth="1"/>
    <col min="4122" max="4122" width="3.375" style="51" customWidth="1"/>
    <col min="4123" max="4353" width="4" style="51"/>
    <col min="4354" max="4354" width="2.875" style="51" customWidth="1"/>
    <col min="4355" max="4355" width="2.375" style="51" customWidth="1"/>
    <col min="4356" max="4356" width="9.25" style="51" customWidth="1"/>
    <col min="4357" max="4361" width="4" style="51"/>
    <col min="4362" max="4362" width="7.375" style="51" customWidth="1"/>
    <col min="4363" max="4364" width="4" style="51"/>
    <col min="4365" max="4370" width="5.125" style="51" customWidth="1"/>
    <col min="4371" max="4371" width="4" style="51"/>
    <col min="4372" max="4373" width="6.75" style="51" customWidth="1"/>
    <col min="4374" max="4376" width="4" style="51"/>
    <col min="4377" max="4377" width="2.375" style="51" customWidth="1"/>
    <col min="4378" max="4378" width="3.375" style="51" customWidth="1"/>
    <col min="4379" max="4609" width="4" style="51"/>
    <col min="4610" max="4610" width="2.875" style="51" customWidth="1"/>
    <col min="4611" max="4611" width="2.375" style="51" customWidth="1"/>
    <col min="4612" max="4612" width="9.25" style="51" customWidth="1"/>
    <col min="4613" max="4617" width="4" style="51"/>
    <col min="4618" max="4618" width="7.375" style="51" customWidth="1"/>
    <col min="4619" max="4620" width="4" style="51"/>
    <col min="4621" max="4626" width="5.125" style="51" customWidth="1"/>
    <col min="4627" max="4627" width="4" style="51"/>
    <col min="4628" max="4629" width="6.75" style="51" customWidth="1"/>
    <col min="4630" max="4632" width="4" style="51"/>
    <col min="4633" max="4633" width="2.375" style="51" customWidth="1"/>
    <col min="4634" max="4634" width="3.375" style="51" customWidth="1"/>
    <col min="4635" max="4865" width="4" style="51"/>
    <col min="4866" max="4866" width="2.875" style="51" customWidth="1"/>
    <col min="4867" max="4867" width="2.375" style="51" customWidth="1"/>
    <col min="4868" max="4868" width="9.25" style="51" customWidth="1"/>
    <col min="4869" max="4873" width="4" style="51"/>
    <col min="4874" max="4874" width="7.375" style="51" customWidth="1"/>
    <col min="4875" max="4876" width="4" style="51"/>
    <col min="4877" max="4882" width="5.125" style="51" customWidth="1"/>
    <col min="4883" max="4883" width="4" style="51"/>
    <col min="4884" max="4885" width="6.75" style="51" customWidth="1"/>
    <col min="4886" max="4888" width="4" style="51"/>
    <col min="4889" max="4889" width="2.375" style="51" customWidth="1"/>
    <col min="4890" max="4890" width="3.375" style="51" customWidth="1"/>
    <col min="4891" max="5121" width="4" style="51"/>
    <col min="5122" max="5122" width="2.875" style="51" customWidth="1"/>
    <col min="5123" max="5123" width="2.375" style="51" customWidth="1"/>
    <col min="5124" max="5124" width="9.25" style="51" customWidth="1"/>
    <col min="5125" max="5129" width="4" style="51"/>
    <col min="5130" max="5130" width="7.375" style="51" customWidth="1"/>
    <col min="5131" max="5132" width="4" style="51"/>
    <col min="5133" max="5138" width="5.125" style="51" customWidth="1"/>
    <col min="5139" max="5139" width="4" style="51"/>
    <col min="5140" max="5141" width="6.75" style="51" customWidth="1"/>
    <col min="5142" max="5144" width="4" style="51"/>
    <col min="5145" max="5145" width="2.375" style="51" customWidth="1"/>
    <col min="5146" max="5146" width="3.375" style="51" customWidth="1"/>
    <col min="5147" max="5377" width="4" style="51"/>
    <col min="5378" max="5378" width="2.875" style="51" customWidth="1"/>
    <col min="5379" max="5379" width="2.375" style="51" customWidth="1"/>
    <col min="5380" max="5380" width="9.25" style="51" customWidth="1"/>
    <col min="5381" max="5385" width="4" style="51"/>
    <col min="5386" max="5386" width="7.375" style="51" customWidth="1"/>
    <col min="5387" max="5388" width="4" style="51"/>
    <col min="5389" max="5394" width="5.125" style="51" customWidth="1"/>
    <col min="5395" max="5395" width="4" style="51"/>
    <col min="5396" max="5397" width="6.75" style="51" customWidth="1"/>
    <col min="5398" max="5400" width="4" style="51"/>
    <col min="5401" max="5401" width="2.375" style="51" customWidth="1"/>
    <col min="5402" max="5402" width="3.375" style="51" customWidth="1"/>
    <col min="5403" max="5633" width="4" style="51"/>
    <col min="5634" max="5634" width="2.875" style="51" customWidth="1"/>
    <col min="5635" max="5635" width="2.375" style="51" customWidth="1"/>
    <col min="5636" max="5636" width="9.25" style="51" customWidth="1"/>
    <col min="5637" max="5641" width="4" style="51"/>
    <col min="5642" max="5642" width="7.375" style="51" customWidth="1"/>
    <col min="5643" max="5644" width="4" style="51"/>
    <col min="5645" max="5650" width="5.125" style="51" customWidth="1"/>
    <col min="5651" max="5651" width="4" style="51"/>
    <col min="5652" max="5653" width="6.75" style="51" customWidth="1"/>
    <col min="5654" max="5656" width="4" style="51"/>
    <col min="5657" max="5657" width="2.375" style="51" customWidth="1"/>
    <col min="5658" max="5658" width="3.375" style="51" customWidth="1"/>
    <col min="5659" max="5889" width="4" style="51"/>
    <col min="5890" max="5890" width="2.875" style="51" customWidth="1"/>
    <col min="5891" max="5891" width="2.375" style="51" customWidth="1"/>
    <col min="5892" max="5892" width="9.25" style="51" customWidth="1"/>
    <col min="5893" max="5897" width="4" style="51"/>
    <col min="5898" max="5898" width="7.375" style="51" customWidth="1"/>
    <col min="5899" max="5900" width="4" style="51"/>
    <col min="5901" max="5906" width="5.125" style="51" customWidth="1"/>
    <col min="5907" max="5907" width="4" style="51"/>
    <col min="5908" max="5909" width="6.75" style="51" customWidth="1"/>
    <col min="5910" max="5912" width="4" style="51"/>
    <col min="5913" max="5913" width="2.375" style="51" customWidth="1"/>
    <col min="5914" max="5914" width="3.375" style="51" customWidth="1"/>
    <col min="5915" max="6145" width="4" style="51"/>
    <col min="6146" max="6146" width="2.875" style="51" customWidth="1"/>
    <col min="6147" max="6147" width="2.375" style="51" customWidth="1"/>
    <col min="6148" max="6148" width="9.25" style="51" customWidth="1"/>
    <col min="6149" max="6153" width="4" style="51"/>
    <col min="6154" max="6154" width="7.375" style="51" customWidth="1"/>
    <col min="6155" max="6156" width="4" style="51"/>
    <col min="6157" max="6162" width="5.125" style="51" customWidth="1"/>
    <col min="6163" max="6163" width="4" style="51"/>
    <col min="6164" max="6165" width="6.75" style="51" customWidth="1"/>
    <col min="6166" max="6168" width="4" style="51"/>
    <col min="6169" max="6169" width="2.375" style="51" customWidth="1"/>
    <col min="6170" max="6170" width="3.375" style="51" customWidth="1"/>
    <col min="6171" max="6401" width="4" style="51"/>
    <col min="6402" max="6402" width="2.875" style="51" customWidth="1"/>
    <col min="6403" max="6403" width="2.375" style="51" customWidth="1"/>
    <col min="6404" max="6404" width="9.25" style="51" customWidth="1"/>
    <col min="6405" max="6409" width="4" style="51"/>
    <col min="6410" max="6410" width="7.375" style="51" customWidth="1"/>
    <col min="6411" max="6412" width="4" style="51"/>
    <col min="6413" max="6418" width="5.125" style="51" customWidth="1"/>
    <col min="6419" max="6419" width="4" style="51"/>
    <col min="6420" max="6421" width="6.75" style="51" customWidth="1"/>
    <col min="6422" max="6424" width="4" style="51"/>
    <col min="6425" max="6425" width="2.375" style="51" customWidth="1"/>
    <col min="6426" max="6426" width="3.375" style="51" customWidth="1"/>
    <col min="6427" max="6657" width="4" style="51"/>
    <col min="6658" max="6658" width="2.875" style="51" customWidth="1"/>
    <col min="6659" max="6659" width="2.375" style="51" customWidth="1"/>
    <col min="6660" max="6660" width="9.25" style="51" customWidth="1"/>
    <col min="6661" max="6665" width="4" style="51"/>
    <col min="6666" max="6666" width="7.375" style="51" customWidth="1"/>
    <col min="6667" max="6668" width="4" style="51"/>
    <col min="6669" max="6674" width="5.125" style="51" customWidth="1"/>
    <col min="6675" max="6675" width="4" style="51"/>
    <col min="6676" max="6677" width="6.75" style="51" customWidth="1"/>
    <col min="6678" max="6680" width="4" style="51"/>
    <col min="6681" max="6681" width="2.375" style="51" customWidth="1"/>
    <col min="6682" max="6682" width="3.375" style="51" customWidth="1"/>
    <col min="6683" max="6913" width="4" style="51"/>
    <col min="6914" max="6914" width="2.875" style="51" customWidth="1"/>
    <col min="6915" max="6915" width="2.375" style="51" customWidth="1"/>
    <col min="6916" max="6916" width="9.25" style="51" customWidth="1"/>
    <col min="6917" max="6921" width="4" style="51"/>
    <col min="6922" max="6922" width="7.375" style="51" customWidth="1"/>
    <col min="6923" max="6924" width="4" style="51"/>
    <col min="6925" max="6930" width="5.125" style="51" customWidth="1"/>
    <col min="6931" max="6931" width="4" style="51"/>
    <col min="6932" max="6933" width="6.75" style="51" customWidth="1"/>
    <col min="6934" max="6936" width="4" style="51"/>
    <col min="6937" max="6937" width="2.375" style="51" customWidth="1"/>
    <col min="6938" max="6938" width="3.375" style="51" customWidth="1"/>
    <col min="6939" max="7169" width="4" style="51"/>
    <col min="7170" max="7170" width="2.875" style="51" customWidth="1"/>
    <col min="7171" max="7171" width="2.375" style="51" customWidth="1"/>
    <col min="7172" max="7172" width="9.25" style="51" customWidth="1"/>
    <col min="7173" max="7177" width="4" style="51"/>
    <col min="7178" max="7178" width="7.375" style="51" customWidth="1"/>
    <col min="7179" max="7180" width="4" style="51"/>
    <col min="7181" max="7186" width="5.125" style="51" customWidth="1"/>
    <col min="7187" max="7187" width="4" style="51"/>
    <col min="7188" max="7189" width="6.75" style="51" customWidth="1"/>
    <col min="7190" max="7192" width="4" style="51"/>
    <col min="7193" max="7193" width="2.375" style="51" customWidth="1"/>
    <col min="7194" max="7194" width="3.375" style="51" customWidth="1"/>
    <col min="7195" max="7425" width="4" style="51"/>
    <col min="7426" max="7426" width="2.875" style="51" customWidth="1"/>
    <col min="7427" max="7427" width="2.375" style="51" customWidth="1"/>
    <col min="7428" max="7428" width="9.25" style="51" customWidth="1"/>
    <col min="7429" max="7433" width="4" style="51"/>
    <col min="7434" max="7434" width="7.375" style="51" customWidth="1"/>
    <col min="7435" max="7436" width="4" style="51"/>
    <col min="7437" max="7442" width="5.125" style="51" customWidth="1"/>
    <col min="7443" max="7443" width="4" style="51"/>
    <col min="7444" max="7445" width="6.75" style="51" customWidth="1"/>
    <col min="7446" max="7448" width="4" style="51"/>
    <col min="7449" max="7449" width="2.375" style="51" customWidth="1"/>
    <col min="7450" max="7450" width="3.375" style="51" customWidth="1"/>
    <col min="7451" max="7681" width="4" style="51"/>
    <col min="7682" max="7682" width="2.875" style="51" customWidth="1"/>
    <col min="7683" max="7683" width="2.375" style="51" customWidth="1"/>
    <col min="7684" max="7684" width="9.25" style="51" customWidth="1"/>
    <col min="7685" max="7689" width="4" style="51"/>
    <col min="7690" max="7690" width="7.375" style="51" customWidth="1"/>
    <col min="7691" max="7692" width="4" style="51"/>
    <col min="7693" max="7698" width="5.125" style="51" customWidth="1"/>
    <col min="7699" max="7699" width="4" style="51"/>
    <col min="7700" max="7701" width="6.75" style="51" customWidth="1"/>
    <col min="7702" max="7704" width="4" style="51"/>
    <col min="7705" max="7705" width="2.375" style="51" customWidth="1"/>
    <col min="7706" max="7706" width="3.375" style="51" customWidth="1"/>
    <col min="7707" max="7937" width="4" style="51"/>
    <col min="7938" max="7938" width="2.875" style="51" customWidth="1"/>
    <col min="7939" max="7939" width="2.375" style="51" customWidth="1"/>
    <col min="7940" max="7940" width="9.25" style="51" customWidth="1"/>
    <col min="7941" max="7945" width="4" style="51"/>
    <col min="7946" max="7946" width="7.375" style="51" customWidth="1"/>
    <col min="7947" max="7948" width="4" style="51"/>
    <col min="7949" max="7954" width="5.125" style="51" customWidth="1"/>
    <col min="7955" max="7955" width="4" style="51"/>
    <col min="7956" max="7957" width="6.75" style="51" customWidth="1"/>
    <col min="7958" max="7960" width="4" style="51"/>
    <col min="7961" max="7961" width="2.375" style="51" customWidth="1"/>
    <col min="7962" max="7962" width="3.375" style="51" customWidth="1"/>
    <col min="7963" max="8193" width="4" style="51"/>
    <col min="8194" max="8194" width="2.875" style="51" customWidth="1"/>
    <col min="8195" max="8195" width="2.375" style="51" customWidth="1"/>
    <col min="8196" max="8196" width="9.25" style="51" customWidth="1"/>
    <col min="8197" max="8201" width="4" style="51"/>
    <col min="8202" max="8202" width="7.375" style="51" customWidth="1"/>
    <col min="8203" max="8204" width="4" style="51"/>
    <col min="8205" max="8210" width="5.125" style="51" customWidth="1"/>
    <col min="8211" max="8211" width="4" style="51"/>
    <col min="8212" max="8213" width="6.75" style="51" customWidth="1"/>
    <col min="8214" max="8216" width="4" style="51"/>
    <col min="8217" max="8217" width="2.375" style="51" customWidth="1"/>
    <col min="8218" max="8218" width="3.375" style="51" customWidth="1"/>
    <col min="8219" max="8449" width="4" style="51"/>
    <col min="8450" max="8450" width="2.875" style="51" customWidth="1"/>
    <col min="8451" max="8451" width="2.375" style="51" customWidth="1"/>
    <col min="8452" max="8452" width="9.25" style="51" customWidth="1"/>
    <col min="8453" max="8457" width="4" style="51"/>
    <col min="8458" max="8458" width="7.375" style="51" customWidth="1"/>
    <col min="8459" max="8460" width="4" style="51"/>
    <col min="8461" max="8466" width="5.125" style="51" customWidth="1"/>
    <col min="8467" max="8467" width="4" style="51"/>
    <col min="8468" max="8469" width="6.75" style="51" customWidth="1"/>
    <col min="8470" max="8472" width="4" style="51"/>
    <col min="8473" max="8473" width="2.375" style="51" customWidth="1"/>
    <col min="8474" max="8474" width="3.375" style="51" customWidth="1"/>
    <col min="8475" max="8705" width="4" style="51"/>
    <col min="8706" max="8706" width="2.875" style="51" customWidth="1"/>
    <col min="8707" max="8707" width="2.375" style="51" customWidth="1"/>
    <col min="8708" max="8708" width="9.25" style="51" customWidth="1"/>
    <col min="8709" max="8713" width="4" style="51"/>
    <col min="8714" max="8714" width="7.375" style="51" customWidth="1"/>
    <col min="8715" max="8716" width="4" style="51"/>
    <col min="8717" max="8722" width="5.125" style="51" customWidth="1"/>
    <col min="8723" max="8723" width="4" style="51"/>
    <col min="8724" max="8725" width="6.75" style="51" customWidth="1"/>
    <col min="8726" max="8728" width="4" style="51"/>
    <col min="8729" max="8729" width="2.375" style="51" customWidth="1"/>
    <col min="8730" max="8730" width="3.375" style="51" customWidth="1"/>
    <col min="8731" max="8961" width="4" style="51"/>
    <col min="8962" max="8962" width="2.875" style="51" customWidth="1"/>
    <col min="8963" max="8963" width="2.375" style="51" customWidth="1"/>
    <col min="8964" max="8964" width="9.25" style="51" customWidth="1"/>
    <col min="8965" max="8969" width="4" style="51"/>
    <col min="8970" max="8970" width="7.375" style="51" customWidth="1"/>
    <col min="8971" max="8972" width="4" style="51"/>
    <col min="8973" max="8978" width="5.125" style="51" customWidth="1"/>
    <col min="8979" max="8979" width="4" style="51"/>
    <col min="8980" max="8981" width="6.75" style="51" customWidth="1"/>
    <col min="8982" max="8984" width="4" style="51"/>
    <col min="8985" max="8985" width="2.375" style="51" customWidth="1"/>
    <col min="8986" max="8986" width="3.375" style="51" customWidth="1"/>
    <col min="8987" max="9217" width="4" style="51"/>
    <col min="9218" max="9218" width="2.875" style="51" customWidth="1"/>
    <col min="9219" max="9219" width="2.375" style="51" customWidth="1"/>
    <col min="9220" max="9220" width="9.25" style="51" customWidth="1"/>
    <col min="9221" max="9225" width="4" style="51"/>
    <col min="9226" max="9226" width="7.375" style="51" customWidth="1"/>
    <col min="9227" max="9228" width="4" style="51"/>
    <col min="9229" max="9234" width="5.125" style="51" customWidth="1"/>
    <col min="9235" max="9235" width="4" style="51"/>
    <col min="9236" max="9237" width="6.75" style="51" customWidth="1"/>
    <col min="9238" max="9240" width="4" style="51"/>
    <col min="9241" max="9241" width="2.375" style="51" customWidth="1"/>
    <col min="9242" max="9242" width="3.375" style="51" customWidth="1"/>
    <col min="9243" max="9473" width="4" style="51"/>
    <col min="9474" max="9474" width="2.875" style="51" customWidth="1"/>
    <col min="9475" max="9475" width="2.375" style="51" customWidth="1"/>
    <col min="9476" max="9476" width="9.25" style="51" customWidth="1"/>
    <col min="9477" max="9481" width="4" style="51"/>
    <col min="9482" max="9482" width="7.375" style="51" customWidth="1"/>
    <col min="9483" max="9484" width="4" style="51"/>
    <col min="9485" max="9490" width="5.125" style="51" customWidth="1"/>
    <col min="9491" max="9491" width="4" style="51"/>
    <col min="9492" max="9493" width="6.75" style="51" customWidth="1"/>
    <col min="9494" max="9496" width="4" style="51"/>
    <col min="9497" max="9497" width="2.375" style="51" customWidth="1"/>
    <col min="9498" max="9498" width="3.375" style="51" customWidth="1"/>
    <col min="9499" max="9729" width="4" style="51"/>
    <col min="9730" max="9730" width="2.875" style="51" customWidth="1"/>
    <col min="9731" max="9731" width="2.375" style="51" customWidth="1"/>
    <col min="9732" max="9732" width="9.25" style="51" customWidth="1"/>
    <col min="9733" max="9737" width="4" style="51"/>
    <col min="9738" max="9738" width="7.375" style="51" customWidth="1"/>
    <col min="9739" max="9740" width="4" style="51"/>
    <col min="9741" max="9746" width="5.125" style="51" customWidth="1"/>
    <col min="9747" max="9747" width="4" style="51"/>
    <col min="9748" max="9749" width="6.75" style="51" customWidth="1"/>
    <col min="9750" max="9752" width="4" style="51"/>
    <col min="9753" max="9753" width="2.375" style="51" customWidth="1"/>
    <col min="9754" max="9754" width="3.375" style="51" customWidth="1"/>
    <col min="9755" max="9985" width="4" style="51"/>
    <col min="9986" max="9986" width="2.875" style="51" customWidth="1"/>
    <col min="9987" max="9987" width="2.375" style="51" customWidth="1"/>
    <col min="9988" max="9988" width="9.25" style="51" customWidth="1"/>
    <col min="9989" max="9993" width="4" style="51"/>
    <col min="9994" max="9994" width="7.375" style="51" customWidth="1"/>
    <col min="9995" max="9996" width="4" style="51"/>
    <col min="9997" max="10002" width="5.125" style="51" customWidth="1"/>
    <col min="10003" max="10003" width="4" style="51"/>
    <col min="10004" max="10005" width="6.75" style="51" customWidth="1"/>
    <col min="10006" max="10008" width="4" style="51"/>
    <col min="10009" max="10009" width="2.375" style="51" customWidth="1"/>
    <col min="10010" max="10010" width="3.375" style="51" customWidth="1"/>
    <col min="10011" max="10241" width="4" style="51"/>
    <col min="10242" max="10242" width="2.875" style="51" customWidth="1"/>
    <col min="10243" max="10243" width="2.375" style="51" customWidth="1"/>
    <col min="10244" max="10244" width="9.25" style="51" customWidth="1"/>
    <col min="10245" max="10249" width="4" style="51"/>
    <col min="10250" max="10250" width="7.375" style="51" customWidth="1"/>
    <col min="10251" max="10252" width="4" style="51"/>
    <col min="10253" max="10258" width="5.125" style="51" customWidth="1"/>
    <col min="10259" max="10259" width="4" style="51"/>
    <col min="10260" max="10261" width="6.75" style="51" customWidth="1"/>
    <col min="10262" max="10264" width="4" style="51"/>
    <col min="10265" max="10265" width="2.375" style="51" customWidth="1"/>
    <col min="10266" max="10266" width="3.375" style="51" customWidth="1"/>
    <col min="10267" max="10497" width="4" style="51"/>
    <col min="10498" max="10498" width="2.875" style="51" customWidth="1"/>
    <col min="10499" max="10499" width="2.375" style="51" customWidth="1"/>
    <col min="10500" max="10500" width="9.25" style="51" customWidth="1"/>
    <col min="10501" max="10505" width="4" style="51"/>
    <col min="10506" max="10506" width="7.375" style="51" customWidth="1"/>
    <col min="10507" max="10508" width="4" style="51"/>
    <col min="10509" max="10514" width="5.125" style="51" customWidth="1"/>
    <col min="10515" max="10515" width="4" style="51"/>
    <col min="10516" max="10517" width="6.75" style="51" customWidth="1"/>
    <col min="10518" max="10520" width="4" style="51"/>
    <col min="10521" max="10521" width="2.375" style="51" customWidth="1"/>
    <col min="10522" max="10522" width="3.375" style="51" customWidth="1"/>
    <col min="10523" max="10753" width="4" style="51"/>
    <col min="10754" max="10754" width="2.875" style="51" customWidth="1"/>
    <col min="10755" max="10755" width="2.375" style="51" customWidth="1"/>
    <col min="10756" max="10756" width="9.25" style="51" customWidth="1"/>
    <col min="10757" max="10761" width="4" style="51"/>
    <col min="10762" max="10762" width="7.375" style="51" customWidth="1"/>
    <col min="10763" max="10764" width="4" style="51"/>
    <col min="10765" max="10770" width="5.125" style="51" customWidth="1"/>
    <col min="10771" max="10771" width="4" style="51"/>
    <col min="10772" max="10773" width="6.75" style="51" customWidth="1"/>
    <col min="10774" max="10776" width="4" style="51"/>
    <col min="10777" max="10777" width="2.375" style="51" customWidth="1"/>
    <col min="10778" max="10778" width="3.375" style="51" customWidth="1"/>
    <col min="10779" max="11009" width="4" style="51"/>
    <col min="11010" max="11010" width="2.875" style="51" customWidth="1"/>
    <col min="11011" max="11011" width="2.375" style="51" customWidth="1"/>
    <col min="11012" max="11012" width="9.25" style="51" customWidth="1"/>
    <col min="11013" max="11017" width="4" style="51"/>
    <col min="11018" max="11018" width="7.375" style="51" customWidth="1"/>
    <col min="11019" max="11020" width="4" style="51"/>
    <col min="11021" max="11026" width="5.125" style="51" customWidth="1"/>
    <col min="11027" max="11027" width="4" style="51"/>
    <col min="11028" max="11029" width="6.75" style="51" customWidth="1"/>
    <col min="11030" max="11032" width="4" style="51"/>
    <col min="11033" max="11033" width="2.375" style="51" customWidth="1"/>
    <col min="11034" max="11034" width="3.375" style="51" customWidth="1"/>
    <col min="11035" max="11265" width="4" style="51"/>
    <col min="11266" max="11266" width="2.875" style="51" customWidth="1"/>
    <col min="11267" max="11267" width="2.375" style="51" customWidth="1"/>
    <col min="11268" max="11268" width="9.25" style="51" customWidth="1"/>
    <col min="11269" max="11273" width="4" style="51"/>
    <col min="11274" max="11274" width="7.375" style="51" customWidth="1"/>
    <col min="11275" max="11276" width="4" style="51"/>
    <col min="11277" max="11282" width="5.125" style="51" customWidth="1"/>
    <col min="11283" max="11283" width="4" style="51"/>
    <col min="11284" max="11285" width="6.75" style="51" customWidth="1"/>
    <col min="11286" max="11288" width="4" style="51"/>
    <col min="11289" max="11289" width="2.375" style="51" customWidth="1"/>
    <col min="11290" max="11290" width="3.375" style="51" customWidth="1"/>
    <col min="11291" max="11521" width="4" style="51"/>
    <col min="11522" max="11522" width="2.875" style="51" customWidth="1"/>
    <col min="11523" max="11523" width="2.375" style="51" customWidth="1"/>
    <col min="11524" max="11524" width="9.25" style="51" customWidth="1"/>
    <col min="11525" max="11529" width="4" style="51"/>
    <col min="11530" max="11530" width="7.375" style="51" customWidth="1"/>
    <col min="11531" max="11532" width="4" style="51"/>
    <col min="11533" max="11538" width="5.125" style="51" customWidth="1"/>
    <col min="11539" max="11539" width="4" style="51"/>
    <col min="11540" max="11541" width="6.75" style="51" customWidth="1"/>
    <col min="11542" max="11544" width="4" style="51"/>
    <col min="11545" max="11545" width="2.375" style="51" customWidth="1"/>
    <col min="11546" max="11546" width="3.375" style="51" customWidth="1"/>
    <col min="11547" max="11777" width="4" style="51"/>
    <col min="11778" max="11778" width="2.875" style="51" customWidth="1"/>
    <col min="11779" max="11779" width="2.375" style="51" customWidth="1"/>
    <col min="11780" max="11780" width="9.25" style="51" customWidth="1"/>
    <col min="11781" max="11785" width="4" style="51"/>
    <col min="11786" max="11786" width="7.375" style="51" customWidth="1"/>
    <col min="11787" max="11788" width="4" style="51"/>
    <col min="11789" max="11794" width="5.125" style="51" customWidth="1"/>
    <col min="11795" max="11795" width="4" style="51"/>
    <col min="11796" max="11797" width="6.75" style="51" customWidth="1"/>
    <col min="11798" max="11800" width="4" style="51"/>
    <col min="11801" max="11801" width="2.375" style="51" customWidth="1"/>
    <col min="11802" max="11802" width="3.375" style="51" customWidth="1"/>
    <col min="11803" max="12033" width="4" style="51"/>
    <col min="12034" max="12034" width="2.875" style="51" customWidth="1"/>
    <col min="12035" max="12035" width="2.375" style="51" customWidth="1"/>
    <col min="12036" max="12036" width="9.25" style="51" customWidth="1"/>
    <col min="12037" max="12041" width="4" style="51"/>
    <col min="12042" max="12042" width="7.375" style="51" customWidth="1"/>
    <col min="12043" max="12044" width="4" style="51"/>
    <col min="12045" max="12050" width="5.125" style="51" customWidth="1"/>
    <col min="12051" max="12051" width="4" style="51"/>
    <col min="12052" max="12053" width="6.75" style="51" customWidth="1"/>
    <col min="12054" max="12056" width="4" style="51"/>
    <col min="12057" max="12057" width="2.375" style="51" customWidth="1"/>
    <col min="12058" max="12058" width="3.375" style="51" customWidth="1"/>
    <col min="12059" max="12289" width="4" style="51"/>
    <col min="12290" max="12290" width="2.875" style="51" customWidth="1"/>
    <col min="12291" max="12291" width="2.375" style="51" customWidth="1"/>
    <col min="12292" max="12292" width="9.25" style="51" customWidth="1"/>
    <col min="12293" max="12297" width="4" style="51"/>
    <col min="12298" max="12298" width="7.375" style="51" customWidth="1"/>
    <col min="12299" max="12300" width="4" style="51"/>
    <col min="12301" max="12306" width="5.125" style="51" customWidth="1"/>
    <col min="12307" max="12307" width="4" style="51"/>
    <col min="12308" max="12309" width="6.75" style="51" customWidth="1"/>
    <col min="12310" max="12312" width="4" style="51"/>
    <col min="12313" max="12313" width="2.375" style="51" customWidth="1"/>
    <col min="12314" max="12314" width="3.375" style="51" customWidth="1"/>
    <col min="12315" max="12545" width="4" style="51"/>
    <col min="12546" max="12546" width="2.875" style="51" customWidth="1"/>
    <col min="12547" max="12547" width="2.375" style="51" customWidth="1"/>
    <col min="12548" max="12548" width="9.25" style="51" customWidth="1"/>
    <col min="12549" max="12553" width="4" style="51"/>
    <col min="12554" max="12554" width="7.375" style="51" customWidth="1"/>
    <col min="12555" max="12556" width="4" style="51"/>
    <col min="12557" max="12562" width="5.125" style="51" customWidth="1"/>
    <col min="12563" max="12563" width="4" style="51"/>
    <col min="12564" max="12565" width="6.75" style="51" customWidth="1"/>
    <col min="12566" max="12568" width="4" style="51"/>
    <col min="12569" max="12569" width="2.375" style="51" customWidth="1"/>
    <col min="12570" max="12570" width="3.375" style="51" customWidth="1"/>
    <col min="12571" max="12801" width="4" style="51"/>
    <col min="12802" max="12802" width="2.875" style="51" customWidth="1"/>
    <col min="12803" max="12803" width="2.375" style="51" customWidth="1"/>
    <col min="12804" max="12804" width="9.25" style="51" customWidth="1"/>
    <col min="12805" max="12809" width="4" style="51"/>
    <col min="12810" max="12810" width="7.375" style="51" customWidth="1"/>
    <col min="12811" max="12812" width="4" style="51"/>
    <col min="12813" max="12818" width="5.125" style="51" customWidth="1"/>
    <col min="12819" max="12819" width="4" style="51"/>
    <col min="12820" max="12821" width="6.75" style="51" customWidth="1"/>
    <col min="12822" max="12824" width="4" style="51"/>
    <col min="12825" max="12825" width="2.375" style="51" customWidth="1"/>
    <col min="12826" max="12826" width="3.375" style="51" customWidth="1"/>
    <col min="12827" max="13057" width="4" style="51"/>
    <col min="13058" max="13058" width="2.875" style="51" customWidth="1"/>
    <col min="13059" max="13059" width="2.375" style="51" customWidth="1"/>
    <col min="13060" max="13060" width="9.25" style="51" customWidth="1"/>
    <col min="13061" max="13065" width="4" style="51"/>
    <col min="13066" max="13066" width="7.375" style="51" customWidth="1"/>
    <col min="13067" max="13068" width="4" style="51"/>
    <col min="13069" max="13074" width="5.125" style="51" customWidth="1"/>
    <col min="13075" max="13075" width="4" style="51"/>
    <col min="13076" max="13077" width="6.75" style="51" customWidth="1"/>
    <col min="13078" max="13080" width="4" style="51"/>
    <col min="13081" max="13081" width="2.375" style="51" customWidth="1"/>
    <col min="13082" max="13082" width="3.375" style="51" customWidth="1"/>
    <col min="13083" max="13313" width="4" style="51"/>
    <col min="13314" max="13314" width="2.875" style="51" customWidth="1"/>
    <col min="13315" max="13315" width="2.375" style="51" customWidth="1"/>
    <col min="13316" max="13316" width="9.25" style="51" customWidth="1"/>
    <col min="13317" max="13321" width="4" style="51"/>
    <col min="13322" max="13322" width="7.375" style="51" customWidth="1"/>
    <col min="13323" max="13324" width="4" style="51"/>
    <col min="13325" max="13330" width="5.125" style="51" customWidth="1"/>
    <col min="13331" max="13331" width="4" style="51"/>
    <col min="13332" max="13333" width="6.75" style="51" customWidth="1"/>
    <col min="13334" max="13336" width="4" style="51"/>
    <col min="13337" max="13337" width="2.375" style="51" customWidth="1"/>
    <col min="13338" max="13338" width="3.375" style="51" customWidth="1"/>
    <col min="13339" max="13569" width="4" style="51"/>
    <col min="13570" max="13570" width="2.875" style="51" customWidth="1"/>
    <col min="13571" max="13571" width="2.375" style="51" customWidth="1"/>
    <col min="13572" max="13572" width="9.25" style="51" customWidth="1"/>
    <col min="13573" max="13577" width="4" style="51"/>
    <col min="13578" max="13578" width="7.375" style="51" customWidth="1"/>
    <col min="13579" max="13580" width="4" style="51"/>
    <col min="13581" max="13586" width="5.125" style="51" customWidth="1"/>
    <col min="13587" max="13587" width="4" style="51"/>
    <col min="13588" max="13589" width="6.75" style="51" customWidth="1"/>
    <col min="13590" max="13592" width="4" style="51"/>
    <col min="13593" max="13593" width="2.375" style="51" customWidth="1"/>
    <col min="13594" max="13594" width="3.375" style="51" customWidth="1"/>
    <col min="13595" max="13825" width="4" style="51"/>
    <col min="13826" max="13826" width="2.875" style="51" customWidth="1"/>
    <col min="13827" max="13827" width="2.375" style="51" customWidth="1"/>
    <col min="13828" max="13828" width="9.25" style="51" customWidth="1"/>
    <col min="13829" max="13833" width="4" style="51"/>
    <col min="13834" max="13834" width="7.375" style="51" customWidth="1"/>
    <col min="13835" max="13836" width="4" style="51"/>
    <col min="13837" max="13842" width="5.125" style="51" customWidth="1"/>
    <col min="13843" max="13843" width="4" style="51"/>
    <col min="13844" max="13845" width="6.75" style="51" customWidth="1"/>
    <col min="13846" max="13848" width="4" style="51"/>
    <col min="13849" max="13849" width="2.375" style="51" customWidth="1"/>
    <col min="13850" max="13850" width="3.375" style="51" customWidth="1"/>
    <col min="13851" max="14081" width="4" style="51"/>
    <col min="14082" max="14082" width="2.875" style="51" customWidth="1"/>
    <col min="14083" max="14083" width="2.375" style="51" customWidth="1"/>
    <col min="14084" max="14084" width="9.25" style="51" customWidth="1"/>
    <col min="14085" max="14089" width="4" style="51"/>
    <col min="14090" max="14090" width="7.375" style="51" customWidth="1"/>
    <col min="14091" max="14092" width="4" style="51"/>
    <col min="14093" max="14098" width="5.125" style="51" customWidth="1"/>
    <col min="14099" max="14099" width="4" style="51"/>
    <col min="14100" max="14101" width="6.75" style="51" customWidth="1"/>
    <col min="14102" max="14104" width="4" style="51"/>
    <col min="14105" max="14105" width="2.375" style="51" customWidth="1"/>
    <col min="14106" max="14106" width="3.375" style="51" customWidth="1"/>
    <col min="14107" max="14337" width="4" style="51"/>
    <col min="14338" max="14338" width="2.875" style="51" customWidth="1"/>
    <col min="14339" max="14339" width="2.375" style="51" customWidth="1"/>
    <col min="14340" max="14340" width="9.25" style="51" customWidth="1"/>
    <col min="14341" max="14345" width="4" style="51"/>
    <col min="14346" max="14346" width="7.375" style="51" customWidth="1"/>
    <col min="14347" max="14348" width="4" style="51"/>
    <col min="14349" max="14354" width="5.125" style="51" customWidth="1"/>
    <col min="14355" max="14355" width="4" style="51"/>
    <col min="14356" max="14357" width="6.75" style="51" customWidth="1"/>
    <col min="14358" max="14360" width="4" style="51"/>
    <col min="14361" max="14361" width="2.375" style="51" customWidth="1"/>
    <col min="14362" max="14362" width="3.375" style="51" customWidth="1"/>
    <col min="14363" max="14593" width="4" style="51"/>
    <col min="14594" max="14594" width="2.875" style="51" customWidth="1"/>
    <col min="14595" max="14595" width="2.375" style="51" customWidth="1"/>
    <col min="14596" max="14596" width="9.25" style="51" customWidth="1"/>
    <col min="14597" max="14601" width="4" style="51"/>
    <col min="14602" max="14602" width="7.375" style="51" customWidth="1"/>
    <col min="14603" max="14604" width="4" style="51"/>
    <col min="14605" max="14610" width="5.125" style="51" customWidth="1"/>
    <col min="14611" max="14611" width="4" style="51"/>
    <col min="14612" max="14613" width="6.75" style="51" customWidth="1"/>
    <col min="14614" max="14616" width="4" style="51"/>
    <col min="14617" max="14617" width="2.375" style="51" customWidth="1"/>
    <col min="14618" max="14618" width="3.375" style="51" customWidth="1"/>
    <col min="14619" max="14849" width="4" style="51"/>
    <col min="14850" max="14850" width="2.875" style="51" customWidth="1"/>
    <col min="14851" max="14851" width="2.375" style="51" customWidth="1"/>
    <col min="14852" max="14852" width="9.25" style="51" customWidth="1"/>
    <col min="14853" max="14857" width="4" style="51"/>
    <col min="14858" max="14858" width="7.375" style="51" customWidth="1"/>
    <col min="14859" max="14860" width="4" style="51"/>
    <col min="14861" max="14866" width="5.125" style="51" customWidth="1"/>
    <col min="14867" max="14867" width="4" style="51"/>
    <col min="14868" max="14869" width="6.75" style="51" customWidth="1"/>
    <col min="14870" max="14872" width="4" style="51"/>
    <col min="14873" max="14873" width="2.375" style="51" customWidth="1"/>
    <col min="14874" max="14874" width="3.375" style="51" customWidth="1"/>
    <col min="14875" max="15105" width="4" style="51"/>
    <col min="15106" max="15106" width="2.875" style="51" customWidth="1"/>
    <col min="15107" max="15107" width="2.375" style="51" customWidth="1"/>
    <col min="15108" max="15108" width="9.25" style="51" customWidth="1"/>
    <col min="15109" max="15113" width="4" style="51"/>
    <col min="15114" max="15114" width="7.375" style="51" customWidth="1"/>
    <col min="15115" max="15116" width="4" style="51"/>
    <col min="15117" max="15122" width="5.125" style="51" customWidth="1"/>
    <col min="15123" max="15123" width="4" style="51"/>
    <col min="15124" max="15125" width="6.75" style="51" customWidth="1"/>
    <col min="15126" max="15128" width="4" style="51"/>
    <col min="15129" max="15129" width="2.375" style="51" customWidth="1"/>
    <col min="15130" max="15130" width="3.375" style="51" customWidth="1"/>
    <col min="15131" max="15361" width="4" style="51"/>
    <col min="15362" max="15362" width="2.875" style="51" customWidth="1"/>
    <col min="15363" max="15363" width="2.375" style="51" customWidth="1"/>
    <col min="15364" max="15364" width="9.25" style="51" customWidth="1"/>
    <col min="15365" max="15369" width="4" style="51"/>
    <col min="15370" max="15370" width="7.375" style="51" customWidth="1"/>
    <col min="15371" max="15372" width="4" style="51"/>
    <col min="15373" max="15378" width="5.125" style="51" customWidth="1"/>
    <col min="15379" max="15379" width="4" style="51"/>
    <col min="15380" max="15381" width="6.75" style="51" customWidth="1"/>
    <col min="15382" max="15384" width="4" style="51"/>
    <col min="15385" max="15385" width="2.375" style="51" customWidth="1"/>
    <col min="15386" max="15386" width="3.375" style="51" customWidth="1"/>
    <col min="15387" max="15617" width="4" style="51"/>
    <col min="15618" max="15618" width="2.875" style="51" customWidth="1"/>
    <col min="15619" max="15619" width="2.375" style="51" customWidth="1"/>
    <col min="15620" max="15620" width="9.25" style="51" customWidth="1"/>
    <col min="15621" max="15625" width="4" style="51"/>
    <col min="15626" max="15626" width="7.375" style="51" customWidth="1"/>
    <col min="15627" max="15628" width="4" style="51"/>
    <col min="15629" max="15634" width="5.125" style="51" customWidth="1"/>
    <col min="15635" max="15635" width="4" style="51"/>
    <col min="15636" max="15637" width="6.75" style="51" customWidth="1"/>
    <col min="15638" max="15640" width="4" style="51"/>
    <col min="15641" max="15641" width="2.375" style="51" customWidth="1"/>
    <col min="15642" max="15642" width="3.375" style="51" customWidth="1"/>
    <col min="15643" max="15873" width="4" style="51"/>
    <col min="15874" max="15874" width="2.875" style="51" customWidth="1"/>
    <col min="15875" max="15875" width="2.375" style="51" customWidth="1"/>
    <col min="15876" max="15876" width="9.25" style="51" customWidth="1"/>
    <col min="15877" max="15881" width="4" style="51"/>
    <col min="15882" max="15882" width="7.375" style="51" customWidth="1"/>
    <col min="15883" max="15884" width="4" style="51"/>
    <col min="15885" max="15890" width="5.125" style="51" customWidth="1"/>
    <col min="15891" max="15891" width="4" style="51"/>
    <col min="15892" max="15893" width="6.75" style="51" customWidth="1"/>
    <col min="15894" max="15896" width="4" style="51"/>
    <col min="15897" max="15897" width="2.375" style="51" customWidth="1"/>
    <col min="15898" max="15898" width="3.375" style="51" customWidth="1"/>
    <col min="15899" max="16129" width="4" style="51"/>
    <col min="16130" max="16130" width="2.875" style="51" customWidth="1"/>
    <col min="16131" max="16131" width="2.375" style="51" customWidth="1"/>
    <col min="16132" max="16132" width="9.25" style="51" customWidth="1"/>
    <col min="16133" max="16137" width="4" style="51"/>
    <col min="16138" max="16138" width="7.375" style="51" customWidth="1"/>
    <col min="16139" max="16140" width="4" style="51"/>
    <col min="16141" max="16146" width="5.125" style="51" customWidth="1"/>
    <col min="16147" max="16147" width="4" style="51"/>
    <col min="16148" max="16149" width="6.75" style="51" customWidth="1"/>
    <col min="16150" max="16152" width="4" style="51"/>
    <col min="16153" max="16153" width="2.375" style="51" customWidth="1"/>
    <col min="16154" max="16154" width="3.375" style="51" customWidth="1"/>
    <col min="16155" max="16384" width="4" style="51"/>
  </cols>
  <sheetData>
    <row r="1" spans="1:25" ht="15" customHeight="1" x14ac:dyDescent="0.4">
      <c r="A1" s="156"/>
      <c r="B1" s="145"/>
      <c r="C1" s="145"/>
      <c r="D1" s="145"/>
      <c r="E1" s="145"/>
      <c r="F1" s="145"/>
      <c r="G1" s="145"/>
      <c r="H1" s="145"/>
      <c r="I1" s="145"/>
      <c r="J1" s="145"/>
      <c r="K1" s="145"/>
      <c r="L1" s="145"/>
      <c r="M1" s="145"/>
      <c r="N1" s="145"/>
      <c r="O1" s="145"/>
      <c r="P1" s="145"/>
      <c r="Q1" s="145"/>
      <c r="R1" s="145"/>
      <c r="S1" s="145"/>
      <c r="T1" s="145"/>
      <c r="U1" s="145"/>
      <c r="V1" s="145"/>
      <c r="W1" s="145"/>
      <c r="X1" s="145"/>
      <c r="Y1" s="145"/>
    </row>
    <row r="2" spans="1:25" ht="15" customHeight="1" x14ac:dyDescent="0.4">
      <c r="A2" s="156"/>
      <c r="B2" s="145"/>
      <c r="C2" s="145" t="s">
        <v>382</v>
      </c>
      <c r="D2" s="145"/>
      <c r="E2" s="145"/>
      <c r="F2" s="145"/>
      <c r="G2" s="145"/>
      <c r="H2" s="145"/>
      <c r="I2" s="145"/>
      <c r="J2" s="145"/>
      <c r="K2" s="145"/>
      <c r="L2" s="145"/>
      <c r="M2" s="145"/>
      <c r="N2" s="145"/>
      <c r="O2" s="145"/>
      <c r="P2" s="145"/>
      <c r="Q2" s="601" t="s">
        <v>381</v>
      </c>
      <c r="R2" s="601"/>
      <c r="S2" s="601"/>
      <c r="T2" s="601"/>
      <c r="U2" s="601"/>
      <c r="V2" s="601"/>
      <c r="W2" s="601"/>
      <c r="X2" s="601"/>
      <c r="Y2" s="601"/>
    </row>
    <row r="3" spans="1:25" ht="15" customHeight="1" x14ac:dyDescent="0.4">
      <c r="A3" s="156"/>
      <c r="B3" s="145"/>
      <c r="C3" s="145"/>
      <c r="D3" s="145"/>
      <c r="E3" s="145"/>
      <c r="F3" s="145"/>
      <c r="G3" s="145"/>
      <c r="H3" s="145"/>
      <c r="I3" s="145"/>
      <c r="J3" s="145"/>
      <c r="K3" s="145"/>
      <c r="L3" s="145"/>
      <c r="M3" s="145"/>
      <c r="N3" s="145"/>
      <c r="O3" s="145"/>
      <c r="P3" s="145"/>
      <c r="Q3" s="145"/>
      <c r="R3" s="145"/>
      <c r="S3" s="52"/>
      <c r="T3" s="145"/>
      <c r="U3" s="145"/>
      <c r="V3" s="145"/>
      <c r="W3" s="145"/>
      <c r="X3" s="145"/>
      <c r="Y3" s="145"/>
    </row>
    <row r="4" spans="1:25" ht="15" customHeight="1" x14ac:dyDescent="0.4">
      <c r="A4" s="156"/>
      <c r="B4" s="602" t="s">
        <v>26</v>
      </c>
      <c r="C4" s="602"/>
      <c r="D4" s="602"/>
      <c r="E4" s="602"/>
      <c r="F4" s="602"/>
      <c r="G4" s="602"/>
      <c r="H4" s="602"/>
      <c r="I4" s="602"/>
      <c r="J4" s="602"/>
      <c r="K4" s="602"/>
      <c r="L4" s="602"/>
      <c r="M4" s="602"/>
      <c r="N4" s="602"/>
      <c r="O4" s="602"/>
      <c r="P4" s="602"/>
      <c r="Q4" s="602"/>
      <c r="R4" s="602"/>
      <c r="S4" s="602"/>
      <c r="T4" s="602"/>
      <c r="U4" s="602"/>
      <c r="V4" s="602"/>
      <c r="W4" s="602"/>
      <c r="X4" s="602"/>
      <c r="Y4" s="602"/>
    </row>
    <row r="5" spans="1:25" ht="15" customHeight="1" x14ac:dyDescent="0.4">
      <c r="A5" s="156"/>
      <c r="B5" s="145"/>
      <c r="C5" s="145"/>
      <c r="D5" s="145"/>
      <c r="E5" s="145"/>
      <c r="F5" s="145"/>
      <c r="G5" s="145"/>
      <c r="H5" s="145"/>
      <c r="I5" s="145"/>
      <c r="J5" s="145"/>
      <c r="K5" s="145"/>
      <c r="L5" s="145"/>
      <c r="M5" s="145"/>
      <c r="N5" s="145"/>
      <c r="O5" s="145"/>
      <c r="P5" s="145"/>
      <c r="Q5" s="145"/>
      <c r="R5" s="145"/>
      <c r="S5" s="145"/>
      <c r="T5" s="145"/>
      <c r="U5" s="145"/>
      <c r="V5" s="145"/>
      <c r="W5" s="145"/>
      <c r="X5" s="145"/>
      <c r="Y5" s="145"/>
    </row>
    <row r="6" spans="1:25" ht="22.5" customHeight="1" x14ac:dyDescent="0.4">
      <c r="A6" s="156"/>
      <c r="B6" s="588" t="s">
        <v>27</v>
      </c>
      <c r="C6" s="589"/>
      <c r="D6" s="589"/>
      <c r="E6" s="589"/>
      <c r="F6" s="590"/>
      <c r="G6" s="588"/>
      <c r="H6" s="589"/>
      <c r="I6" s="589"/>
      <c r="J6" s="589"/>
      <c r="K6" s="589"/>
      <c r="L6" s="589"/>
      <c r="M6" s="589"/>
      <c r="N6" s="589"/>
      <c r="O6" s="589"/>
      <c r="P6" s="589"/>
      <c r="Q6" s="589"/>
      <c r="R6" s="589"/>
      <c r="S6" s="589"/>
      <c r="T6" s="589"/>
      <c r="U6" s="589"/>
      <c r="V6" s="589"/>
      <c r="W6" s="589"/>
      <c r="X6" s="589"/>
      <c r="Y6" s="590"/>
    </row>
    <row r="7" spans="1:25" ht="22.5" customHeight="1" x14ac:dyDescent="0.4">
      <c r="A7" s="156"/>
      <c r="B7" s="588" t="s">
        <v>110</v>
      </c>
      <c r="C7" s="589"/>
      <c r="D7" s="589"/>
      <c r="E7" s="589"/>
      <c r="F7" s="590"/>
      <c r="G7" s="588" t="s">
        <v>111</v>
      </c>
      <c r="H7" s="589"/>
      <c r="I7" s="589"/>
      <c r="J7" s="589"/>
      <c r="K7" s="589"/>
      <c r="L7" s="589"/>
      <c r="M7" s="589"/>
      <c r="N7" s="589"/>
      <c r="O7" s="589"/>
      <c r="P7" s="589"/>
      <c r="Q7" s="589"/>
      <c r="R7" s="589"/>
      <c r="S7" s="589"/>
      <c r="T7" s="589"/>
      <c r="U7" s="589"/>
      <c r="V7" s="589"/>
      <c r="W7" s="589"/>
      <c r="X7" s="589"/>
      <c r="Y7" s="590"/>
    </row>
    <row r="8" spans="1:25" ht="22.5" customHeight="1" x14ac:dyDescent="0.4">
      <c r="A8" s="156"/>
      <c r="B8" s="591" t="s">
        <v>30</v>
      </c>
      <c r="C8" s="591"/>
      <c r="D8" s="591"/>
      <c r="E8" s="591"/>
      <c r="F8" s="591"/>
      <c r="G8" s="592" t="s">
        <v>112</v>
      </c>
      <c r="H8" s="593"/>
      <c r="I8" s="593"/>
      <c r="J8" s="593"/>
      <c r="K8" s="593"/>
      <c r="L8" s="593"/>
      <c r="M8" s="593"/>
      <c r="N8" s="593"/>
      <c r="O8" s="593"/>
      <c r="P8" s="593"/>
      <c r="Q8" s="593"/>
      <c r="R8" s="593"/>
      <c r="S8" s="593"/>
      <c r="T8" s="593"/>
      <c r="U8" s="593"/>
      <c r="V8" s="593"/>
      <c r="W8" s="593"/>
      <c r="X8" s="593"/>
      <c r="Y8" s="594"/>
    </row>
    <row r="9" spans="1:25" ht="15" customHeight="1" x14ac:dyDescent="0.4">
      <c r="A9" s="156"/>
      <c r="B9" s="145"/>
      <c r="C9" s="145"/>
      <c r="D9" s="145"/>
      <c r="E9" s="145"/>
      <c r="F9" s="145"/>
      <c r="G9" s="145"/>
      <c r="H9" s="145"/>
      <c r="I9" s="145"/>
      <c r="J9" s="145"/>
      <c r="K9" s="145"/>
      <c r="L9" s="145"/>
      <c r="M9" s="145"/>
      <c r="N9" s="145"/>
      <c r="O9" s="145"/>
      <c r="P9" s="145"/>
      <c r="Q9" s="145"/>
      <c r="R9" s="145"/>
      <c r="S9" s="145"/>
      <c r="T9" s="145"/>
      <c r="U9" s="145"/>
      <c r="V9" s="145"/>
      <c r="W9" s="145"/>
      <c r="X9" s="145"/>
      <c r="Y9" s="145"/>
    </row>
    <row r="10" spans="1:25" ht="15" customHeight="1" x14ac:dyDescent="0.4">
      <c r="A10" s="156"/>
      <c r="B10" s="53"/>
      <c r="C10" s="54"/>
      <c r="D10" s="54"/>
      <c r="E10" s="54"/>
      <c r="F10" s="54"/>
      <c r="G10" s="54"/>
      <c r="H10" s="54"/>
      <c r="I10" s="54"/>
      <c r="J10" s="54"/>
      <c r="K10" s="54"/>
      <c r="L10" s="54"/>
      <c r="M10" s="54"/>
      <c r="N10" s="54"/>
      <c r="O10" s="54"/>
      <c r="P10" s="54"/>
      <c r="Q10" s="54"/>
      <c r="R10" s="54"/>
      <c r="S10" s="54"/>
      <c r="T10" s="54"/>
      <c r="U10" s="53"/>
      <c r="V10" s="54"/>
      <c r="W10" s="54"/>
      <c r="X10" s="54"/>
      <c r="Y10" s="55"/>
    </row>
    <row r="11" spans="1:25" ht="17.25" x14ac:dyDescent="0.4">
      <c r="A11" s="156"/>
      <c r="B11" s="56" t="s">
        <v>113</v>
      </c>
      <c r="C11" s="145"/>
      <c r="D11" s="145"/>
      <c r="E11" s="145"/>
      <c r="F11" s="145"/>
      <c r="G11" s="145"/>
      <c r="H11" s="145"/>
      <c r="I11" s="145"/>
      <c r="J11" s="145"/>
      <c r="K11" s="145"/>
      <c r="L11" s="145"/>
      <c r="M11" s="145"/>
      <c r="N11" s="145"/>
      <c r="O11" s="145"/>
      <c r="P11" s="145"/>
      <c r="Q11" s="145"/>
      <c r="R11" s="145"/>
      <c r="S11" s="145"/>
      <c r="T11" s="145"/>
      <c r="U11" s="185"/>
      <c r="V11" s="586" t="s">
        <v>114</v>
      </c>
      <c r="W11" s="586"/>
      <c r="X11" s="586"/>
      <c r="Y11" s="184"/>
    </row>
    <row r="12" spans="1:25" ht="15" customHeight="1" x14ac:dyDescent="0.4">
      <c r="A12" s="156"/>
      <c r="B12" s="56"/>
      <c r="C12" s="145"/>
      <c r="D12" s="145"/>
      <c r="E12" s="145"/>
      <c r="F12" s="145"/>
      <c r="G12" s="145"/>
      <c r="H12" s="145"/>
      <c r="I12" s="145"/>
      <c r="J12" s="145"/>
      <c r="K12" s="145"/>
      <c r="L12" s="145"/>
      <c r="M12" s="145"/>
      <c r="N12" s="145"/>
      <c r="O12" s="145"/>
      <c r="P12" s="145"/>
      <c r="Q12" s="145"/>
      <c r="R12" s="145"/>
      <c r="S12" s="145"/>
      <c r="T12" s="145"/>
      <c r="U12" s="56"/>
      <c r="V12" s="145"/>
      <c r="W12" s="145"/>
      <c r="X12" s="145"/>
      <c r="Y12" s="149"/>
    </row>
    <row r="13" spans="1:25" ht="15" customHeight="1" x14ac:dyDescent="0.4">
      <c r="A13" s="156"/>
      <c r="B13" s="56"/>
      <c r="C13" s="152" t="s">
        <v>31</v>
      </c>
      <c r="D13" s="597" t="s">
        <v>115</v>
      </c>
      <c r="E13" s="597"/>
      <c r="F13" s="597"/>
      <c r="G13" s="597"/>
      <c r="H13" s="597"/>
      <c r="I13" s="597"/>
      <c r="J13" s="597"/>
      <c r="K13" s="597"/>
      <c r="L13" s="597"/>
      <c r="M13" s="597"/>
      <c r="N13" s="597"/>
      <c r="O13" s="597"/>
      <c r="P13" s="597"/>
      <c r="Q13" s="597"/>
      <c r="R13" s="597"/>
      <c r="S13" s="597"/>
      <c r="T13" s="598"/>
      <c r="U13" s="57"/>
      <c r="V13" s="58" t="s">
        <v>116</v>
      </c>
      <c r="W13" s="58" t="s">
        <v>117</v>
      </c>
      <c r="X13" s="58" t="s">
        <v>116</v>
      </c>
      <c r="Y13" s="59"/>
    </row>
    <row r="14" spans="1:25" ht="15" customHeight="1" x14ac:dyDescent="0.4">
      <c r="A14" s="156"/>
      <c r="B14" s="56"/>
      <c r="C14" s="145"/>
      <c r="D14" s="597"/>
      <c r="E14" s="597"/>
      <c r="F14" s="597"/>
      <c r="G14" s="597"/>
      <c r="H14" s="597"/>
      <c r="I14" s="597"/>
      <c r="J14" s="597"/>
      <c r="K14" s="597"/>
      <c r="L14" s="597"/>
      <c r="M14" s="597"/>
      <c r="N14" s="597"/>
      <c r="O14" s="597"/>
      <c r="P14" s="597"/>
      <c r="Q14" s="597"/>
      <c r="R14" s="597"/>
      <c r="S14" s="597"/>
      <c r="T14" s="598"/>
      <c r="U14" s="159"/>
      <c r="V14" s="150"/>
      <c r="W14" s="150"/>
      <c r="X14" s="150"/>
      <c r="Y14" s="160"/>
    </row>
    <row r="15" spans="1:25" ht="15" customHeight="1" x14ac:dyDescent="0.4">
      <c r="A15" s="156"/>
      <c r="B15" s="56"/>
      <c r="C15" s="152" t="s">
        <v>32</v>
      </c>
      <c r="D15" s="597" t="s">
        <v>118</v>
      </c>
      <c r="E15" s="597"/>
      <c r="F15" s="597"/>
      <c r="G15" s="597"/>
      <c r="H15" s="597"/>
      <c r="I15" s="597"/>
      <c r="J15" s="597"/>
      <c r="K15" s="597"/>
      <c r="L15" s="597"/>
      <c r="M15" s="597"/>
      <c r="N15" s="597"/>
      <c r="O15" s="597"/>
      <c r="P15" s="597"/>
      <c r="Q15" s="597"/>
      <c r="R15" s="597"/>
      <c r="S15" s="597"/>
      <c r="T15" s="598"/>
      <c r="U15" s="57"/>
      <c r="V15" s="58" t="s">
        <v>116</v>
      </c>
      <c r="W15" s="58" t="s">
        <v>117</v>
      </c>
      <c r="X15" s="58" t="s">
        <v>116</v>
      </c>
      <c r="Y15" s="59"/>
    </row>
    <row r="16" spans="1:25" ht="15" customHeight="1" x14ac:dyDescent="0.4">
      <c r="A16" s="156"/>
      <c r="B16" s="56"/>
      <c r="C16" s="145"/>
      <c r="D16" s="597"/>
      <c r="E16" s="597"/>
      <c r="F16" s="597"/>
      <c r="G16" s="597"/>
      <c r="H16" s="597"/>
      <c r="I16" s="597"/>
      <c r="J16" s="597"/>
      <c r="K16" s="597"/>
      <c r="L16" s="597"/>
      <c r="M16" s="597"/>
      <c r="N16" s="597"/>
      <c r="O16" s="597"/>
      <c r="P16" s="597"/>
      <c r="Q16" s="597"/>
      <c r="R16" s="597"/>
      <c r="S16" s="597"/>
      <c r="T16" s="598"/>
      <c r="U16" s="57"/>
      <c r="V16" s="58"/>
      <c r="W16" s="58"/>
      <c r="X16" s="58"/>
      <c r="Y16" s="59"/>
    </row>
    <row r="17" spans="1:25" x14ac:dyDescent="0.4">
      <c r="A17" s="156"/>
      <c r="B17" s="56"/>
      <c r="C17" s="152" t="s">
        <v>119</v>
      </c>
      <c r="D17" s="599" t="s">
        <v>120</v>
      </c>
      <c r="E17" s="599"/>
      <c r="F17" s="599"/>
      <c r="G17" s="599"/>
      <c r="H17" s="599"/>
      <c r="I17" s="599"/>
      <c r="J17" s="599"/>
      <c r="K17" s="599"/>
      <c r="L17" s="599"/>
      <c r="M17" s="599"/>
      <c r="N17" s="599"/>
      <c r="O17" s="599"/>
      <c r="P17" s="599"/>
      <c r="Q17" s="599"/>
      <c r="R17" s="599"/>
      <c r="S17" s="599"/>
      <c r="T17" s="600"/>
      <c r="U17" s="57"/>
      <c r="V17" s="58" t="s">
        <v>116</v>
      </c>
      <c r="W17" s="58" t="s">
        <v>117</v>
      </c>
      <c r="X17" s="58" t="s">
        <v>116</v>
      </c>
      <c r="Y17" s="59"/>
    </row>
    <row r="18" spans="1:25" ht="15" customHeight="1" x14ac:dyDescent="0.4">
      <c r="A18" s="156"/>
      <c r="B18" s="56"/>
      <c r="C18" s="78" t="s">
        <v>33</v>
      </c>
      <c r="D18" s="78" t="s">
        <v>121</v>
      </c>
      <c r="E18" s="60"/>
      <c r="F18" s="60"/>
      <c r="G18" s="60"/>
      <c r="H18" s="60"/>
      <c r="I18" s="60"/>
      <c r="J18" s="60"/>
      <c r="K18" s="60"/>
      <c r="L18" s="60"/>
      <c r="M18" s="60"/>
      <c r="N18" s="60"/>
      <c r="O18" s="60"/>
      <c r="P18" s="60"/>
      <c r="Q18" s="60"/>
      <c r="R18" s="60"/>
      <c r="S18" s="60"/>
      <c r="T18" s="61"/>
      <c r="U18" s="57"/>
      <c r="V18" s="58" t="s">
        <v>116</v>
      </c>
      <c r="W18" s="58" t="s">
        <v>117</v>
      </c>
      <c r="X18" s="58" t="s">
        <v>116</v>
      </c>
      <c r="Y18" s="59"/>
    </row>
    <row r="19" spans="1:25" ht="15" customHeight="1" x14ac:dyDescent="0.4">
      <c r="A19" s="156"/>
      <c r="B19" s="56"/>
      <c r="C19" s="145" t="s">
        <v>34</v>
      </c>
      <c r="D19" s="599" t="s">
        <v>122</v>
      </c>
      <c r="E19" s="599"/>
      <c r="F19" s="599"/>
      <c r="G19" s="599"/>
      <c r="H19" s="599"/>
      <c r="I19" s="599"/>
      <c r="J19" s="599"/>
      <c r="K19" s="599"/>
      <c r="L19" s="599"/>
      <c r="M19" s="599"/>
      <c r="N19" s="599"/>
      <c r="O19" s="599"/>
      <c r="P19" s="599"/>
      <c r="Q19" s="599"/>
      <c r="R19" s="599"/>
      <c r="S19" s="599"/>
      <c r="T19" s="600"/>
      <c r="U19" s="57"/>
      <c r="V19" s="58" t="s">
        <v>116</v>
      </c>
      <c r="W19" s="58" t="s">
        <v>117</v>
      </c>
      <c r="X19" s="58" t="s">
        <v>116</v>
      </c>
      <c r="Y19" s="59"/>
    </row>
    <row r="20" spans="1:25" ht="15" customHeight="1" x14ac:dyDescent="0.4">
      <c r="A20" s="156"/>
      <c r="B20" s="56"/>
      <c r="C20" s="145" t="s">
        <v>35</v>
      </c>
      <c r="D20" s="599" t="s">
        <v>123</v>
      </c>
      <c r="E20" s="599"/>
      <c r="F20" s="599"/>
      <c r="G20" s="599"/>
      <c r="H20" s="599"/>
      <c r="I20" s="599"/>
      <c r="J20" s="599"/>
      <c r="K20" s="599"/>
      <c r="L20" s="599"/>
      <c r="M20" s="599"/>
      <c r="N20" s="599"/>
      <c r="O20" s="599"/>
      <c r="P20" s="599"/>
      <c r="Q20" s="599"/>
      <c r="R20" s="599"/>
      <c r="S20" s="599"/>
      <c r="T20" s="600"/>
      <c r="U20" s="57"/>
      <c r="V20" s="58" t="s">
        <v>116</v>
      </c>
      <c r="W20" s="58" t="s">
        <v>117</v>
      </c>
      <c r="X20" s="58" t="s">
        <v>116</v>
      </c>
      <c r="Y20" s="59"/>
    </row>
    <row r="21" spans="1:25" ht="15" customHeight="1" x14ac:dyDescent="0.4">
      <c r="A21" s="156"/>
      <c r="B21" s="56"/>
      <c r="C21" s="145" t="s">
        <v>36</v>
      </c>
      <c r="D21" s="595" t="s">
        <v>124</v>
      </c>
      <c r="E21" s="595"/>
      <c r="F21" s="595"/>
      <c r="G21" s="595"/>
      <c r="H21" s="595"/>
      <c r="I21" s="595"/>
      <c r="J21" s="595"/>
      <c r="K21" s="595"/>
      <c r="L21" s="595"/>
      <c r="M21" s="595"/>
      <c r="N21" s="595"/>
      <c r="O21" s="595"/>
      <c r="P21" s="595"/>
      <c r="Q21" s="595"/>
      <c r="R21" s="595"/>
      <c r="S21" s="595"/>
      <c r="T21" s="596"/>
      <c r="U21" s="57"/>
      <c r="V21" s="58" t="s">
        <v>116</v>
      </c>
      <c r="W21" s="58" t="s">
        <v>117</v>
      </c>
      <c r="X21" s="58" t="s">
        <v>116</v>
      </c>
      <c r="Y21" s="59"/>
    </row>
    <row r="22" spans="1:25" ht="15" customHeight="1" x14ac:dyDescent="0.4">
      <c r="A22" s="156"/>
      <c r="B22" s="56"/>
      <c r="C22" s="145" t="s">
        <v>11</v>
      </c>
      <c r="D22" s="595"/>
      <c r="E22" s="595"/>
      <c r="F22" s="595"/>
      <c r="G22" s="595"/>
      <c r="H22" s="595"/>
      <c r="I22" s="595"/>
      <c r="J22" s="595"/>
      <c r="K22" s="595"/>
      <c r="L22" s="595"/>
      <c r="M22" s="595"/>
      <c r="N22" s="595"/>
      <c r="O22" s="595"/>
      <c r="P22" s="595"/>
      <c r="Q22" s="595"/>
      <c r="R22" s="595"/>
      <c r="S22" s="595"/>
      <c r="T22" s="596"/>
      <c r="U22" s="57"/>
      <c r="V22" s="58"/>
      <c r="W22" s="58"/>
      <c r="X22" s="58"/>
      <c r="Y22" s="59"/>
    </row>
    <row r="23" spans="1:25" ht="15" customHeight="1" x14ac:dyDescent="0.4">
      <c r="A23" s="156"/>
      <c r="B23" s="56"/>
      <c r="C23" s="145"/>
      <c r="D23" s="145"/>
      <c r="E23" s="145"/>
      <c r="F23" s="145"/>
      <c r="G23" s="145"/>
      <c r="H23" s="145"/>
      <c r="I23" s="145"/>
      <c r="J23" s="145"/>
      <c r="K23" s="145"/>
      <c r="L23" s="145"/>
      <c r="M23" s="145"/>
      <c r="N23" s="145"/>
      <c r="O23" s="145"/>
      <c r="P23" s="145"/>
      <c r="Q23" s="145"/>
      <c r="R23" s="145"/>
      <c r="S23" s="145"/>
      <c r="T23" s="145"/>
      <c r="U23" s="57"/>
      <c r="V23" s="58"/>
      <c r="W23" s="58"/>
      <c r="X23" s="58"/>
      <c r="Y23" s="59"/>
    </row>
    <row r="24" spans="1:25" ht="15" customHeight="1" x14ac:dyDescent="0.4">
      <c r="A24" s="156"/>
      <c r="B24" s="56" t="s">
        <v>125</v>
      </c>
      <c r="C24" s="145"/>
      <c r="D24" s="145"/>
      <c r="E24" s="145"/>
      <c r="F24" s="145"/>
      <c r="G24" s="145"/>
      <c r="H24" s="145"/>
      <c r="I24" s="145"/>
      <c r="J24" s="145"/>
      <c r="K24" s="145"/>
      <c r="L24" s="145"/>
      <c r="M24" s="145"/>
      <c r="N24" s="145"/>
      <c r="O24" s="145"/>
      <c r="P24" s="145"/>
      <c r="Q24" s="145"/>
      <c r="R24" s="145"/>
      <c r="S24" s="145"/>
      <c r="T24" s="145"/>
      <c r="U24" s="585"/>
      <c r="V24" s="586"/>
      <c r="W24" s="586"/>
      <c r="X24" s="586"/>
      <c r="Y24" s="587"/>
    </row>
    <row r="25" spans="1:25" ht="15" customHeight="1" x14ac:dyDescent="0.4">
      <c r="A25" s="156"/>
      <c r="B25" s="56"/>
      <c r="C25" s="145"/>
      <c r="D25" s="145"/>
      <c r="E25" s="145"/>
      <c r="F25" s="145"/>
      <c r="G25" s="145"/>
      <c r="H25" s="145"/>
      <c r="I25" s="145"/>
      <c r="J25" s="145"/>
      <c r="K25" s="145"/>
      <c r="L25" s="145"/>
      <c r="M25" s="145"/>
      <c r="N25" s="145"/>
      <c r="O25" s="145"/>
      <c r="P25" s="145"/>
      <c r="Q25" s="145"/>
      <c r="R25" s="145"/>
      <c r="S25" s="145"/>
      <c r="T25" s="145"/>
      <c r="U25" s="56"/>
      <c r="V25" s="145"/>
      <c r="W25" s="145"/>
      <c r="X25" s="145"/>
      <c r="Y25" s="149"/>
    </row>
    <row r="26" spans="1:25" ht="15" customHeight="1" x14ac:dyDescent="0.4">
      <c r="A26" s="156"/>
      <c r="B26" s="56"/>
      <c r="C26" s="145" t="s">
        <v>126</v>
      </c>
      <c r="D26" s="145"/>
      <c r="E26" s="145"/>
      <c r="F26" s="145"/>
      <c r="G26" s="145"/>
      <c r="H26" s="145"/>
      <c r="I26" s="145"/>
      <c r="J26" s="145"/>
      <c r="K26" s="145"/>
      <c r="L26" s="145"/>
      <c r="M26" s="145"/>
      <c r="N26" s="145"/>
      <c r="O26" s="145"/>
      <c r="P26" s="145"/>
      <c r="Q26" s="145"/>
      <c r="R26" s="145"/>
      <c r="S26" s="145"/>
      <c r="T26" s="145"/>
      <c r="U26" s="57"/>
      <c r="V26" s="58"/>
      <c r="W26" s="58"/>
      <c r="X26" s="58"/>
      <c r="Y26" s="59"/>
    </row>
    <row r="27" spans="1:25" ht="15" customHeight="1" x14ac:dyDescent="0.4">
      <c r="A27" s="156"/>
      <c r="B27" s="56"/>
      <c r="C27" s="78" t="s">
        <v>127</v>
      </c>
      <c r="D27" s="60"/>
      <c r="E27" s="60"/>
      <c r="F27" s="60"/>
      <c r="G27" s="60"/>
      <c r="H27" s="60"/>
      <c r="I27" s="60"/>
      <c r="J27" s="60"/>
      <c r="K27" s="60"/>
      <c r="L27" s="60"/>
      <c r="M27" s="60"/>
      <c r="N27" s="60"/>
      <c r="O27" s="60"/>
      <c r="P27" s="60"/>
      <c r="Q27" s="60"/>
      <c r="R27" s="60"/>
      <c r="S27" s="60"/>
      <c r="T27" s="61"/>
      <c r="U27" s="57"/>
      <c r="V27" s="58"/>
      <c r="W27" s="58"/>
      <c r="X27" s="58"/>
      <c r="Y27" s="59"/>
    </row>
    <row r="28" spans="1:25" ht="30" customHeight="1" x14ac:dyDescent="0.4">
      <c r="A28" s="156"/>
      <c r="B28" s="56"/>
      <c r="C28" s="62"/>
      <c r="D28" s="603"/>
      <c r="E28" s="604"/>
      <c r="F28" s="604"/>
      <c r="G28" s="604"/>
      <c r="H28" s="604"/>
      <c r="I28" s="604"/>
      <c r="J28" s="604"/>
      <c r="K28" s="605"/>
      <c r="L28" s="606" t="s">
        <v>37</v>
      </c>
      <c r="M28" s="589"/>
      <c r="N28" s="590"/>
      <c r="O28" s="606" t="s">
        <v>38</v>
      </c>
      <c r="P28" s="607"/>
      <c r="Q28" s="608"/>
      <c r="R28" s="63"/>
      <c r="S28" s="63"/>
      <c r="T28" s="63"/>
      <c r="U28" s="57"/>
      <c r="V28" s="58"/>
      <c r="W28" s="58"/>
      <c r="X28" s="58"/>
      <c r="Y28" s="59"/>
    </row>
    <row r="29" spans="1:25" ht="54" customHeight="1" x14ac:dyDescent="0.4">
      <c r="A29" s="156"/>
      <c r="B29" s="56"/>
      <c r="C29" s="64" t="s">
        <v>39</v>
      </c>
      <c r="D29" s="609" t="s">
        <v>40</v>
      </c>
      <c r="E29" s="609"/>
      <c r="F29" s="609"/>
      <c r="G29" s="609"/>
      <c r="H29" s="609"/>
      <c r="I29" s="609"/>
      <c r="J29" s="609"/>
      <c r="K29" s="609"/>
      <c r="L29" s="610" t="s">
        <v>41</v>
      </c>
      <c r="M29" s="611"/>
      <c r="N29" s="612"/>
      <c r="O29" s="613" t="s">
        <v>42</v>
      </c>
      <c r="P29" s="613"/>
      <c r="Q29" s="613"/>
      <c r="R29" s="65"/>
      <c r="S29" s="65"/>
      <c r="T29" s="65"/>
      <c r="U29" s="185"/>
      <c r="V29" s="586" t="s">
        <v>114</v>
      </c>
      <c r="W29" s="586"/>
      <c r="X29" s="586"/>
      <c r="Y29" s="184"/>
    </row>
    <row r="30" spans="1:25" ht="54" customHeight="1" x14ac:dyDescent="0.4">
      <c r="A30" s="156"/>
      <c r="B30" s="56"/>
      <c r="C30" s="64" t="s">
        <v>128</v>
      </c>
      <c r="D30" s="609" t="s">
        <v>129</v>
      </c>
      <c r="E30" s="609"/>
      <c r="F30" s="609"/>
      <c r="G30" s="609"/>
      <c r="H30" s="609"/>
      <c r="I30" s="609"/>
      <c r="J30" s="609"/>
      <c r="K30" s="609"/>
      <c r="L30" s="610" t="s">
        <v>41</v>
      </c>
      <c r="M30" s="611"/>
      <c r="N30" s="612"/>
      <c r="O30" s="614"/>
      <c r="P30" s="614"/>
      <c r="Q30" s="614"/>
      <c r="R30" s="66"/>
      <c r="S30" s="615" t="s">
        <v>130</v>
      </c>
      <c r="T30" s="616"/>
      <c r="U30" s="57"/>
      <c r="V30" s="58" t="s">
        <v>116</v>
      </c>
      <c r="W30" s="58" t="s">
        <v>117</v>
      </c>
      <c r="X30" s="58" t="s">
        <v>116</v>
      </c>
      <c r="Y30" s="59"/>
    </row>
    <row r="31" spans="1:25" ht="54" customHeight="1" x14ac:dyDescent="0.4">
      <c r="A31" s="156"/>
      <c r="B31" s="56"/>
      <c r="C31" s="64" t="s">
        <v>131</v>
      </c>
      <c r="D31" s="609" t="s">
        <v>132</v>
      </c>
      <c r="E31" s="609"/>
      <c r="F31" s="609"/>
      <c r="G31" s="609"/>
      <c r="H31" s="609"/>
      <c r="I31" s="609"/>
      <c r="J31" s="609"/>
      <c r="K31" s="609"/>
      <c r="L31" s="613" t="s">
        <v>41</v>
      </c>
      <c r="M31" s="613"/>
      <c r="N31" s="613"/>
      <c r="O31" s="614"/>
      <c r="P31" s="614"/>
      <c r="Q31" s="614"/>
      <c r="R31" s="66"/>
      <c r="S31" s="615" t="s">
        <v>133</v>
      </c>
      <c r="T31" s="616"/>
      <c r="U31" s="57"/>
      <c r="V31" s="58" t="s">
        <v>116</v>
      </c>
      <c r="W31" s="58" t="s">
        <v>117</v>
      </c>
      <c r="X31" s="58" t="s">
        <v>116</v>
      </c>
      <c r="Y31" s="59"/>
    </row>
    <row r="32" spans="1:25" ht="54" customHeight="1" x14ac:dyDescent="0.4">
      <c r="A32" s="156"/>
      <c r="B32" s="56"/>
      <c r="C32" s="64" t="s">
        <v>109</v>
      </c>
      <c r="D32" s="609" t="s">
        <v>45</v>
      </c>
      <c r="E32" s="609"/>
      <c r="F32" s="609"/>
      <c r="G32" s="609"/>
      <c r="H32" s="609"/>
      <c r="I32" s="609"/>
      <c r="J32" s="609"/>
      <c r="K32" s="609"/>
      <c r="L32" s="620"/>
      <c r="M32" s="620"/>
      <c r="N32" s="620"/>
      <c r="O32" s="613" t="s">
        <v>42</v>
      </c>
      <c r="P32" s="613"/>
      <c r="Q32" s="613"/>
      <c r="R32" s="67"/>
      <c r="S32" s="615" t="s">
        <v>134</v>
      </c>
      <c r="T32" s="616"/>
      <c r="U32" s="57"/>
      <c r="V32" s="58" t="s">
        <v>116</v>
      </c>
      <c r="W32" s="58" t="s">
        <v>117</v>
      </c>
      <c r="X32" s="58" t="s">
        <v>116</v>
      </c>
      <c r="Y32" s="59"/>
    </row>
    <row r="33" spans="1:25" ht="15" customHeight="1" x14ac:dyDescent="0.4">
      <c r="A33" s="156"/>
      <c r="B33" s="56"/>
      <c r="C33" s="145"/>
      <c r="D33" s="145"/>
      <c r="E33" s="145"/>
      <c r="F33" s="145"/>
      <c r="G33" s="145"/>
      <c r="H33" s="145"/>
      <c r="I33" s="145"/>
      <c r="J33" s="145"/>
      <c r="K33" s="145"/>
      <c r="L33" s="145"/>
      <c r="M33" s="145"/>
      <c r="N33" s="145"/>
      <c r="O33" s="145"/>
      <c r="P33" s="145"/>
      <c r="Q33" s="145"/>
      <c r="R33" s="145"/>
      <c r="S33" s="145"/>
      <c r="T33" s="145"/>
      <c r="U33" s="57"/>
      <c r="V33" s="58"/>
      <c r="W33" s="58"/>
      <c r="X33" s="58"/>
      <c r="Y33" s="59"/>
    </row>
    <row r="34" spans="1:25" ht="17.25" x14ac:dyDescent="0.4">
      <c r="A34" s="156"/>
      <c r="B34" s="56"/>
      <c r="C34" s="145" t="s">
        <v>135</v>
      </c>
      <c r="D34" s="145"/>
      <c r="E34" s="145"/>
      <c r="F34" s="145"/>
      <c r="G34" s="145"/>
      <c r="H34" s="145"/>
      <c r="I34" s="145"/>
      <c r="J34" s="145"/>
      <c r="K34" s="145"/>
      <c r="L34" s="145"/>
      <c r="M34" s="145"/>
      <c r="N34" s="145"/>
      <c r="O34" s="145"/>
      <c r="P34" s="145"/>
      <c r="Q34" s="145"/>
      <c r="R34" s="145"/>
      <c r="S34" s="145"/>
      <c r="T34" s="145"/>
      <c r="U34" s="185"/>
      <c r="V34" s="586" t="s">
        <v>114</v>
      </c>
      <c r="W34" s="586"/>
      <c r="X34" s="586"/>
      <c r="Y34" s="184"/>
    </row>
    <row r="35" spans="1:25" ht="45" customHeight="1" x14ac:dyDescent="0.4">
      <c r="A35" s="156"/>
      <c r="B35" s="56"/>
      <c r="C35" s="68" t="s">
        <v>136</v>
      </c>
      <c r="D35" s="597" t="s">
        <v>137</v>
      </c>
      <c r="E35" s="597"/>
      <c r="F35" s="597"/>
      <c r="G35" s="597"/>
      <c r="H35" s="597"/>
      <c r="I35" s="597"/>
      <c r="J35" s="597"/>
      <c r="K35" s="597"/>
      <c r="L35" s="597"/>
      <c r="M35" s="597"/>
      <c r="N35" s="597"/>
      <c r="O35" s="597"/>
      <c r="P35" s="597"/>
      <c r="Q35" s="597"/>
      <c r="R35" s="597"/>
      <c r="S35" s="597"/>
      <c r="T35" s="598"/>
      <c r="U35" s="57"/>
      <c r="V35" s="58" t="s">
        <v>116</v>
      </c>
      <c r="W35" s="58" t="s">
        <v>117</v>
      </c>
      <c r="X35" s="58" t="s">
        <v>116</v>
      </c>
      <c r="Y35" s="59"/>
    </row>
    <row r="36" spans="1:25" ht="30" customHeight="1" x14ac:dyDescent="0.4">
      <c r="A36" s="156"/>
      <c r="B36" s="56"/>
      <c r="C36" s="68" t="s">
        <v>138</v>
      </c>
      <c r="D36" s="597" t="s">
        <v>139</v>
      </c>
      <c r="E36" s="597"/>
      <c r="F36" s="597"/>
      <c r="G36" s="597"/>
      <c r="H36" s="597"/>
      <c r="I36" s="597"/>
      <c r="J36" s="597"/>
      <c r="K36" s="597"/>
      <c r="L36" s="597"/>
      <c r="M36" s="597"/>
      <c r="N36" s="597"/>
      <c r="O36" s="597"/>
      <c r="P36" s="597"/>
      <c r="Q36" s="597"/>
      <c r="R36" s="597"/>
      <c r="S36" s="597"/>
      <c r="T36" s="598"/>
      <c r="U36" s="57"/>
      <c r="V36" s="58" t="s">
        <v>116</v>
      </c>
      <c r="W36" s="58" t="s">
        <v>117</v>
      </c>
      <c r="X36" s="58" t="s">
        <v>116</v>
      </c>
      <c r="Y36" s="59"/>
    </row>
    <row r="37" spans="1:25" ht="45" customHeight="1" x14ac:dyDescent="0.4">
      <c r="A37" s="156"/>
      <c r="B37" s="56"/>
      <c r="C37" s="68" t="s">
        <v>140</v>
      </c>
      <c r="D37" s="597" t="s">
        <v>141</v>
      </c>
      <c r="E37" s="597"/>
      <c r="F37" s="597"/>
      <c r="G37" s="597"/>
      <c r="H37" s="597"/>
      <c r="I37" s="597"/>
      <c r="J37" s="597"/>
      <c r="K37" s="597"/>
      <c r="L37" s="597"/>
      <c r="M37" s="597"/>
      <c r="N37" s="597"/>
      <c r="O37" s="597"/>
      <c r="P37" s="597"/>
      <c r="Q37" s="597"/>
      <c r="R37" s="597"/>
      <c r="S37" s="597"/>
      <c r="T37" s="598"/>
      <c r="U37" s="57"/>
      <c r="V37" s="58" t="s">
        <v>116</v>
      </c>
      <c r="W37" s="58" t="s">
        <v>117</v>
      </c>
      <c r="X37" s="58" t="s">
        <v>116</v>
      </c>
      <c r="Y37" s="59"/>
    </row>
    <row r="38" spans="1:25" ht="26.25" customHeight="1" x14ac:dyDescent="0.4">
      <c r="A38" s="156"/>
      <c r="B38" s="56"/>
      <c r="C38" s="588" t="s">
        <v>46</v>
      </c>
      <c r="D38" s="589"/>
      <c r="E38" s="589"/>
      <c r="F38" s="589"/>
      <c r="G38" s="589"/>
      <c r="H38" s="590"/>
      <c r="I38" s="621" t="s">
        <v>42</v>
      </c>
      <c r="J38" s="622"/>
      <c r="K38" s="57"/>
      <c r="L38" s="588" t="s">
        <v>47</v>
      </c>
      <c r="M38" s="589"/>
      <c r="N38" s="589"/>
      <c r="O38" s="589"/>
      <c r="P38" s="589"/>
      <c r="Q38" s="590"/>
      <c r="R38" s="621" t="s">
        <v>41</v>
      </c>
      <c r="S38" s="623"/>
      <c r="T38" s="145"/>
      <c r="U38" s="57"/>
      <c r="V38" s="58"/>
      <c r="W38" s="58"/>
      <c r="X38" s="58"/>
      <c r="Y38" s="59"/>
    </row>
    <row r="39" spans="1:25" ht="18.75" customHeight="1" x14ac:dyDescent="0.4">
      <c r="A39" s="156"/>
      <c r="B39" s="56"/>
      <c r="C39" s="145"/>
      <c r="D39" s="145"/>
      <c r="E39" s="145"/>
      <c r="F39" s="145"/>
      <c r="G39" s="145"/>
      <c r="H39" s="145"/>
      <c r="I39" s="145"/>
      <c r="J39" s="145"/>
      <c r="K39" s="145"/>
      <c r="L39" s="145"/>
      <c r="M39" s="145"/>
      <c r="N39" s="145"/>
      <c r="O39" s="145"/>
      <c r="P39" s="145"/>
      <c r="Q39" s="145"/>
      <c r="R39" s="145"/>
      <c r="S39" s="145"/>
      <c r="T39" s="145"/>
      <c r="U39" s="57"/>
      <c r="V39" s="58"/>
      <c r="W39" s="58"/>
      <c r="X39" s="58"/>
      <c r="Y39" s="59"/>
    </row>
    <row r="40" spans="1:25" ht="22.5" customHeight="1" x14ac:dyDescent="0.4">
      <c r="A40" s="156"/>
      <c r="B40" s="56"/>
      <c r="C40" s="617"/>
      <c r="D40" s="618"/>
      <c r="E40" s="618"/>
      <c r="F40" s="618"/>
      <c r="G40" s="618"/>
      <c r="H40" s="618"/>
      <c r="I40" s="619"/>
      <c r="J40" s="591" t="s">
        <v>48</v>
      </c>
      <c r="K40" s="591"/>
      <c r="L40" s="591"/>
      <c r="M40" s="591"/>
      <c r="N40" s="591"/>
      <c r="O40" s="591" t="s">
        <v>49</v>
      </c>
      <c r="P40" s="591"/>
      <c r="Q40" s="591"/>
      <c r="R40" s="591"/>
      <c r="S40" s="591"/>
      <c r="T40" s="145"/>
      <c r="U40" s="57"/>
      <c r="V40" s="58"/>
      <c r="W40" s="58"/>
      <c r="X40" s="58"/>
      <c r="Y40" s="59"/>
    </row>
    <row r="41" spans="1:25" ht="22.5" customHeight="1" x14ac:dyDescent="0.4">
      <c r="A41" s="156"/>
      <c r="B41" s="56"/>
      <c r="C41" s="624" t="s">
        <v>50</v>
      </c>
      <c r="D41" s="625"/>
      <c r="E41" s="625"/>
      <c r="F41" s="625"/>
      <c r="G41" s="625"/>
      <c r="H41" s="626"/>
      <c r="I41" s="146" t="s">
        <v>51</v>
      </c>
      <c r="J41" s="613" t="s">
        <v>41</v>
      </c>
      <c r="K41" s="613"/>
      <c r="L41" s="613"/>
      <c r="M41" s="613"/>
      <c r="N41" s="613"/>
      <c r="O41" s="620"/>
      <c r="P41" s="620"/>
      <c r="Q41" s="620"/>
      <c r="R41" s="620"/>
      <c r="S41" s="620"/>
      <c r="T41" s="145"/>
      <c r="U41" s="57"/>
      <c r="V41" s="58"/>
      <c r="W41" s="58"/>
      <c r="X41" s="58"/>
      <c r="Y41" s="59"/>
    </row>
    <row r="42" spans="1:25" ht="22.5" customHeight="1" x14ac:dyDescent="0.4">
      <c r="A42" s="156"/>
      <c r="B42" s="56"/>
      <c r="C42" s="627"/>
      <c r="D42" s="628"/>
      <c r="E42" s="628"/>
      <c r="F42" s="628"/>
      <c r="G42" s="628"/>
      <c r="H42" s="629"/>
      <c r="I42" s="146" t="s">
        <v>52</v>
      </c>
      <c r="J42" s="613" t="s">
        <v>41</v>
      </c>
      <c r="K42" s="613"/>
      <c r="L42" s="613"/>
      <c r="M42" s="613"/>
      <c r="N42" s="613"/>
      <c r="O42" s="613" t="s">
        <v>41</v>
      </c>
      <c r="P42" s="613"/>
      <c r="Q42" s="613"/>
      <c r="R42" s="613"/>
      <c r="S42" s="613"/>
      <c r="T42" s="145"/>
      <c r="U42" s="57"/>
      <c r="V42" s="58"/>
      <c r="W42" s="58"/>
      <c r="X42" s="58"/>
      <c r="Y42" s="59"/>
    </row>
    <row r="43" spans="1:25" ht="15" customHeight="1" x14ac:dyDescent="0.4">
      <c r="A43" s="156"/>
      <c r="B43" s="56"/>
      <c r="C43" s="145"/>
      <c r="D43" s="145"/>
      <c r="E43" s="145"/>
      <c r="F43" s="145"/>
      <c r="G43" s="145"/>
      <c r="H43" s="145"/>
      <c r="I43" s="145"/>
      <c r="J43" s="145"/>
      <c r="K43" s="145"/>
      <c r="L43" s="145"/>
      <c r="M43" s="145"/>
      <c r="N43" s="145"/>
      <c r="O43" s="145"/>
      <c r="P43" s="145"/>
      <c r="Q43" s="145"/>
      <c r="R43" s="145"/>
      <c r="S43" s="145"/>
      <c r="T43" s="145"/>
      <c r="U43" s="57"/>
      <c r="V43" s="58"/>
      <c r="W43" s="58"/>
      <c r="X43" s="58"/>
      <c r="Y43" s="59"/>
    </row>
    <row r="44" spans="1:25" ht="22.5" customHeight="1" x14ac:dyDescent="0.4">
      <c r="A44" s="156"/>
      <c r="B44" s="56" t="s">
        <v>142</v>
      </c>
      <c r="C44" s="145"/>
      <c r="D44" s="145"/>
      <c r="E44" s="145"/>
      <c r="F44" s="145"/>
      <c r="G44" s="145"/>
      <c r="H44" s="145"/>
      <c r="I44" s="145"/>
      <c r="J44" s="145"/>
      <c r="K44" s="145"/>
      <c r="L44" s="145"/>
      <c r="M44" s="145"/>
      <c r="N44" s="145"/>
      <c r="O44" s="145"/>
      <c r="P44" s="145"/>
      <c r="Q44" s="145"/>
      <c r="R44" s="145"/>
      <c r="S44" s="145"/>
      <c r="T44" s="145"/>
      <c r="U44" s="185"/>
      <c r="V44" s="586" t="s">
        <v>114</v>
      </c>
      <c r="W44" s="586"/>
      <c r="X44" s="586"/>
      <c r="Y44" s="184"/>
    </row>
    <row r="45" spans="1:25" ht="15" customHeight="1" x14ac:dyDescent="0.4">
      <c r="A45" s="156"/>
      <c r="B45" s="56"/>
      <c r="C45" s="145"/>
      <c r="D45" s="145"/>
      <c r="E45" s="145"/>
      <c r="F45" s="145"/>
      <c r="G45" s="145"/>
      <c r="H45" s="145"/>
      <c r="I45" s="145"/>
      <c r="J45" s="145"/>
      <c r="K45" s="145"/>
      <c r="L45" s="145"/>
      <c r="M45" s="145"/>
      <c r="N45" s="145"/>
      <c r="O45" s="145"/>
      <c r="P45" s="145"/>
      <c r="Q45" s="145"/>
      <c r="R45" s="145"/>
      <c r="S45" s="145"/>
      <c r="T45" s="145"/>
      <c r="U45" s="56"/>
      <c r="V45" s="145"/>
      <c r="W45" s="145"/>
      <c r="X45" s="145"/>
      <c r="Y45" s="149"/>
    </row>
    <row r="46" spans="1:25" ht="15" customHeight="1" x14ac:dyDescent="0.4">
      <c r="A46" s="156"/>
      <c r="B46" s="56"/>
      <c r="C46" s="144" t="s">
        <v>143</v>
      </c>
      <c r="D46" s="597" t="s">
        <v>144</v>
      </c>
      <c r="E46" s="597"/>
      <c r="F46" s="597"/>
      <c r="G46" s="597"/>
      <c r="H46" s="597"/>
      <c r="I46" s="597"/>
      <c r="J46" s="597"/>
      <c r="K46" s="597"/>
      <c r="L46" s="597"/>
      <c r="M46" s="597"/>
      <c r="N46" s="597"/>
      <c r="O46" s="597"/>
      <c r="P46" s="597"/>
      <c r="Q46" s="597"/>
      <c r="R46" s="597"/>
      <c r="S46" s="597"/>
      <c r="T46" s="598"/>
      <c r="U46" s="57"/>
      <c r="V46" s="58" t="s">
        <v>116</v>
      </c>
      <c r="W46" s="58" t="s">
        <v>117</v>
      </c>
      <c r="X46" s="58" t="s">
        <v>116</v>
      </c>
      <c r="Y46" s="59"/>
    </row>
    <row r="47" spans="1:25" ht="15" customHeight="1" x14ac:dyDescent="0.4">
      <c r="A47" s="156"/>
      <c r="B47" s="56"/>
      <c r="C47" s="144"/>
      <c r="D47" s="597"/>
      <c r="E47" s="597"/>
      <c r="F47" s="597"/>
      <c r="G47" s="597"/>
      <c r="H47" s="597"/>
      <c r="I47" s="597"/>
      <c r="J47" s="597"/>
      <c r="K47" s="597"/>
      <c r="L47" s="597"/>
      <c r="M47" s="597"/>
      <c r="N47" s="597"/>
      <c r="O47" s="597"/>
      <c r="P47" s="597"/>
      <c r="Q47" s="597"/>
      <c r="R47" s="597"/>
      <c r="S47" s="597"/>
      <c r="T47" s="598"/>
      <c r="U47" s="57"/>
      <c r="V47" s="58"/>
      <c r="W47" s="58"/>
      <c r="X47" s="58"/>
      <c r="Y47" s="59"/>
    </row>
    <row r="48" spans="1:25" ht="15" customHeight="1" x14ac:dyDescent="0.4">
      <c r="A48" s="156"/>
      <c r="B48" s="56"/>
      <c r="C48" s="144" t="s">
        <v>119</v>
      </c>
      <c r="D48" s="597" t="s">
        <v>145</v>
      </c>
      <c r="E48" s="597"/>
      <c r="F48" s="597"/>
      <c r="G48" s="597"/>
      <c r="H48" s="597"/>
      <c r="I48" s="597"/>
      <c r="J48" s="597"/>
      <c r="K48" s="597"/>
      <c r="L48" s="597"/>
      <c r="M48" s="597"/>
      <c r="N48" s="597"/>
      <c r="O48" s="597"/>
      <c r="P48" s="597"/>
      <c r="Q48" s="597"/>
      <c r="R48" s="597"/>
      <c r="S48" s="597"/>
      <c r="T48" s="598"/>
      <c r="U48" s="57"/>
      <c r="V48" s="58" t="s">
        <v>116</v>
      </c>
      <c r="W48" s="58" t="s">
        <v>117</v>
      </c>
      <c r="X48" s="58" t="s">
        <v>116</v>
      </c>
      <c r="Y48" s="59"/>
    </row>
    <row r="49" spans="1:26" ht="15" customHeight="1" x14ac:dyDescent="0.4">
      <c r="A49" s="156"/>
      <c r="B49" s="56"/>
      <c r="C49" s="65"/>
      <c r="D49" s="597"/>
      <c r="E49" s="597"/>
      <c r="F49" s="597"/>
      <c r="G49" s="597"/>
      <c r="H49" s="597"/>
      <c r="I49" s="597"/>
      <c r="J49" s="597"/>
      <c r="K49" s="597"/>
      <c r="L49" s="597"/>
      <c r="M49" s="597"/>
      <c r="N49" s="597"/>
      <c r="O49" s="597"/>
      <c r="P49" s="597"/>
      <c r="Q49" s="597"/>
      <c r="R49" s="597"/>
      <c r="S49" s="597"/>
      <c r="T49" s="598"/>
      <c r="U49" s="57"/>
      <c r="V49" s="58"/>
      <c r="W49" s="58"/>
      <c r="X49" s="58"/>
      <c r="Y49" s="59"/>
    </row>
    <row r="50" spans="1:26" ht="15" customHeight="1" x14ac:dyDescent="0.4">
      <c r="A50" s="156"/>
      <c r="B50" s="69"/>
      <c r="C50" s="70"/>
      <c r="D50" s="70"/>
      <c r="E50" s="70"/>
      <c r="F50" s="70"/>
      <c r="G50" s="70"/>
      <c r="H50" s="70"/>
      <c r="I50" s="70"/>
      <c r="J50" s="70"/>
      <c r="K50" s="70"/>
      <c r="L50" s="70"/>
      <c r="M50" s="70"/>
      <c r="N50" s="70"/>
      <c r="O50" s="70"/>
      <c r="P50" s="70"/>
      <c r="Q50" s="70"/>
      <c r="R50" s="70"/>
      <c r="S50" s="70"/>
      <c r="T50" s="70"/>
      <c r="U50" s="69"/>
      <c r="V50" s="70"/>
      <c r="W50" s="70"/>
      <c r="X50" s="70"/>
      <c r="Y50" s="71"/>
    </row>
    <row r="51" spans="1:26" ht="15" customHeight="1" x14ac:dyDescent="0.4">
      <c r="A51" s="156"/>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row>
    <row r="52" spans="1:26" ht="17.25" customHeight="1" x14ac:dyDescent="0.4">
      <c r="A52" s="156"/>
      <c r="B52" s="599" t="s">
        <v>146</v>
      </c>
      <c r="C52" s="599"/>
      <c r="D52" s="145"/>
      <c r="E52" s="145"/>
      <c r="F52" s="145"/>
      <c r="G52" s="145"/>
      <c r="H52" s="145"/>
      <c r="I52" s="145"/>
      <c r="J52" s="145"/>
      <c r="K52" s="145"/>
      <c r="L52" s="145"/>
      <c r="M52" s="145"/>
      <c r="N52" s="145"/>
      <c r="O52" s="145"/>
      <c r="P52" s="145"/>
      <c r="Q52" s="145"/>
      <c r="R52" s="145"/>
      <c r="S52" s="145"/>
      <c r="T52" s="145"/>
      <c r="U52" s="145"/>
      <c r="V52" s="145"/>
      <c r="W52" s="145"/>
      <c r="X52" s="145"/>
      <c r="Y52" s="145"/>
    </row>
    <row r="53" spans="1:26" ht="15" customHeight="1" x14ac:dyDescent="0.4">
      <c r="A53" s="156"/>
      <c r="B53" s="150">
        <v>1</v>
      </c>
      <c r="C53" s="599" t="s">
        <v>147</v>
      </c>
      <c r="D53" s="599"/>
      <c r="E53" s="599"/>
      <c r="F53" s="599"/>
      <c r="G53" s="599"/>
      <c r="H53" s="599"/>
      <c r="I53" s="599"/>
      <c r="J53" s="599"/>
      <c r="K53" s="599"/>
      <c r="L53" s="599"/>
      <c r="M53" s="599"/>
      <c r="N53" s="599"/>
      <c r="O53" s="599"/>
      <c r="P53" s="599"/>
      <c r="Q53" s="599"/>
      <c r="R53" s="599"/>
      <c r="S53" s="599"/>
      <c r="T53" s="599"/>
      <c r="U53" s="599"/>
      <c r="V53" s="599"/>
      <c r="W53" s="599"/>
      <c r="X53" s="599"/>
      <c r="Y53" s="599"/>
      <c r="Z53" s="78"/>
    </row>
    <row r="54" spans="1:26" ht="15" customHeight="1" x14ac:dyDescent="0.4">
      <c r="A54" s="156"/>
      <c r="B54" s="150">
        <v>2</v>
      </c>
      <c r="C54" s="595" t="s">
        <v>148</v>
      </c>
      <c r="D54" s="595"/>
      <c r="E54" s="595"/>
      <c r="F54" s="595"/>
      <c r="G54" s="595"/>
      <c r="H54" s="595"/>
      <c r="I54" s="595"/>
      <c r="J54" s="595"/>
      <c r="K54" s="595"/>
      <c r="L54" s="595"/>
      <c r="M54" s="595"/>
      <c r="N54" s="595"/>
      <c r="O54" s="595"/>
      <c r="P54" s="595"/>
      <c r="Q54" s="595"/>
      <c r="R54" s="595"/>
      <c r="S54" s="595"/>
      <c r="T54" s="595"/>
      <c r="U54" s="595"/>
      <c r="V54" s="595"/>
      <c r="W54" s="595"/>
      <c r="X54" s="595"/>
      <c r="Y54" s="595"/>
      <c r="Z54" s="60"/>
    </row>
    <row r="55" spans="1:26" ht="15" customHeight="1" x14ac:dyDescent="0.4">
      <c r="A55" s="156"/>
      <c r="B55" s="60"/>
      <c r="C55" s="595"/>
      <c r="D55" s="595"/>
      <c r="E55" s="595"/>
      <c r="F55" s="595"/>
      <c r="G55" s="595"/>
      <c r="H55" s="595"/>
      <c r="I55" s="595"/>
      <c r="J55" s="595"/>
      <c r="K55" s="595"/>
      <c r="L55" s="595"/>
      <c r="M55" s="595"/>
      <c r="N55" s="595"/>
      <c r="O55" s="595"/>
      <c r="P55" s="595"/>
      <c r="Q55" s="595"/>
      <c r="R55" s="595"/>
      <c r="S55" s="595"/>
      <c r="T55" s="595"/>
      <c r="U55" s="595"/>
      <c r="V55" s="595"/>
      <c r="W55" s="595"/>
      <c r="X55" s="595"/>
      <c r="Y55" s="595"/>
      <c r="Z55" s="60"/>
    </row>
    <row r="56" spans="1:26" ht="15" customHeight="1" x14ac:dyDescent="0.4">
      <c r="A56" s="156"/>
      <c r="B56" s="68">
        <v>3</v>
      </c>
      <c r="C56" s="595" t="s">
        <v>149</v>
      </c>
      <c r="D56" s="595"/>
      <c r="E56" s="595"/>
      <c r="F56" s="595"/>
      <c r="G56" s="595"/>
      <c r="H56" s="595"/>
      <c r="I56" s="595"/>
      <c r="J56" s="595"/>
      <c r="K56" s="595"/>
      <c r="L56" s="595"/>
      <c r="M56" s="595"/>
      <c r="N56" s="595"/>
      <c r="O56" s="595"/>
      <c r="P56" s="595"/>
      <c r="Q56" s="595"/>
      <c r="R56" s="595"/>
      <c r="S56" s="595"/>
      <c r="T56" s="595"/>
      <c r="U56" s="595"/>
      <c r="V56" s="595"/>
      <c r="W56" s="595"/>
      <c r="X56" s="595"/>
      <c r="Y56" s="595"/>
      <c r="Z56" s="65"/>
    </row>
    <row r="57" spans="1:26" ht="45" customHeight="1" x14ac:dyDescent="0.4">
      <c r="A57" s="156"/>
      <c r="B57" s="68">
        <v>4</v>
      </c>
      <c r="C57" s="595" t="s">
        <v>150</v>
      </c>
      <c r="D57" s="595"/>
      <c r="E57" s="595"/>
      <c r="F57" s="595"/>
      <c r="G57" s="595"/>
      <c r="H57" s="595"/>
      <c r="I57" s="595"/>
      <c r="J57" s="595"/>
      <c r="K57" s="595"/>
      <c r="L57" s="595"/>
      <c r="M57" s="595"/>
      <c r="N57" s="595"/>
      <c r="O57" s="595"/>
      <c r="P57" s="595"/>
      <c r="Q57" s="595"/>
      <c r="R57" s="595"/>
      <c r="S57" s="595"/>
      <c r="T57" s="595"/>
      <c r="U57" s="595"/>
      <c r="V57" s="595"/>
      <c r="W57" s="595"/>
      <c r="X57" s="595"/>
      <c r="Y57" s="595"/>
      <c r="Z57" s="72"/>
    </row>
    <row r="58" spans="1:26" ht="15" customHeight="1" x14ac:dyDescent="0.4">
      <c r="A58" s="156"/>
      <c r="B58" s="73"/>
      <c r="C58" s="156"/>
      <c r="D58" s="73"/>
      <c r="E58" s="73"/>
      <c r="F58" s="73"/>
      <c r="G58" s="73"/>
      <c r="H58" s="73"/>
      <c r="I58" s="73"/>
      <c r="J58" s="73"/>
      <c r="K58" s="73"/>
      <c r="L58" s="73"/>
      <c r="M58" s="73"/>
      <c r="N58" s="73"/>
      <c r="O58" s="73"/>
      <c r="P58" s="73"/>
      <c r="Q58" s="73"/>
      <c r="R58" s="73"/>
      <c r="S58" s="73"/>
      <c r="T58" s="73"/>
      <c r="U58" s="73"/>
      <c r="V58" s="73"/>
      <c r="W58" s="73"/>
      <c r="X58" s="73"/>
      <c r="Y58" s="73"/>
    </row>
    <row r="59" spans="1:26" x14ac:dyDescent="0.4">
      <c r="A59" s="156"/>
      <c r="B59" s="156"/>
      <c r="C59" s="156" t="s">
        <v>151</v>
      </c>
      <c r="D59" s="156"/>
      <c r="E59" s="156"/>
      <c r="F59" s="156"/>
      <c r="G59" s="156"/>
      <c r="H59" s="156"/>
      <c r="I59" s="156"/>
      <c r="J59" s="156"/>
      <c r="K59" s="156"/>
      <c r="L59" s="156"/>
      <c r="M59" s="156"/>
      <c r="N59" s="156"/>
      <c r="O59" s="156"/>
      <c r="P59" s="156"/>
      <c r="Q59" s="156"/>
      <c r="R59" s="156"/>
      <c r="S59" s="156"/>
      <c r="T59" s="156"/>
      <c r="U59" s="156"/>
      <c r="V59" s="156"/>
      <c r="W59" s="156"/>
      <c r="X59" s="156"/>
      <c r="Y59" s="156"/>
    </row>
    <row r="60" spans="1:26" x14ac:dyDescent="0.4">
      <c r="B60" s="145"/>
      <c r="C60" s="145"/>
      <c r="D60" s="145"/>
      <c r="E60" s="145"/>
      <c r="F60" s="145"/>
      <c r="G60" s="145"/>
      <c r="H60" s="145"/>
      <c r="I60" s="145"/>
      <c r="J60" s="145"/>
      <c r="K60" s="145"/>
      <c r="L60" s="145"/>
      <c r="M60" s="145"/>
      <c r="N60" s="145"/>
      <c r="O60" s="145"/>
      <c r="P60" s="145"/>
      <c r="Q60" s="145"/>
      <c r="R60" s="145"/>
      <c r="S60" s="145"/>
      <c r="T60" s="145"/>
      <c r="U60" s="145"/>
      <c r="V60" s="145"/>
      <c r="W60" s="145"/>
      <c r="X60" s="145"/>
      <c r="Y60" s="145"/>
    </row>
    <row r="61" spans="1:26" x14ac:dyDescent="0.4">
      <c r="B61" s="145"/>
      <c r="C61" s="145"/>
      <c r="D61" s="145"/>
      <c r="E61" s="145"/>
      <c r="F61" s="145"/>
      <c r="G61" s="145"/>
      <c r="H61" s="145"/>
      <c r="I61" s="145"/>
      <c r="J61" s="145"/>
      <c r="K61" s="145"/>
      <c r="L61" s="145"/>
      <c r="M61" s="145"/>
      <c r="N61" s="145"/>
      <c r="O61" s="145"/>
      <c r="P61" s="145"/>
      <c r="Q61" s="145"/>
      <c r="R61" s="145"/>
      <c r="S61" s="145"/>
      <c r="T61" s="145"/>
      <c r="U61" s="145"/>
      <c r="V61" s="145"/>
      <c r="W61" s="145"/>
      <c r="X61" s="145"/>
      <c r="Y61" s="145"/>
    </row>
    <row r="62" spans="1:26" x14ac:dyDescent="0.4">
      <c r="B62" s="145"/>
      <c r="C62" s="145"/>
      <c r="D62" s="145"/>
      <c r="E62" s="145"/>
      <c r="F62" s="145"/>
      <c r="G62" s="145"/>
      <c r="H62" s="145"/>
      <c r="I62" s="145"/>
      <c r="J62" s="145"/>
      <c r="K62" s="145"/>
      <c r="L62" s="145"/>
      <c r="M62" s="145"/>
      <c r="N62" s="145"/>
      <c r="O62" s="145"/>
      <c r="P62" s="145"/>
      <c r="Q62" s="145"/>
      <c r="R62" s="145"/>
      <c r="S62" s="145"/>
      <c r="T62" s="145"/>
      <c r="U62" s="145"/>
      <c r="V62" s="145"/>
      <c r="W62" s="145"/>
      <c r="X62" s="145"/>
      <c r="Y62" s="145"/>
    </row>
    <row r="63" spans="1:26" x14ac:dyDescent="0.4">
      <c r="B63" s="145"/>
      <c r="C63" s="145"/>
      <c r="D63" s="145"/>
      <c r="E63" s="145"/>
      <c r="F63" s="145"/>
      <c r="G63" s="145"/>
      <c r="H63" s="145"/>
      <c r="I63" s="145"/>
      <c r="J63" s="145"/>
      <c r="K63" s="145"/>
      <c r="L63" s="145"/>
      <c r="M63" s="145"/>
      <c r="N63" s="145"/>
      <c r="O63" s="145"/>
      <c r="P63" s="145"/>
      <c r="Q63" s="145"/>
      <c r="R63" s="145"/>
      <c r="S63" s="145"/>
      <c r="T63" s="145"/>
      <c r="U63" s="145"/>
      <c r="V63" s="145"/>
      <c r="W63" s="145"/>
      <c r="X63" s="145"/>
      <c r="Y63" s="145"/>
    </row>
    <row r="64" spans="1:26" x14ac:dyDescent="0.4">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row>
    <row r="65" spans="2:25" x14ac:dyDescent="0.4">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row>
    <row r="66" spans="2:25" x14ac:dyDescent="0.4">
      <c r="B66" s="145"/>
      <c r="C66" s="145"/>
      <c r="D66" s="145"/>
      <c r="E66" s="145"/>
      <c r="F66" s="145"/>
      <c r="G66" s="145"/>
      <c r="H66" s="145"/>
      <c r="I66" s="145"/>
      <c r="J66" s="145"/>
      <c r="K66" s="145"/>
      <c r="L66" s="145"/>
      <c r="M66" s="145"/>
      <c r="N66" s="145"/>
      <c r="O66" s="145"/>
      <c r="P66" s="145"/>
      <c r="Q66" s="145"/>
      <c r="R66" s="145"/>
      <c r="S66" s="145"/>
      <c r="T66" s="145"/>
      <c r="U66" s="145"/>
      <c r="V66" s="145"/>
      <c r="W66" s="145"/>
      <c r="X66" s="145"/>
      <c r="Y66" s="145"/>
    </row>
    <row r="67" spans="2:25" x14ac:dyDescent="0.4">
      <c r="B67" s="145"/>
      <c r="C67" s="145"/>
      <c r="D67" s="145"/>
      <c r="E67" s="145"/>
      <c r="F67" s="145"/>
      <c r="G67" s="145"/>
      <c r="H67" s="145"/>
      <c r="I67" s="145"/>
      <c r="J67" s="145"/>
      <c r="K67" s="145"/>
      <c r="L67" s="145"/>
      <c r="M67" s="145"/>
      <c r="N67" s="145"/>
      <c r="O67" s="145"/>
      <c r="P67" s="145"/>
      <c r="Q67" s="145"/>
      <c r="R67" s="145"/>
      <c r="S67" s="145"/>
      <c r="T67" s="145"/>
      <c r="U67" s="145"/>
      <c r="V67" s="145"/>
      <c r="W67" s="145"/>
      <c r="X67" s="145"/>
      <c r="Y67" s="145"/>
    </row>
    <row r="68" spans="2:25" x14ac:dyDescent="0.4">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row>
    <row r="69" spans="2:25" x14ac:dyDescent="0.4">
      <c r="B69" s="145"/>
      <c r="C69" s="145"/>
      <c r="D69" s="145"/>
      <c r="E69" s="145"/>
      <c r="F69" s="145"/>
      <c r="G69" s="145"/>
      <c r="H69" s="145"/>
      <c r="I69" s="145"/>
      <c r="J69" s="145"/>
      <c r="K69" s="145"/>
      <c r="L69" s="145"/>
      <c r="M69" s="145"/>
      <c r="N69" s="145"/>
      <c r="O69" s="145"/>
      <c r="P69" s="145"/>
      <c r="Q69" s="145"/>
      <c r="R69" s="145"/>
      <c r="S69" s="145"/>
      <c r="T69" s="145"/>
      <c r="U69" s="145"/>
      <c r="V69" s="145"/>
      <c r="W69" s="145"/>
      <c r="X69" s="145"/>
      <c r="Y69" s="145"/>
    </row>
    <row r="70" spans="2:25" x14ac:dyDescent="0.4">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row>
    <row r="71" spans="2:25" x14ac:dyDescent="0.4">
      <c r="B71" s="145"/>
      <c r="C71" s="145"/>
      <c r="D71" s="145"/>
      <c r="E71" s="145"/>
      <c r="F71" s="145"/>
      <c r="G71" s="145"/>
      <c r="H71" s="145"/>
      <c r="I71" s="145"/>
      <c r="J71" s="145"/>
      <c r="K71" s="145"/>
      <c r="L71" s="145"/>
      <c r="M71" s="145"/>
      <c r="N71" s="145"/>
      <c r="O71" s="145"/>
      <c r="P71" s="145"/>
      <c r="Q71" s="145"/>
      <c r="R71" s="145"/>
      <c r="S71" s="145"/>
      <c r="T71" s="145"/>
      <c r="U71" s="145"/>
      <c r="V71" s="145"/>
      <c r="W71" s="145"/>
      <c r="X71" s="145"/>
      <c r="Y71" s="145"/>
    </row>
    <row r="72" spans="2:25" x14ac:dyDescent="0.4">
      <c r="B72" s="145"/>
      <c r="C72" s="145"/>
      <c r="D72" s="145"/>
      <c r="E72" s="145"/>
      <c r="F72" s="145"/>
      <c r="G72" s="145"/>
      <c r="H72" s="145"/>
      <c r="I72" s="145"/>
      <c r="J72" s="145"/>
      <c r="K72" s="145"/>
      <c r="L72" s="145"/>
      <c r="M72" s="145"/>
      <c r="N72" s="145"/>
      <c r="O72" s="145"/>
      <c r="P72" s="145"/>
      <c r="Q72" s="145"/>
      <c r="R72" s="145"/>
      <c r="S72" s="145"/>
      <c r="T72" s="145"/>
      <c r="U72" s="145"/>
      <c r="V72" s="145"/>
      <c r="W72" s="145"/>
      <c r="X72" s="145"/>
      <c r="Y72" s="145"/>
    </row>
    <row r="73" spans="2:25" x14ac:dyDescent="0.4">
      <c r="B73" s="145"/>
      <c r="C73" s="145"/>
      <c r="D73" s="145"/>
      <c r="E73" s="145"/>
      <c r="F73" s="145"/>
      <c r="G73" s="145"/>
      <c r="H73" s="145"/>
      <c r="I73" s="145"/>
      <c r="J73" s="145"/>
      <c r="K73" s="145"/>
      <c r="L73" s="145"/>
      <c r="M73" s="145"/>
      <c r="N73" s="145"/>
      <c r="O73" s="145"/>
      <c r="P73" s="145"/>
      <c r="Q73" s="145"/>
      <c r="R73" s="145"/>
      <c r="S73" s="145"/>
      <c r="T73" s="145"/>
      <c r="U73" s="145"/>
      <c r="V73" s="145"/>
      <c r="W73" s="145"/>
      <c r="X73" s="145"/>
      <c r="Y73" s="145"/>
    </row>
    <row r="74" spans="2:25" x14ac:dyDescent="0.4">
      <c r="B74" s="145"/>
      <c r="C74" s="145"/>
      <c r="D74" s="145"/>
      <c r="E74" s="145"/>
      <c r="F74" s="145"/>
      <c r="G74" s="145"/>
      <c r="H74" s="145"/>
      <c r="I74" s="145"/>
      <c r="J74" s="145"/>
      <c r="K74" s="145"/>
      <c r="L74" s="145"/>
      <c r="M74" s="145"/>
      <c r="N74" s="145"/>
      <c r="O74" s="145"/>
      <c r="P74" s="145"/>
      <c r="Q74" s="145"/>
      <c r="R74" s="145"/>
      <c r="S74" s="145"/>
      <c r="T74" s="145"/>
      <c r="U74" s="145"/>
      <c r="V74" s="145"/>
      <c r="W74" s="145"/>
      <c r="X74" s="145"/>
      <c r="Y74" s="145"/>
    </row>
    <row r="75" spans="2:25" x14ac:dyDescent="0.4">
      <c r="B75" s="145"/>
      <c r="C75" s="145"/>
      <c r="D75" s="145"/>
      <c r="E75" s="145"/>
      <c r="F75" s="145"/>
      <c r="G75" s="145"/>
      <c r="H75" s="145"/>
      <c r="I75" s="145"/>
      <c r="J75" s="145"/>
      <c r="K75" s="145"/>
      <c r="L75" s="145"/>
      <c r="M75" s="145"/>
      <c r="N75" s="145"/>
      <c r="O75" s="145"/>
      <c r="P75" s="145"/>
      <c r="Q75" s="145"/>
      <c r="R75" s="145"/>
      <c r="S75" s="145"/>
      <c r="T75" s="145"/>
      <c r="U75" s="145"/>
      <c r="V75" s="145"/>
      <c r="W75" s="145"/>
      <c r="X75" s="145"/>
      <c r="Y75" s="145"/>
    </row>
    <row r="76" spans="2:25" x14ac:dyDescent="0.4">
      <c r="B76" s="145"/>
      <c r="C76" s="145"/>
      <c r="D76" s="145"/>
      <c r="E76" s="145"/>
      <c r="F76" s="145"/>
      <c r="G76" s="145"/>
      <c r="H76" s="145"/>
      <c r="I76" s="145"/>
      <c r="J76" s="145"/>
      <c r="K76" s="145"/>
      <c r="L76" s="145"/>
      <c r="M76" s="145"/>
      <c r="N76" s="145"/>
      <c r="O76" s="145"/>
      <c r="P76" s="145"/>
      <c r="Q76" s="145"/>
      <c r="R76" s="145"/>
      <c r="S76" s="145"/>
      <c r="T76" s="145"/>
      <c r="U76" s="145"/>
      <c r="V76" s="145"/>
      <c r="W76" s="145"/>
      <c r="X76" s="145"/>
      <c r="Y76" s="145"/>
    </row>
    <row r="77" spans="2:25" x14ac:dyDescent="0.4">
      <c r="B77" s="145"/>
      <c r="C77" s="145"/>
      <c r="D77" s="145"/>
      <c r="E77" s="145"/>
      <c r="F77" s="145"/>
      <c r="G77" s="145"/>
      <c r="H77" s="145"/>
      <c r="I77" s="145"/>
      <c r="J77" s="145"/>
      <c r="K77" s="145"/>
      <c r="L77" s="145"/>
      <c r="M77" s="145"/>
      <c r="N77" s="145"/>
      <c r="O77" s="145"/>
      <c r="P77" s="145"/>
      <c r="Q77" s="145"/>
      <c r="R77" s="145"/>
      <c r="S77" s="145"/>
      <c r="T77" s="145"/>
      <c r="U77" s="145"/>
      <c r="V77" s="145"/>
      <c r="W77" s="145"/>
      <c r="X77" s="145"/>
      <c r="Y77" s="145"/>
    </row>
    <row r="78" spans="2:25" x14ac:dyDescent="0.4">
      <c r="B78" s="145"/>
      <c r="C78" s="145"/>
      <c r="D78" s="145"/>
      <c r="E78" s="145"/>
      <c r="F78" s="145"/>
      <c r="G78" s="145"/>
      <c r="H78" s="145"/>
      <c r="I78" s="145"/>
      <c r="J78" s="145"/>
      <c r="K78" s="145"/>
      <c r="L78" s="145"/>
      <c r="M78" s="145"/>
      <c r="N78" s="145"/>
      <c r="O78" s="145"/>
      <c r="P78" s="145"/>
      <c r="Q78" s="145"/>
      <c r="R78" s="145"/>
      <c r="S78" s="145"/>
      <c r="T78" s="145"/>
      <c r="U78" s="145"/>
      <c r="V78" s="145"/>
      <c r="W78" s="145"/>
      <c r="X78" s="145"/>
      <c r="Y78" s="145"/>
    </row>
    <row r="79" spans="2:25" x14ac:dyDescent="0.4">
      <c r="B79" s="145"/>
      <c r="C79" s="145"/>
      <c r="D79" s="145"/>
      <c r="E79" s="145"/>
      <c r="F79" s="145"/>
      <c r="G79" s="145"/>
      <c r="H79" s="145"/>
      <c r="I79" s="145"/>
      <c r="J79" s="145"/>
      <c r="K79" s="145"/>
      <c r="L79" s="145"/>
      <c r="M79" s="145"/>
      <c r="N79" s="145"/>
      <c r="O79" s="145"/>
      <c r="P79" s="145"/>
      <c r="Q79" s="145"/>
      <c r="R79" s="145"/>
      <c r="S79" s="145"/>
      <c r="T79" s="145"/>
      <c r="U79" s="145"/>
      <c r="V79" s="145"/>
      <c r="W79" s="145"/>
      <c r="X79" s="145"/>
      <c r="Y79" s="145"/>
    </row>
    <row r="80" spans="2:25" x14ac:dyDescent="0.4">
      <c r="B80" s="145"/>
      <c r="C80" s="145"/>
      <c r="D80" s="145"/>
      <c r="E80" s="145"/>
      <c r="F80" s="145"/>
      <c r="G80" s="145"/>
      <c r="H80" s="145"/>
      <c r="I80" s="145"/>
      <c r="J80" s="145"/>
      <c r="K80" s="145"/>
      <c r="L80" s="145"/>
      <c r="M80" s="145"/>
      <c r="N80" s="145"/>
      <c r="O80" s="145"/>
      <c r="P80" s="145"/>
      <c r="Q80" s="145"/>
      <c r="R80" s="145"/>
      <c r="S80" s="145"/>
      <c r="T80" s="145"/>
      <c r="U80" s="145"/>
      <c r="V80" s="145"/>
      <c r="W80" s="145"/>
      <c r="X80" s="145"/>
      <c r="Y80" s="145"/>
    </row>
    <row r="81" spans="2:25" x14ac:dyDescent="0.4">
      <c r="B81" s="145"/>
      <c r="C81" s="145"/>
      <c r="D81" s="145"/>
      <c r="E81" s="145"/>
      <c r="F81" s="145"/>
      <c r="G81" s="145"/>
      <c r="H81" s="145"/>
      <c r="I81" s="145"/>
      <c r="J81" s="145"/>
      <c r="K81" s="145"/>
      <c r="L81" s="145"/>
      <c r="M81" s="145"/>
      <c r="N81" s="145"/>
      <c r="O81" s="145"/>
      <c r="P81" s="145"/>
      <c r="Q81" s="145"/>
      <c r="R81" s="145"/>
      <c r="S81" s="145"/>
      <c r="T81" s="145"/>
      <c r="U81" s="145"/>
      <c r="V81" s="145"/>
      <c r="W81" s="145"/>
      <c r="X81" s="145"/>
      <c r="Y81" s="145"/>
    </row>
    <row r="82" spans="2:25" x14ac:dyDescent="0.4">
      <c r="B82" s="145"/>
      <c r="C82" s="145"/>
      <c r="D82" s="145"/>
      <c r="E82" s="145"/>
      <c r="F82" s="145"/>
      <c r="G82" s="145"/>
      <c r="H82" s="145"/>
      <c r="I82" s="145"/>
      <c r="J82" s="145"/>
      <c r="K82" s="145"/>
      <c r="L82" s="145"/>
      <c r="M82" s="145"/>
      <c r="N82" s="145"/>
      <c r="O82" s="145"/>
      <c r="P82" s="145"/>
      <c r="Q82" s="145"/>
      <c r="R82" s="145"/>
      <c r="S82" s="145"/>
      <c r="T82" s="145"/>
      <c r="U82" s="145"/>
      <c r="V82" s="145"/>
      <c r="W82" s="145"/>
      <c r="X82" s="145"/>
      <c r="Y82" s="145"/>
    </row>
    <row r="83" spans="2:25" x14ac:dyDescent="0.4">
      <c r="B83" s="145"/>
      <c r="C83" s="145"/>
      <c r="D83" s="145"/>
      <c r="E83" s="145"/>
      <c r="F83" s="145"/>
      <c r="G83" s="145"/>
      <c r="H83" s="145"/>
      <c r="I83" s="145"/>
      <c r="J83" s="145"/>
      <c r="K83" s="145"/>
      <c r="L83" s="145"/>
      <c r="M83" s="145"/>
      <c r="N83" s="145"/>
      <c r="O83" s="145"/>
      <c r="P83" s="145"/>
      <c r="Q83" s="145"/>
      <c r="R83" s="145"/>
      <c r="S83" s="145"/>
      <c r="T83" s="145"/>
      <c r="U83" s="145"/>
      <c r="V83" s="145"/>
      <c r="W83" s="145"/>
      <c r="X83" s="145"/>
      <c r="Y83" s="145"/>
    </row>
    <row r="84" spans="2:25" x14ac:dyDescent="0.4">
      <c r="B84" s="145"/>
      <c r="C84" s="145"/>
      <c r="D84" s="145"/>
      <c r="E84" s="145"/>
      <c r="F84" s="145"/>
      <c r="G84" s="145"/>
      <c r="H84" s="145"/>
      <c r="I84" s="145"/>
      <c r="J84" s="145"/>
      <c r="K84" s="145"/>
      <c r="L84" s="145"/>
      <c r="M84" s="145"/>
      <c r="N84" s="145"/>
      <c r="O84" s="145"/>
      <c r="P84" s="145"/>
      <c r="Q84" s="145"/>
      <c r="R84" s="145"/>
      <c r="S84" s="145"/>
      <c r="T84" s="145"/>
      <c r="U84" s="145"/>
      <c r="V84" s="145"/>
      <c r="W84" s="145"/>
      <c r="X84" s="145"/>
      <c r="Y84" s="145"/>
    </row>
    <row r="85" spans="2:25" x14ac:dyDescent="0.4">
      <c r="B85" s="145"/>
      <c r="C85" s="145"/>
      <c r="D85" s="145"/>
      <c r="E85" s="145"/>
      <c r="F85" s="145"/>
      <c r="G85" s="145"/>
      <c r="H85" s="145"/>
      <c r="I85" s="145"/>
      <c r="J85" s="145"/>
      <c r="K85" s="145"/>
      <c r="L85" s="145"/>
      <c r="M85" s="145"/>
      <c r="N85" s="145"/>
      <c r="O85" s="145"/>
      <c r="P85" s="145"/>
      <c r="Q85" s="145"/>
      <c r="R85" s="145"/>
      <c r="S85" s="145"/>
      <c r="T85" s="145"/>
      <c r="U85" s="145"/>
      <c r="V85" s="145"/>
      <c r="W85" s="145"/>
      <c r="X85" s="145"/>
      <c r="Y85" s="145"/>
    </row>
    <row r="86" spans="2:25" x14ac:dyDescent="0.4">
      <c r="B86" s="145"/>
      <c r="C86" s="145"/>
      <c r="D86" s="145"/>
      <c r="E86" s="145"/>
      <c r="F86" s="145"/>
      <c r="G86" s="145"/>
      <c r="H86" s="145"/>
      <c r="I86" s="145"/>
      <c r="J86" s="145"/>
      <c r="K86" s="145"/>
      <c r="L86" s="145"/>
      <c r="M86" s="145"/>
      <c r="N86" s="145"/>
      <c r="O86" s="145"/>
      <c r="P86" s="145"/>
      <c r="Q86" s="145"/>
      <c r="R86" s="145"/>
      <c r="S86" s="145"/>
      <c r="T86" s="145"/>
      <c r="U86" s="145"/>
      <c r="V86" s="145"/>
      <c r="W86" s="145"/>
      <c r="X86" s="145"/>
      <c r="Y86" s="145"/>
    </row>
    <row r="87" spans="2:25" x14ac:dyDescent="0.4">
      <c r="B87" s="145"/>
      <c r="C87" s="145"/>
      <c r="D87" s="145"/>
      <c r="E87" s="145"/>
      <c r="F87" s="145"/>
      <c r="G87" s="145"/>
      <c r="H87" s="145"/>
      <c r="I87" s="145"/>
      <c r="J87" s="145"/>
      <c r="K87" s="145"/>
      <c r="L87" s="145"/>
      <c r="M87" s="145"/>
      <c r="N87" s="145"/>
      <c r="O87" s="145"/>
      <c r="P87" s="145"/>
      <c r="Q87" s="145"/>
      <c r="R87" s="145"/>
      <c r="S87" s="145"/>
      <c r="T87" s="145"/>
      <c r="U87" s="145"/>
      <c r="V87" s="145"/>
      <c r="W87" s="145"/>
      <c r="X87" s="145"/>
      <c r="Y87" s="145"/>
    </row>
    <row r="88" spans="2:25" x14ac:dyDescent="0.4">
      <c r="B88" s="145"/>
      <c r="C88" s="145"/>
      <c r="D88" s="145"/>
      <c r="E88" s="145"/>
      <c r="F88" s="145"/>
      <c r="G88" s="145"/>
      <c r="H88" s="145"/>
      <c r="I88" s="145"/>
      <c r="J88" s="145"/>
      <c r="K88" s="145"/>
      <c r="L88" s="145"/>
      <c r="M88" s="145"/>
      <c r="N88" s="145"/>
      <c r="O88" s="145"/>
      <c r="P88" s="145"/>
      <c r="Q88" s="145"/>
      <c r="R88" s="145"/>
      <c r="S88" s="145"/>
      <c r="T88" s="145"/>
      <c r="U88" s="145"/>
      <c r="V88" s="145"/>
      <c r="W88" s="145"/>
      <c r="X88" s="145"/>
      <c r="Y88" s="145"/>
    </row>
    <row r="89" spans="2:25" x14ac:dyDescent="0.4">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row>
    <row r="90" spans="2:25" x14ac:dyDescent="0.4">
      <c r="B90" s="145"/>
      <c r="C90" s="145"/>
      <c r="D90" s="145"/>
      <c r="E90" s="145"/>
      <c r="F90" s="145"/>
      <c r="G90" s="145"/>
      <c r="H90" s="145"/>
      <c r="I90" s="145"/>
      <c r="J90" s="145"/>
      <c r="K90" s="145"/>
      <c r="L90" s="145"/>
      <c r="M90" s="145"/>
      <c r="N90" s="145"/>
      <c r="O90" s="145"/>
      <c r="P90" s="145"/>
      <c r="Q90" s="145"/>
      <c r="R90" s="145"/>
      <c r="S90" s="145"/>
      <c r="T90" s="145"/>
      <c r="U90" s="145"/>
      <c r="V90" s="145"/>
      <c r="W90" s="145"/>
      <c r="X90" s="145"/>
      <c r="Y90" s="145"/>
    </row>
    <row r="91" spans="2:25" x14ac:dyDescent="0.4">
      <c r="B91" s="145"/>
      <c r="C91" s="145"/>
      <c r="D91" s="145"/>
      <c r="E91" s="145"/>
      <c r="F91" s="145"/>
      <c r="G91" s="145"/>
      <c r="H91" s="145"/>
      <c r="I91" s="145"/>
      <c r="J91" s="145"/>
      <c r="K91" s="145"/>
      <c r="L91" s="145"/>
      <c r="M91" s="145"/>
      <c r="N91" s="145"/>
      <c r="O91" s="145"/>
      <c r="P91" s="145"/>
      <c r="Q91" s="145"/>
      <c r="R91" s="145"/>
      <c r="S91" s="145"/>
      <c r="T91" s="145"/>
      <c r="U91" s="145"/>
      <c r="V91" s="145"/>
      <c r="W91" s="145"/>
      <c r="X91" s="145"/>
      <c r="Y91" s="145"/>
    </row>
    <row r="92" spans="2:25" x14ac:dyDescent="0.4">
      <c r="B92" s="145"/>
      <c r="C92" s="145"/>
      <c r="D92" s="145"/>
      <c r="E92" s="145"/>
      <c r="F92" s="145"/>
      <c r="G92" s="145"/>
      <c r="H92" s="145"/>
      <c r="I92" s="145"/>
      <c r="J92" s="145"/>
      <c r="K92" s="145"/>
      <c r="L92" s="145"/>
      <c r="M92" s="145"/>
      <c r="N92" s="145"/>
      <c r="O92" s="145"/>
      <c r="P92" s="145"/>
      <c r="Q92" s="145"/>
      <c r="R92" s="145"/>
      <c r="S92" s="145"/>
      <c r="T92" s="145"/>
      <c r="U92" s="145"/>
      <c r="V92" s="145"/>
      <c r="W92" s="145"/>
      <c r="X92" s="145"/>
      <c r="Y92" s="145"/>
    </row>
    <row r="93" spans="2:25" x14ac:dyDescent="0.4">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row>
    <row r="94" spans="2:25" x14ac:dyDescent="0.4">
      <c r="B94" s="145"/>
      <c r="C94" s="145"/>
      <c r="D94" s="145"/>
      <c r="E94" s="145"/>
      <c r="F94" s="145"/>
      <c r="G94" s="145"/>
      <c r="H94" s="145"/>
      <c r="I94" s="145"/>
      <c r="J94" s="145"/>
      <c r="K94" s="145"/>
      <c r="L94" s="145"/>
      <c r="M94" s="145"/>
      <c r="N94" s="145"/>
      <c r="O94" s="145"/>
      <c r="P94" s="145"/>
      <c r="Q94" s="145"/>
      <c r="R94" s="145"/>
      <c r="S94" s="145"/>
      <c r="T94" s="145"/>
      <c r="U94" s="145"/>
      <c r="V94" s="145"/>
      <c r="W94" s="145"/>
      <c r="X94" s="145"/>
      <c r="Y94" s="145"/>
    </row>
    <row r="95" spans="2:25" x14ac:dyDescent="0.4">
      <c r="B95" s="145"/>
      <c r="C95" s="145"/>
      <c r="D95" s="145"/>
      <c r="E95" s="145"/>
      <c r="F95" s="145"/>
      <c r="G95" s="145"/>
      <c r="H95" s="145"/>
      <c r="I95" s="145"/>
      <c r="J95" s="145"/>
      <c r="K95" s="145"/>
      <c r="L95" s="145"/>
      <c r="M95" s="145"/>
      <c r="N95" s="145"/>
      <c r="O95" s="145"/>
      <c r="P95" s="145"/>
      <c r="Q95" s="145"/>
      <c r="R95" s="145"/>
      <c r="S95" s="145"/>
      <c r="T95" s="145"/>
      <c r="U95" s="145"/>
      <c r="V95" s="145"/>
      <c r="W95" s="145"/>
      <c r="X95" s="145"/>
      <c r="Y95" s="145"/>
    </row>
    <row r="96" spans="2:25" x14ac:dyDescent="0.4">
      <c r="B96" s="145"/>
      <c r="C96" s="145"/>
      <c r="D96" s="145"/>
      <c r="E96" s="145"/>
      <c r="F96" s="145"/>
      <c r="G96" s="145"/>
      <c r="H96" s="145"/>
      <c r="I96" s="145"/>
      <c r="J96" s="145"/>
      <c r="K96" s="145"/>
      <c r="L96" s="145"/>
      <c r="M96" s="145"/>
      <c r="N96" s="145"/>
      <c r="O96" s="145"/>
      <c r="P96" s="145"/>
      <c r="Q96" s="145"/>
      <c r="R96" s="145"/>
      <c r="S96" s="145"/>
      <c r="T96" s="145"/>
      <c r="U96" s="145"/>
      <c r="V96" s="145"/>
      <c r="W96" s="145"/>
      <c r="X96" s="145"/>
      <c r="Y96" s="145"/>
    </row>
    <row r="97" spans="2:25" x14ac:dyDescent="0.4">
      <c r="B97" s="145"/>
      <c r="C97" s="145"/>
      <c r="D97" s="145"/>
      <c r="E97" s="145"/>
      <c r="F97" s="145"/>
      <c r="G97" s="145"/>
      <c r="H97" s="145"/>
      <c r="I97" s="145"/>
      <c r="J97" s="145"/>
      <c r="K97" s="145"/>
      <c r="L97" s="145"/>
      <c r="M97" s="145"/>
      <c r="N97" s="145"/>
      <c r="O97" s="145"/>
      <c r="P97" s="145"/>
      <c r="Q97" s="145"/>
      <c r="R97" s="145"/>
      <c r="S97" s="145"/>
      <c r="T97" s="145"/>
      <c r="U97" s="145"/>
      <c r="V97" s="145"/>
      <c r="W97" s="145"/>
      <c r="X97" s="145"/>
      <c r="Y97" s="145"/>
    </row>
    <row r="98" spans="2:25" x14ac:dyDescent="0.4">
      <c r="B98" s="145"/>
      <c r="C98" s="145"/>
      <c r="D98" s="145"/>
      <c r="E98" s="145"/>
      <c r="F98" s="145"/>
      <c r="G98" s="145"/>
      <c r="H98" s="145"/>
      <c r="I98" s="145"/>
      <c r="J98" s="145"/>
      <c r="K98" s="145"/>
      <c r="L98" s="145"/>
      <c r="M98" s="145"/>
      <c r="N98" s="145"/>
      <c r="O98" s="145"/>
      <c r="P98" s="145"/>
      <c r="Q98" s="145"/>
      <c r="R98" s="145"/>
      <c r="S98" s="145"/>
      <c r="T98" s="145"/>
      <c r="U98" s="145"/>
      <c r="V98" s="145"/>
      <c r="W98" s="145"/>
      <c r="X98" s="145"/>
      <c r="Y98" s="145"/>
    </row>
    <row r="99" spans="2:25" x14ac:dyDescent="0.4">
      <c r="B99" s="145"/>
      <c r="C99" s="145"/>
      <c r="D99" s="145"/>
      <c r="E99" s="145"/>
      <c r="F99" s="145"/>
      <c r="G99" s="145"/>
      <c r="H99" s="145"/>
      <c r="I99" s="145"/>
      <c r="J99" s="145"/>
      <c r="K99" s="145"/>
      <c r="L99" s="145"/>
      <c r="M99" s="145"/>
      <c r="N99" s="145"/>
      <c r="O99" s="145"/>
      <c r="P99" s="145"/>
      <c r="Q99" s="145"/>
      <c r="R99" s="145"/>
      <c r="S99" s="145"/>
      <c r="T99" s="145"/>
      <c r="U99" s="145"/>
      <c r="V99" s="145"/>
      <c r="W99" s="145"/>
      <c r="X99" s="145"/>
      <c r="Y99" s="145"/>
    </row>
    <row r="100" spans="2:25" x14ac:dyDescent="0.4">
      <c r="B100" s="145"/>
      <c r="C100" s="145"/>
      <c r="D100" s="145"/>
      <c r="E100" s="145"/>
      <c r="F100" s="145"/>
      <c r="G100" s="145"/>
      <c r="H100" s="145"/>
      <c r="I100" s="145"/>
      <c r="J100" s="145"/>
      <c r="K100" s="145"/>
      <c r="L100" s="145"/>
      <c r="M100" s="145"/>
      <c r="N100" s="145"/>
      <c r="O100" s="145"/>
      <c r="P100" s="145"/>
      <c r="Q100" s="145"/>
      <c r="R100" s="145"/>
      <c r="S100" s="145"/>
      <c r="T100" s="145"/>
      <c r="U100" s="145"/>
      <c r="V100" s="145"/>
      <c r="W100" s="145"/>
      <c r="X100" s="145"/>
      <c r="Y100" s="145"/>
    </row>
    <row r="101" spans="2:25" x14ac:dyDescent="0.4">
      <c r="B101" s="145"/>
      <c r="C101" s="145"/>
      <c r="D101" s="145"/>
      <c r="E101" s="145"/>
      <c r="F101" s="145"/>
      <c r="G101" s="145"/>
      <c r="H101" s="145"/>
      <c r="I101" s="145"/>
      <c r="J101" s="145"/>
      <c r="K101" s="145"/>
      <c r="L101" s="145"/>
      <c r="M101" s="145"/>
      <c r="N101" s="145"/>
      <c r="O101" s="145"/>
      <c r="P101" s="145"/>
      <c r="Q101" s="145"/>
      <c r="R101" s="145"/>
      <c r="S101" s="145"/>
      <c r="T101" s="145"/>
      <c r="U101" s="145"/>
      <c r="V101" s="145"/>
      <c r="W101" s="145"/>
      <c r="X101" s="145"/>
      <c r="Y101" s="145"/>
    </row>
    <row r="102" spans="2:25" x14ac:dyDescent="0.4">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row>
    <row r="103" spans="2:25" x14ac:dyDescent="0.4">
      <c r="B103" s="145"/>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row>
    <row r="104" spans="2:25" x14ac:dyDescent="0.4">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row>
    <row r="105" spans="2:25" x14ac:dyDescent="0.4">
      <c r="B105" s="145"/>
      <c r="C105" s="145"/>
      <c r="D105" s="145"/>
      <c r="E105" s="145"/>
      <c r="F105" s="145"/>
      <c r="G105" s="145"/>
      <c r="H105" s="145"/>
      <c r="I105" s="145"/>
      <c r="J105" s="145"/>
      <c r="K105" s="145"/>
      <c r="L105" s="145"/>
      <c r="M105" s="145"/>
      <c r="N105" s="145"/>
      <c r="O105" s="145"/>
      <c r="P105" s="145"/>
      <c r="Q105" s="145"/>
      <c r="R105" s="145"/>
      <c r="S105" s="145"/>
      <c r="T105" s="145"/>
      <c r="U105" s="145"/>
      <c r="V105" s="145"/>
      <c r="W105" s="145"/>
      <c r="X105" s="145"/>
      <c r="Y105" s="145"/>
    </row>
    <row r="106" spans="2:25" x14ac:dyDescent="0.4">
      <c r="B106" s="145"/>
      <c r="C106" s="145"/>
      <c r="D106" s="145"/>
      <c r="E106" s="145"/>
      <c r="F106" s="145"/>
      <c r="G106" s="145"/>
      <c r="H106" s="145"/>
      <c r="I106" s="145"/>
      <c r="J106" s="145"/>
      <c r="K106" s="145"/>
      <c r="L106" s="145"/>
      <c r="M106" s="145"/>
      <c r="N106" s="145"/>
      <c r="O106" s="145"/>
      <c r="P106" s="145"/>
      <c r="Q106" s="145"/>
      <c r="R106" s="145"/>
      <c r="S106" s="145"/>
      <c r="T106" s="145"/>
      <c r="U106" s="145"/>
      <c r="V106" s="145"/>
      <c r="W106" s="145"/>
      <c r="X106" s="145"/>
      <c r="Y106" s="145"/>
    </row>
    <row r="107" spans="2:25" x14ac:dyDescent="0.4">
      <c r="B107" s="145"/>
      <c r="C107" s="145"/>
      <c r="D107" s="145"/>
      <c r="E107" s="145"/>
      <c r="F107" s="145"/>
      <c r="G107" s="145"/>
      <c r="H107" s="145"/>
      <c r="I107" s="145"/>
      <c r="J107" s="145"/>
      <c r="K107" s="145"/>
      <c r="L107" s="145"/>
      <c r="M107" s="145"/>
      <c r="N107" s="145"/>
      <c r="O107" s="145"/>
      <c r="P107" s="145"/>
      <c r="Q107" s="145"/>
      <c r="R107" s="145"/>
      <c r="S107" s="145"/>
      <c r="T107" s="145"/>
      <c r="U107" s="145"/>
      <c r="V107" s="145"/>
      <c r="W107" s="145"/>
      <c r="X107" s="145"/>
      <c r="Y107" s="145"/>
    </row>
    <row r="108" spans="2:25" x14ac:dyDescent="0.4">
      <c r="B108" s="145"/>
      <c r="C108" s="145"/>
      <c r="D108" s="145"/>
      <c r="E108" s="145"/>
      <c r="F108" s="145"/>
      <c r="G108" s="145"/>
      <c r="H108" s="145"/>
      <c r="I108" s="145"/>
      <c r="J108" s="145"/>
      <c r="K108" s="145"/>
      <c r="L108" s="145"/>
      <c r="M108" s="145"/>
      <c r="N108" s="145"/>
      <c r="O108" s="145"/>
      <c r="P108" s="145"/>
      <c r="Q108" s="145"/>
      <c r="R108" s="145"/>
      <c r="S108" s="145"/>
      <c r="T108" s="145"/>
      <c r="U108" s="145"/>
      <c r="V108" s="145"/>
      <c r="W108" s="145"/>
      <c r="X108" s="145"/>
      <c r="Y108" s="145"/>
    </row>
    <row r="109" spans="2:25" x14ac:dyDescent="0.4">
      <c r="B109" s="145"/>
      <c r="C109" s="145"/>
      <c r="D109" s="145"/>
      <c r="E109" s="145"/>
      <c r="F109" s="145"/>
      <c r="G109" s="145"/>
      <c r="H109" s="145"/>
      <c r="I109" s="145"/>
      <c r="J109" s="145"/>
      <c r="K109" s="145"/>
      <c r="L109" s="145"/>
      <c r="M109" s="145"/>
      <c r="N109" s="145"/>
      <c r="O109" s="145"/>
      <c r="P109" s="145"/>
      <c r="Q109" s="145"/>
      <c r="R109" s="145"/>
      <c r="S109" s="145"/>
      <c r="T109" s="145"/>
      <c r="U109" s="145"/>
      <c r="V109" s="145"/>
      <c r="W109" s="145"/>
      <c r="X109" s="145"/>
      <c r="Y109" s="145"/>
    </row>
    <row r="110" spans="2:25" x14ac:dyDescent="0.4">
      <c r="B110" s="145"/>
      <c r="C110" s="145"/>
      <c r="D110" s="145"/>
      <c r="E110" s="145"/>
      <c r="F110" s="145"/>
      <c r="G110" s="145"/>
      <c r="H110" s="145"/>
      <c r="I110" s="145"/>
      <c r="J110" s="145"/>
      <c r="K110" s="145"/>
      <c r="L110" s="145"/>
      <c r="M110" s="145"/>
      <c r="N110" s="145"/>
      <c r="O110" s="145"/>
      <c r="P110" s="145"/>
      <c r="Q110" s="145"/>
      <c r="R110" s="145"/>
      <c r="S110" s="145"/>
      <c r="T110" s="145"/>
      <c r="U110" s="145"/>
      <c r="V110" s="145"/>
      <c r="W110" s="145"/>
      <c r="X110" s="145"/>
      <c r="Y110" s="145"/>
    </row>
    <row r="111" spans="2:25" x14ac:dyDescent="0.4">
      <c r="B111" s="145"/>
      <c r="C111" s="145"/>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row>
    <row r="112" spans="2:25" x14ac:dyDescent="0.4">
      <c r="B112" s="145"/>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row>
    <row r="113" spans="2:25" x14ac:dyDescent="0.4">
      <c r="B113" s="145"/>
      <c r="C113" s="145"/>
      <c r="D113" s="145"/>
      <c r="E113" s="145"/>
      <c r="F113" s="145"/>
      <c r="G113" s="145"/>
      <c r="H113" s="145"/>
      <c r="I113" s="145"/>
      <c r="J113" s="145"/>
      <c r="K113" s="145"/>
      <c r="L113" s="145"/>
      <c r="M113" s="145"/>
      <c r="N113" s="145"/>
      <c r="O113" s="145"/>
      <c r="P113" s="145"/>
      <c r="Q113" s="145"/>
      <c r="R113" s="145"/>
      <c r="S113" s="145"/>
      <c r="T113" s="145"/>
      <c r="U113" s="145"/>
      <c r="V113" s="145"/>
      <c r="W113" s="145"/>
      <c r="X113" s="145"/>
      <c r="Y113" s="145"/>
    </row>
    <row r="114" spans="2:25" x14ac:dyDescent="0.4">
      <c r="B114" s="145"/>
      <c r="C114" s="145"/>
      <c r="D114" s="145"/>
      <c r="E114" s="145"/>
      <c r="F114" s="145"/>
      <c r="G114" s="145"/>
      <c r="H114" s="145"/>
      <c r="I114" s="145"/>
      <c r="J114" s="145"/>
      <c r="K114" s="145"/>
      <c r="L114" s="145"/>
      <c r="M114" s="145"/>
      <c r="N114" s="145"/>
      <c r="O114" s="145"/>
      <c r="P114" s="145"/>
      <c r="Q114" s="145"/>
      <c r="R114" s="145"/>
      <c r="S114" s="145"/>
      <c r="T114" s="145"/>
      <c r="U114" s="145"/>
      <c r="V114" s="145"/>
      <c r="W114" s="145"/>
      <c r="X114" s="145"/>
      <c r="Y114" s="145"/>
    </row>
    <row r="115" spans="2:25" x14ac:dyDescent="0.4">
      <c r="B115" s="145"/>
      <c r="C115" s="145"/>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row>
    <row r="116" spans="2:25" x14ac:dyDescent="0.4">
      <c r="B116" s="145"/>
      <c r="C116" s="145"/>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row>
    <row r="117" spans="2:25" x14ac:dyDescent="0.4">
      <c r="B117" s="145"/>
      <c r="C117" s="145"/>
      <c r="D117" s="145"/>
      <c r="E117" s="145"/>
      <c r="F117" s="145"/>
      <c r="G117" s="145"/>
      <c r="H117" s="145"/>
      <c r="I117" s="145"/>
      <c r="J117" s="145"/>
      <c r="K117" s="145"/>
      <c r="L117" s="145"/>
      <c r="M117" s="145"/>
      <c r="N117" s="145"/>
      <c r="O117" s="145"/>
      <c r="P117" s="145"/>
      <c r="Q117" s="145"/>
      <c r="R117" s="145"/>
      <c r="S117" s="145"/>
      <c r="T117" s="145"/>
      <c r="U117" s="145"/>
      <c r="V117" s="145"/>
      <c r="W117" s="145"/>
      <c r="X117" s="145"/>
      <c r="Y117" s="145"/>
    </row>
    <row r="118" spans="2:25" x14ac:dyDescent="0.4">
      <c r="B118" s="145"/>
      <c r="C118" s="145"/>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row>
    <row r="119" spans="2:25" x14ac:dyDescent="0.4">
      <c r="B119" s="145"/>
      <c r="C119" s="145"/>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row>
    <row r="120" spans="2:25" x14ac:dyDescent="0.4">
      <c r="B120" s="145"/>
      <c r="C120" s="145"/>
      <c r="D120" s="145"/>
      <c r="E120" s="145"/>
      <c r="F120" s="145"/>
      <c r="G120" s="145"/>
      <c r="H120" s="145"/>
      <c r="I120" s="145"/>
      <c r="J120" s="145"/>
      <c r="K120" s="145"/>
      <c r="L120" s="145"/>
      <c r="M120" s="145"/>
      <c r="N120" s="145"/>
      <c r="O120" s="145"/>
      <c r="P120" s="145"/>
      <c r="Q120" s="145"/>
      <c r="R120" s="145"/>
      <c r="S120" s="145"/>
      <c r="T120" s="145"/>
      <c r="U120" s="145"/>
      <c r="V120" s="145"/>
      <c r="W120" s="145"/>
      <c r="X120" s="145"/>
      <c r="Y120" s="145"/>
    </row>
    <row r="121" spans="2:25" x14ac:dyDescent="0.4">
      <c r="B121" s="145"/>
      <c r="C121" s="145"/>
      <c r="D121" s="145"/>
      <c r="E121" s="145"/>
      <c r="F121" s="145"/>
      <c r="G121" s="145"/>
      <c r="H121" s="145"/>
      <c r="I121" s="145"/>
      <c r="J121" s="145"/>
      <c r="K121" s="145"/>
      <c r="L121" s="145"/>
      <c r="M121" s="145"/>
      <c r="N121" s="145"/>
      <c r="O121" s="145"/>
      <c r="P121" s="145"/>
      <c r="Q121" s="145"/>
      <c r="R121" s="145"/>
      <c r="S121" s="145"/>
      <c r="T121" s="145"/>
      <c r="U121" s="145"/>
      <c r="V121" s="145"/>
      <c r="W121" s="145"/>
      <c r="X121" s="145"/>
      <c r="Y121" s="145"/>
    </row>
    <row r="122" spans="2:25" x14ac:dyDescent="0.4">
      <c r="B122" s="145"/>
      <c r="C122" s="145"/>
      <c r="D122" s="145"/>
      <c r="E122" s="145"/>
      <c r="F122" s="145"/>
      <c r="G122" s="145"/>
      <c r="H122" s="145"/>
      <c r="I122" s="145"/>
      <c r="J122" s="145"/>
      <c r="K122" s="145"/>
      <c r="L122" s="145"/>
      <c r="M122" s="145"/>
      <c r="N122" s="145"/>
      <c r="O122" s="145"/>
      <c r="P122" s="145"/>
      <c r="Q122" s="145"/>
      <c r="R122" s="145"/>
      <c r="S122" s="145"/>
      <c r="T122" s="145"/>
      <c r="U122" s="145"/>
      <c r="V122" s="145"/>
      <c r="W122" s="145"/>
      <c r="X122" s="145"/>
      <c r="Y122" s="145"/>
    </row>
    <row r="123" spans="2:25" x14ac:dyDescent="0.4">
      <c r="B123" s="145"/>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row>
    <row r="124" spans="2:25" x14ac:dyDescent="0.4">
      <c r="B124" s="145"/>
      <c r="C124" s="145"/>
      <c r="D124" s="145"/>
      <c r="E124" s="145"/>
      <c r="F124" s="145"/>
      <c r="G124" s="145"/>
      <c r="H124" s="145"/>
      <c r="I124" s="145"/>
      <c r="J124" s="145"/>
      <c r="K124" s="145"/>
      <c r="L124" s="145"/>
      <c r="M124" s="145"/>
      <c r="N124" s="145"/>
      <c r="O124" s="145"/>
      <c r="P124" s="145"/>
      <c r="Q124" s="145"/>
      <c r="R124" s="145"/>
      <c r="S124" s="145"/>
      <c r="T124" s="145"/>
      <c r="U124" s="145"/>
      <c r="V124" s="145"/>
      <c r="W124" s="145"/>
      <c r="X124" s="145"/>
      <c r="Y124" s="145"/>
    </row>
    <row r="125" spans="2:25" x14ac:dyDescent="0.4">
      <c r="B125" s="145"/>
      <c r="C125" s="145"/>
      <c r="D125" s="145"/>
      <c r="E125" s="145"/>
      <c r="F125" s="145"/>
      <c r="G125" s="145"/>
      <c r="H125" s="145"/>
      <c r="I125" s="145"/>
      <c r="J125" s="145"/>
      <c r="K125" s="145"/>
      <c r="L125" s="145"/>
      <c r="M125" s="145"/>
      <c r="N125" s="145"/>
      <c r="O125" s="145"/>
      <c r="P125" s="145"/>
      <c r="Q125" s="145"/>
      <c r="R125" s="145"/>
      <c r="S125" s="145"/>
      <c r="T125" s="145"/>
      <c r="U125" s="145"/>
      <c r="V125" s="145"/>
      <c r="W125" s="145"/>
      <c r="X125" s="145"/>
      <c r="Y125" s="145"/>
    </row>
    <row r="126" spans="2:25" x14ac:dyDescent="0.4">
      <c r="B126" s="145"/>
      <c r="C126" s="145"/>
      <c r="D126" s="145"/>
      <c r="E126" s="145"/>
      <c r="F126" s="145"/>
      <c r="G126" s="145"/>
      <c r="H126" s="145"/>
      <c r="I126" s="145"/>
      <c r="J126" s="145"/>
      <c r="K126" s="145"/>
      <c r="L126" s="145"/>
      <c r="M126" s="145"/>
      <c r="N126" s="145"/>
      <c r="O126" s="145"/>
      <c r="P126" s="145"/>
      <c r="Q126" s="145"/>
      <c r="R126" s="145"/>
      <c r="S126" s="145"/>
      <c r="T126" s="145"/>
      <c r="U126" s="145"/>
      <c r="V126" s="145"/>
      <c r="W126" s="145"/>
      <c r="X126" s="145"/>
      <c r="Y126" s="145"/>
    </row>
    <row r="127" spans="2:25" x14ac:dyDescent="0.4">
      <c r="B127" s="145"/>
      <c r="C127" s="145"/>
      <c r="D127" s="145"/>
      <c r="E127" s="145"/>
      <c r="F127" s="145"/>
      <c r="G127" s="145"/>
      <c r="H127" s="145"/>
      <c r="I127" s="145"/>
      <c r="J127" s="145"/>
      <c r="K127" s="145"/>
      <c r="L127" s="145"/>
      <c r="M127" s="145"/>
      <c r="N127" s="145"/>
      <c r="O127" s="145"/>
      <c r="P127" s="145"/>
      <c r="Q127" s="145"/>
      <c r="R127" s="145"/>
      <c r="S127" s="145"/>
      <c r="T127" s="145"/>
      <c r="U127" s="145"/>
      <c r="V127" s="145"/>
      <c r="W127" s="145"/>
      <c r="X127" s="145"/>
      <c r="Y127" s="145"/>
    </row>
    <row r="128" spans="2:25" x14ac:dyDescent="0.4">
      <c r="B128" s="145"/>
      <c r="C128" s="145"/>
      <c r="D128" s="145"/>
      <c r="E128" s="145"/>
      <c r="F128" s="145"/>
      <c r="G128" s="145"/>
      <c r="H128" s="145"/>
      <c r="I128" s="145"/>
      <c r="J128" s="145"/>
      <c r="K128" s="145"/>
      <c r="L128" s="145"/>
      <c r="M128" s="145"/>
      <c r="N128" s="145"/>
      <c r="O128" s="145"/>
      <c r="P128" s="145"/>
      <c r="Q128" s="145"/>
      <c r="R128" s="145"/>
      <c r="S128" s="145"/>
      <c r="T128" s="145"/>
      <c r="U128" s="145"/>
      <c r="V128" s="145"/>
      <c r="W128" s="145"/>
      <c r="X128" s="145"/>
      <c r="Y128" s="145"/>
    </row>
    <row r="129" spans="2:25" x14ac:dyDescent="0.4">
      <c r="B129" s="145"/>
      <c r="C129" s="145"/>
      <c r="D129" s="145"/>
      <c r="E129" s="145"/>
      <c r="F129" s="145"/>
      <c r="G129" s="145"/>
      <c r="H129" s="145"/>
      <c r="I129" s="145"/>
      <c r="J129" s="145"/>
      <c r="K129" s="145"/>
      <c r="L129" s="145"/>
      <c r="M129" s="145"/>
      <c r="N129" s="145"/>
      <c r="O129" s="145"/>
      <c r="P129" s="145"/>
      <c r="Q129" s="145"/>
      <c r="R129" s="145"/>
      <c r="S129" s="145"/>
      <c r="T129" s="145"/>
      <c r="U129" s="145"/>
      <c r="V129" s="145"/>
      <c r="W129" s="145"/>
      <c r="X129" s="145"/>
      <c r="Y129" s="145"/>
    </row>
    <row r="130" spans="2:25" x14ac:dyDescent="0.4">
      <c r="B130" s="145"/>
      <c r="C130" s="145"/>
      <c r="D130" s="145"/>
      <c r="E130" s="145"/>
      <c r="F130" s="145"/>
      <c r="G130" s="145"/>
      <c r="H130" s="145"/>
      <c r="I130" s="145"/>
      <c r="J130" s="145"/>
      <c r="K130" s="145"/>
      <c r="L130" s="145"/>
      <c r="M130" s="145"/>
      <c r="N130" s="145"/>
      <c r="O130" s="145"/>
      <c r="P130" s="145"/>
      <c r="Q130" s="145"/>
      <c r="R130" s="145"/>
      <c r="S130" s="145"/>
      <c r="T130" s="145"/>
      <c r="U130" s="145"/>
      <c r="V130" s="145"/>
      <c r="W130" s="145"/>
      <c r="X130" s="145"/>
      <c r="Y130" s="145"/>
    </row>
    <row r="131" spans="2:25" x14ac:dyDescent="0.4">
      <c r="B131" s="145"/>
      <c r="C131" s="145"/>
      <c r="D131" s="145"/>
      <c r="E131" s="145"/>
      <c r="F131" s="145"/>
      <c r="G131" s="145"/>
      <c r="H131" s="145"/>
      <c r="I131" s="145"/>
      <c r="J131" s="145"/>
      <c r="K131" s="145"/>
      <c r="L131" s="145"/>
      <c r="M131" s="145"/>
      <c r="N131" s="145"/>
      <c r="O131" s="145"/>
      <c r="P131" s="145"/>
      <c r="Q131" s="145"/>
      <c r="R131" s="145"/>
      <c r="S131" s="145"/>
      <c r="T131" s="145"/>
      <c r="U131" s="145"/>
      <c r="V131" s="145"/>
      <c r="W131" s="145"/>
      <c r="X131" s="145"/>
      <c r="Y131" s="145"/>
    </row>
    <row r="132" spans="2:25" x14ac:dyDescent="0.4">
      <c r="B132" s="145"/>
      <c r="C132" s="145"/>
      <c r="D132" s="145"/>
      <c r="E132" s="145"/>
      <c r="F132" s="145"/>
      <c r="G132" s="145"/>
      <c r="H132" s="145"/>
      <c r="I132" s="145"/>
      <c r="J132" s="145"/>
      <c r="K132" s="145"/>
      <c r="L132" s="145"/>
      <c r="M132" s="145"/>
      <c r="N132" s="145"/>
      <c r="O132" s="145"/>
      <c r="P132" s="145"/>
      <c r="Q132" s="145"/>
      <c r="R132" s="145"/>
      <c r="S132" s="145"/>
      <c r="T132" s="145"/>
      <c r="U132" s="145"/>
      <c r="V132" s="145"/>
      <c r="W132" s="145"/>
      <c r="X132" s="145"/>
      <c r="Y132" s="145"/>
    </row>
    <row r="133" spans="2:25" x14ac:dyDescent="0.4">
      <c r="B133" s="145"/>
      <c r="C133" s="145"/>
      <c r="D133" s="145"/>
      <c r="E133" s="145"/>
      <c r="F133" s="145"/>
      <c r="G133" s="145"/>
      <c r="H133" s="145"/>
      <c r="I133" s="145"/>
      <c r="J133" s="145"/>
      <c r="K133" s="145"/>
      <c r="L133" s="145"/>
      <c r="M133" s="145"/>
      <c r="N133" s="145"/>
      <c r="O133" s="145"/>
      <c r="P133" s="145"/>
      <c r="Q133" s="145"/>
      <c r="R133" s="145"/>
      <c r="S133" s="145"/>
      <c r="T133" s="145"/>
      <c r="U133" s="145"/>
      <c r="V133" s="145"/>
      <c r="W133" s="145"/>
      <c r="X133" s="145"/>
      <c r="Y133" s="145"/>
    </row>
    <row r="134" spans="2:25" x14ac:dyDescent="0.4">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row>
    <row r="135" spans="2:25" x14ac:dyDescent="0.4">
      <c r="B135" s="145"/>
      <c r="C135" s="145"/>
      <c r="D135" s="145"/>
      <c r="E135" s="145"/>
      <c r="F135" s="145"/>
      <c r="G135" s="145"/>
      <c r="H135" s="145"/>
      <c r="I135" s="145"/>
      <c r="J135" s="145"/>
      <c r="K135" s="145"/>
      <c r="L135" s="145"/>
      <c r="M135" s="145"/>
      <c r="N135" s="145"/>
      <c r="O135" s="145"/>
      <c r="P135" s="145"/>
      <c r="Q135" s="145"/>
      <c r="R135" s="145"/>
      <c r="S135" s="145"/>
      <c r="T135" s="145"/>
      <c r="U135" s="145"/>
      <c r="V135" s="145"/>
      <c r="W135" s="145"/>
      <c r="X135" s="145"/>
      <c r="Y135" s="145"/>
    </row>
    <row r="136" spans="2:25" x14ac:dyDescent="0.4">
      <c r="B136" s="145"/>
      <c r="C136" s="145"/>
      <c r="D136" s="145"/>
      <c r="E136" s="145"/>
      <c r="F136" s="145"/>
      <c r="G136" s="145"/>
      <c r="H136" s="145"/>
      <c r="I136" s="145"/>
      <c r="J136" s="145"/>
      <c r="K136" s="145"/>
      <c r="L136" s="145"/>
      <c r="M136" s="145"/>
      <c r="N136" s="145"/>
      <c r="O136" s="145"/>
      <c r="P136" s="145"/>
      <c r="Q136" s="145"/>
      <c r="R136" s="145"/>
      <c r="S136" s="145"/>
      <c r="T136" s="145"/>
      <c r="U136" s="145"/>
      <c r="V136" s="145"/>
      <c r="W136" s="145"/>
      <c r="X136" s="145"/>
      <c r="Y136" s="145"/>
    </row>
    <row r="137" spans="2:25" x14ac:dyDescent="0.4">
      <c r="B137" s="145"/>
      <c r="C137" s="145"/>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row>
    <row r="138" spans="2:25" x14ac:dyDescent="0.4">
      <c r="B138" s="145"/>
      <c r="C138" s="145"/>
      <c r="D138" s="145"/>
      <c r="E138" s="145"/>
      <c r="F138" s="145"/>
      <c r="G138" s="145"/>
      <c r="H138" s="145"/>
      <c r="I138" s="145"/>
      <c r="J138" s="145"/>
      <c r="K138" s="145"/>
      <c r="L138" s="145"/>
      <c r="M138" s="145"/>
      <c r="N138" s="145"/>
      <c r="O138" s="145"/>
      <c r="P138" s="145"/>
      <c r="Q138" s="145"/>
      <c r="R138" s="145"/>
      <c r="S138" s="145"/>
      <c r="T138" s="145"/>
      <c r="U138" s="145"/>
      <c r="V138" s="145"/>
      <c r="W138" s="145"/>
      <c r="X138" s="145"/>
      <c r="Y138" s="145"/>
    </row>
    <row r="139" spans="2:25" x14ac:dyDescent="0.4">
      <c r="B139" s="145"/>
      <c r="C139" s="145"/>
      <c r="D139" s="145"/>
      <c r="E139" s="145"/>
      <c r="F139" s="145"/>
      <c r="G139" s="145"/>
      <c r="H139" s="145"/>
      <c r="I139" s="145"/>
      <c r="J139" s="145"/>
      <c r="K139" s="145"/>
      <c r="L139" s="145"/>
      <c r="M139" s="145"/>
      <c r="N139" s="145"/>
      <c r="O139" s="145"/>
      <c r="P139" s="145"/>
      <c r="Q139" s="145"/>
      <c r="R139" s="145"/>
      <c r="S139" s="145"/>
      <c r="T139" s="145"/>
      <c r="U139" s="145"/>
      <c r="V139" s="145"/>
      <c r="W139" s="145"/>
      <c r="X139" s="145"/>
      <c r="Y139" s="145"/>
    </row>
    <row r="140" spans="2:25" x14ac:dyDescent="0.4">
      <c r="B140" s="145"/>
      <c r="C140" s="145"/>
      <c r="D140" s="145"/>
      <c r="E140" s="145"/>
      <c r="F140" s="145"/>
      <c r="G140" s="145"/>
      <c r="H140" s="145"/>
      <c r="I140" s="145"/>
      <c r="J140" s="145"/>
      <c r="K140" s="145"/>
      <c r="L140" s="145"/>
      <c r="M140" s="145"/>
      <c r="N140" s="145"/>
      <c r="O140" s="145"/>
      <c r="P140" s="145"/>
      <c r="Q140" s="145"/>
      <c r="R140" s="145"/>
      <c r="S140" s="145"/>
      <c r="T140" s="145"/>
      <c r="U140" s="145"/>
      <c r="V140" s="145"/>
      <c r="W140" s="145"/>
      <c r="X140" s="145"/>
      <c r="Y140" s="145"/>
    </row>
    <row r="141" spans="2:25" x14ac:dyDescent="0.4">
      <c r="B141" s="145"/>
      <c r="C141" s="145"/>
      <c r="D141" s="145"/>
      <c r="E141" s="145"/>
      <c r="F141" s="145"/>
      <c r="G141" s="145"/>
      <c r="H141" s="145"/>
      <c r="I141" s="145"/>
      <c r="J141" s="145"/>
      <c r="K141" s="145"/>
      <c r="L141" s="145"/>
      <c r="M141" s="145"/>
      <c r="N141" s="145"/>
      <c r="O141" s="145"/>
      <c r="P141" s="145"/>
      <c r="Q141" s="145"/>
      <c r="R141" s="145"/>
      <c r="S141" s="145"/>
      <c r="T141" s="145"/>
      <c r="U141" s="145"/>
      <c r="V141" s="145"/>
      <c r="W141" s="145"/>
      <c r="X141" s="145"/>
      <c r="Y141" s="145"/>
    </row>
    <row r="142" spans="2:25" x14ac:dyDescent="0.4">
      <c r="B142" s="145"/>
      <c r="C142" s="145"/>
      <c r="D142" s="145"/>
      <c r="E142" s="145"/>
      <c r="F142" s="145"/>
      <c r="G142" s="145"/>
      <c r="H142" s="145"/>
      <c r="I142" s="145"/>
      <c r="J142" s="145"/>
      <c r="K142" s="145"/>
      <c r="L142" s="145"/>
      <c r="M142" s="145"/>
      <c r="N142" s="145"/>
      <c r="O142" s="145"/>
      <c r="P142" s="145"/>
      <c r="Q142" s="145"/>
      <c r="R142" s="145"/>
      <c r="S142" s="145"/>
      <c r="T142" s="145"/>
      <c r="U142" s="145"/>
      <c r="V142" s="145"/>
      <c r="W142" s="145"/>
      <c r="X142" s="145"/>
      <c r="Y142" s="145"/>
    </row>
    <row r="143" spans="2:25" x14ac:dyDescent="0.4">
      <c r="B143" s="145"/>
      <c r="C143" s="145"/>
      <c r="D143" s="145"/>
      <c r="E143" s="145"/>
      <c r="F143" s="145"/>
      <c r="G143" s="145"/>
      <c r="H143" s="145"/>
      <c r="I143" s="145"/>
      <c r="J143" s="145"/>
      <c r="K143" s="145"/>
      <c r="L143" s="145"/>
      <c r="M143" s="145"/>
      <c r="N143" s="145"/>
      <c r="O143" s="145"/>
      <c r="P143" s="145"/>
      <c r="Q143" s="145"/>
      <c r="R143" s="145"/>
      <c r="S143" s="145"/>
      <c r="T143" s="145"/>
      <c r="U143" s="145"/>
      <c r="V143" s="145"/>
      <c r="W143" s="145"/>
      <c r="X143" s="145"/>
      <c r="Y143" s="145"/>
    </row>
    <row r="144" spans="2:25" x14ac:dyDescent="0.4">
      <c r="B144" s="145"/>
      <c r="C144" s="145"/>
      <c r="D144" s="145"/>
      <c r="E144" s="145"/>
      <c r="F144" s="145"/>
      <c r="G144" s="145"/>
      <c r="H144" s="145"/>
      <c r="I144" s="145"/>
      <c r="J144" s="145"/>
      <c r="K144" s="145"/>
      <c r="L144" s="145"/>
      <c r="M144" s="145"/>
      <c r="N144" s="145"/>
      <c r="O144" s="145"/>
      <c r="P144" s="145"/>
      <c r="Q144" s="145"/>
      <c r="R144" s="145"/>
      <c r="S144" s="145"/>
      <c r="T144" s="145"/>
      <c r="U144" s="145"/>
      <c r="V144" s="145"/>
      <c r="W144" s="145"/>
      <c r="X144" s="145"/>
      <c r="Y144" s="145"/>
    </row>
    <row r="145" spans="2:25" x14ac:dyDescent="0.4">
      <c r="B145" s="145"/>
      <c r="C145" s="145"/>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row>
    <row r="146" spans="2:25" x14ac:dyDescent="0.4">
      <c r="B146" s="145"/>
      <c r="C146" s="145"/>
      <c r="D146" s="145"/>
      <c r="E146" s="145"/>
      <c r="F146" s="145"/>
      <c r="G146" s="145"/>
      <c r="H146" s="145"/>
      <c r="I146" s="145"/>
      <c r="J146" s="145"/>
      <c r="K146" s="145"/>
      <c r="L146" s="145"/>
      <c r="M146" s="145"/>
      <c r="N146" s="145"/>
      <c r="O146" s="145"/>
      <c r="P146" s="145"/>
      <c r="Q146" s="145"/>
      <c r="R146" s="145"/>
      <c r="S146" s="145"/>
      <c r="T146" s="145"/>
      <c r="U146" s="145"/>
      <c r="V146" s="145"/>
      <c r="W146" s="145"/>
      <c r="X146" s="145"/>
      <c r="Y146" s="145"/>
    </row>
    <row r="147" spans="2:25" x14ac:dyDescent="0.4">
      <c r="B147" s="145"/>
      <c r="C147" s="145"/>
      <c r="D147" s="145"/>
      <c r="E147" s="145"/>
      <c r="F147" s="145"/>
      <c r="G147" s="145"/>
      <c r="H147" s="145"/>
      <c r="I147" s="145"/>
      <c r="J147" s="145"/>
      <c r="K147" s="145"/>
      <c r="L147" s="145"/>
      <c r="M147" s="145"/>
      <c r="N147" s="145"/>
      <c r="O147" s="145"/>
      <c r="P147" s="145"/>
      <c r="Q147" s="145"/>
      <c r="R147" s="145"/>
      <c r="S147" s="145"/>
      <c r="T147" s="145"/>
      <c r="U147" s="145"/>
      <c r="V147" s="145"/>
      <c r="W147" s="145"/>
      <c r="X147" s="145"/>
      <c r="Y147" s="145"/>
    </row>
  </sheetData>
  <mergeCells count="59">
    <mergeCell ref="C57:Y57"/>
    <mergeCell ref="V44:X44"/>
    <mergeCell ref="D46:T47"/>
    <mergeCell ref="D48:T49"/>
    <mergeCell ref="B52:C52"/>
    <mergeCell ref="C53:Y53"/>
    <mergeCell ref="C54:Y55"/>
    <mergeCell ref="C56:Y56"/>
    <mergeCell ref="C41:H42"/>
    <mergeCell ref="J41:N41"/>
    <mergeCell ref="O41:S41"/>
    <mergeCell ref="J42:N42"/>
    <mergeCell ref="O42:S42"/>
    <mergeCell ref="C40:I40"/>
    <mergeCell ref="J40:N40"/>
    <mergeCell ref="O40:S40"/>
    <mergeCell ref="D32:K32"/>
    <mergeCell ref="L32:N32"/>
    <mergeCell ref="O32:Q32"/>
    <mergeCell ref="S32:T32"/>
    <mergeCell ref="D37:T37"/>
    <mergeCell ref="C38:H38"/>
    <mergeCell ref="I38:J38"/>
    <mergeCell ref="L38:Q38"/>
    <mergeCell ref="R38:S38"/>
    <mergeCell ref="V34:X34"/>
    <mergeCell ref="D36:T36"/>
    <mergeCell ref="D35:T35"/>
    <mergeCell ref="V29:X29"/>
    <mergeCell ref="D30:K30"/>
    <mergeCell ref="L30:N30"/>
    <mergeCell ref="O30:Q30"/>
    <mergeCell ref="S30:T30"/>
    <mergeCell ref="D31:K31"/>
    <mergeCell ref="L31:N31"/>
    <mergeCell ref="O31:Q31"/>
    <mergeCell ref="S31:T31"/>
    <mergeCell ref="D28:K28"/>
    <mergeCell ref="L28:N28"/>
    <mergeCell ref="O28:Q28"/>
    <mergeCell ref="D29:K29"/>
    <mergeCell ref="L29:N29"/>
    <mergeCell ref="O29:Q29"/>
    <mergeCell ref="Q2:Y2"/>
    <mergeCell ref="B4:Y4"/>
    <mergeCell ref="B6:F6"/>
    <mergeCell ref="G6:Y6"/>
    <mergeCell ref="D13:T14"/>
    <mergeCell ref="U24:Y24"/>
    <mergeCell ref="B7:F7"/>
    <mergeCell ref="G7:Y7"/>
    <mergeCell ref="B8:F8"/>
    <mergeCell ref="G8:Y8"/>
    <mergeCell ref="V11:X11"/>
    <mergeCell ref="D21:T22"/>
    <mergeCell ref="D15:T16"/>
    <mergeCell ref="D17:T17"/>
    <mergeCell ref="D19:T19"/>
    <mergeCell ref="D20:T20"/>
  </mergeCells>
  <phoneticPr fontId="11"/>
  <dataValidations count="1">
    <dataValidation type="list" allowBlank="1" showInputMessage="1" showErrorMessage="1" sqref="V13 X13 V15 X15 V17:V21 X17:X21 V30:V32 X30:X32 V35:V37 X35:X37 V46 X46 V48 X48" xr:uid="{942A6861-4B1D-4A33-9F21-9E8530C3F7B8}">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54978-6464-4CEA-86A3-C0881FAB6FE9}">
  <sheetPr>
    <pageSetUpPr fitToPage="1"/>
  </sheetPr>
  <dimension ref="A1:AR58"/>
  <sheetViews>
    <sheetView view="pageBreakPreview" zoomScale="80" zoomScaleNormal="100" zoomScaleSheetLayoutView="80" workbookViewId="0"/>
  </sheetViews>
  <sheetFormatPr defaultColWidth="4" defaultRowHeight="13.5" x14ac:dyDescent="0.4"/>
  <cols>
    <col min="1" max="1" width="2.875" style="51" customWidth="1"/>
    <col min="2" max="2" width="2.625" style="51" customWidth="1"/>
    <col min="3" max="8" width="4.625" style="51" customWidth="1"/>
    <col min="9" max="9" width="7.625" style="51" customWidth="1"/>
    <col min="10" max="18" width="4.625" style="51" customWidth="1"/>
    <col min="19" max="20" width="7.625" style="51" customWidth="1"/>
    <col min="21" max="25" width="4.625" style="51" customWidth="1"/>
    <col min="26" max="26" width="2.875" style="51" customWidth="1"/>
    <col min="27" max="27" width="9.875" style="51" customWidth="1"/>
    <col min="28" max="28" width="22.875" style="51" customWidth="1"/>
    <col min="29" max="29" width="43.375" style="51" customWidth="1"/>
    <col min="30" max="30" width="25.375" style="51" customWidth="1"/>
    <col min="31" max="257" width="4" style="51"/>
    <col min="258" max="258" width="2.875" style="51" customWidth="1"/>
    <col min="259" max="259" width="2.375" style="51" customWidth="1"/>
    <col min="260" max="265" width="4" style="51"/>
    <col min="266" max="266" width="7.375" style="51" customWidth="1"/>
    <col min="267" max="275" width="4" style="51"/>
    <col min="276" max="277" width="6.75" style="51" customWidth="1"/>
    <col min="278" max="280" width="4" style="51"/>
    <col min="281" max="281" width="2.375" style="51" customWidth="1"/>
    <col min="282" max="282" width="3.375" style="51" customWidth="1"/>
    <col min="283" max="513" width="4" style="51"/>
    <col min="514" max="514" width="2.875" style="51" customWidth="1"/>
    <col min="515" max="515" width="2.375" style="51" customWidth="1"/>
    <col min="516" max="521" width="4" style="51"/>
    <col min="522" max="522" width="7.375" style="51" customWidth="1"/>
    <col min="523" max="531" width="4" style="51"/>
    <col min="532" max="533" width="6.75" style="51" customWidth="1"/>
    <col min="534" max="536" width="4" style="51"/>
    <col min="537" max="537" width="2.375" style="51" customWidth="1"/>
    <col min="538" max="538" width="3.375" style="51" customWidth="1"/>
    <col min="539" max="769" width="4" style="51"/>
    <col min="770" max="770" width="2.875" style="51" customWidth="1"/>
    <col min="771" max="771" width="2.375" style="51" customWidth="1"/>
    <col min="772" max="777" width="4" style="51"/>
    <col min="778" max="778" width="7.375" style="51" customWidth="1"/>
    <col min="779" max="787" width="4" style="51"/>
    <col min="788" max="789" width="6.75" style="51" customWidth="1"/>
    <col min="790" max="792" width="4" style="51"/>
    <col min="793" max="793" width="2.375" style="51" customWidth="1"/>
    <col min="794" max="794" width="3.375" style="51" customWidth="1"/>
    <col min="795" max="1025" width="4" style="51"/>
    <col min="1026" max="1026" width="2.875" style="51" customWidth="1"/>
    <col min="1027" max="1027" width="2.375" style="51" customWidth="1"/>
    <col min="1028" max="1033" width="4" style="51"/>
    <col min="1034" max="1034" width="7.375" style="51" customWidth="1"/>
    <col min="1035" max="1043" width="4" style="51"/>
    <col min="1044" max="1045" width="6.75" style="51" customWidth="1"/>
    <col min="1046" max="1048" width="4" style="51"/>
    <col min="1049" max="1049" width="2.375" style="51" customWidth="1"/>
    <col min="1050" max="1050" width="3.375" style="51" customWidth="1"/>
    <col min="1051" max="1281" width="4" style="51"/>
    <col min="1282" max="1282" width="2.875" style="51" customWidth="1"/>
    <col min="1283" max="1283" width="2.375" style="51" customWidth="1"/>
    <col min="1284" max="1289" width="4" style="51"/>
    <col min="1290" max="1290" width="7.375" style="51" customWidth="1"/>
    <col min="1291" max="1299" width="4" style="51"/>
    <col min="1300" max="1301" width="6.75" style="51" customWidth="1"/>
    <col min="1302" max="1304" width="4" style="51"/>
    <col min="1305" max="1305" width="2.375" style="51" customWidth="1"/>
    <col min="1306" max="1306" width="3.375" style="51" customWidth="1"/>
    <col min="1307" max="1537" width="4" style="51"/>
    <col min="1538" max="1538" width="2.875" style="51" customWidth="1"/>
    <col min="1539" max="1539" width="2.375" style="51" customWidth="1"/>
    <col min="1540" max="1545" width="4" style="51"/>
    <col min="1546" max="1546" width="7.375" style="51" customWidth="1"/>
    <col min="1547" max="1555" width="4" style="51"/>
    <col min="1556" max="1557" width="6.75" style="51" customWidth="1"/>
    <col min="1558" max="1560" width="4" style="51"/>
    <col min="1561" max="1561" width="2.375" style="51" customWidth="1"/>
    <col min="1562" max="1562" width="3.375" style="51" customWidth="1"/>
    <col min="1563" max="1793" width="4" style="51"/>
    <col min="1794" max="1794" width="2.875" style="51" customWidth="1"/>
    <col min="1795" max="1795" width="2.375" style="51" customWidth="1"/>
    <col min="1796" max="1801" width="4" style="51"/>
    <col min="1802" max="1802" width="7.375" style="51" customWidth="1"/>
    <col min="1803" max="1811" width="4" style="51"/>
    <col min="1812" max="1813" width="6.75" style="51" customWidth="1"/>
    <col min="1814" max="1816" width="4" style="51"/>
    <col min="1817" max="1817" width="2.375" style="51" customWidth="1"/>
    <col min="1818" max="1818" width="3.375" style="51" customWidth="1"/>
    <col min="1819" max="2049" width="4" style="51"/>
    <col min="2050" max="2050" width="2.875" style="51" customWidth="1"/>
    <col min="2051" max="2051" width="2.375" style="51" customWidth="1"/>
    <col min="2052" max="2057" width="4" style="51"/>
    <col min="2058" max="2058" width="7.375" style="51" customWidth="1"/>
    <col min="2059" max="2067" width="4" style="51"/>
    <col min="2068" max="2069" width="6.75" style="51" customWidth="1"/>
    <col min="2070" max="2072" width="4" style="51"/>
    <col min="2073" max="2073" width="2.375" style="51" customWidth="1"/>
    <col min="2074" max="2074" width="3.375" style="51" customWidth="1"/>
    <col min="2075" max="2305" width="4" style="51"/>
    <col min="2306" max="2306" width="2.875" style="51" customWidth="1"/>
    <col min="2307" max="2307" width="2.375" style="51" customWidth="1"/>
    <col min="2308" max="2313" width="4" style="51"/>
    <col min="2314" max="2314" width="7.375" style="51" customWidth="1"/>
    <col min="2315" max="2323" width="4" style="51"/>
    <col min="2324" max="2325" width="6.75" style="51" customWidth="1"/>
    <col min="2326" max="2328" width="4" style="51"/>
    <col min="2329" max="2329" width="2.375" style="51" customWidth="1"/>
    <col min="2330" max="2330" width="3.375" style="51" customWidth="1"/>
    <col min="2331" max="2561" width="4" style="51"/>
    <col min="2562" max="2562" width="2.875" style="51" customWidth="1"/>
    <col min="2563" max="2563" width="2.375" style="51" customWidth="1"/>
    <col min="2564" max="2569" width="4" style="51"/>
    <col min="2570" max="2570" width="7.375" style="51" customWidth="1"/>
    <col min="2571" max="2579" width="4" style="51"/>
    <col min="2580" max="2581" width="6.75" style="51" customWidth="1"/>
    <col min="2582" max="2584" width="4" style="51"/>
    <col min="2585" max="2585" width="2.375" style="51" customWidth="1"/>
    <col min="2586" max="2586" width="3.375" style="51" customWidth="1"/>
    <col min="2587" max="2817" width="4" style="51"/>
    <col min="2818" max="2818" width="2.875" style="51" customWidth="1"/>
    <col min="2819" max="2819" width="2.375" style="51" customWidth="1"/>
    <col min="2820" max="2825" width="4" style="51"/>
    <col min="2826" max="2826" width="7.375" style="51" customWidth="1"/>
    <col min="2827" max="2835" width="4" style="51"/>
    <col min="2836" max="2837" width="6.75" style="51" customWidth="1"/>
    <col min="2838" max="2840" width="4" style="51"/>
    <col min="2841" max="2841" width="2.375" style="51" customWidth="1"/>
    <col min="2842" max="2842" width="3.375" style="51" customWidth="1"/>
    <col min="2843" max="3073" width="4" style="51"/>
    <col min="3074" max="3074" width="2.875" style="51" customWidth="1"/>
    <col min="3075" max="3075" width="2.375" style="51" customWidth="1"/>
    <col min="3076" max="3081" width="4" style="51"/>
    <col min="3082" max="3082" width="7.375" style="51" customWidth="1"/>
    <col min="3083" max="3091" width="4" style="51"/>
    <col min="3092" max="3093" width="6.75" style="51" customWidth="1"/>
    <col min="3094" max="3096" width="4" style="51"/>
    <col min="3097" max="3097" width="2.375" style="51" customWidth="1"/>
    <col min="3098" max="3098" width="3.375" style="51" customWidth="1"/>
    <col min="3099" max="3329" width="4" style="51"/>
    <col min="3330" max="3330" width="2.875" style="51" customWidth="1"/>
    <col min="3331" max="3331" width="2.375" style="51" customWidth="1"/>
    <col min="3332" max="3337" width="4" style="51"/>
    <col min="3338" max="3338" width="7.375" style="51" customWidth="1"/>
    <col min="3339" max="3347" width="4" style="51"/>
    <col min="3348" max="3349" width="6.75" style="51" customWidth="1"/>
    <col min="3350" max="3352" width="4" style="51"/>
    <col min="3353" max="3353" width="2.375" style="51" customWidth="1"/>
    <col min="3354" max="3354" width="3.375" style="51" customWidth="1"/>
    <col min="3355" max="3585" width="4" style="51"/>
    <col min="3586" max="3586" width="2.875" style="51" customWidth="1"/>
    <col min="3587" max="3587" width="2.375" style="51" customWidth="1"/>
    <col min="3588" max="3593" width="4" style="51"/>
    <col min="3594" max="3594" width="7.375" style="51" customWidth="1"/>
    <col min="3595" max="3603" width="4" style="51"/>
    <col min="3604" max="3605" width="6.75" style="51" customWidth="1"/>
    <col min="3606" max="3608" width="4" style="51"/>
    <col min="3609" max="3609" width="2.375" style="51" customWidth="1"/>
    <col min="3610" max="3610" width="3.375" style="51" customWidth="1"/>
    <col min="3611" max="3841" width="4" style="51"/>
    <col min="3842" max="3842" width="2.875" style="51" customWidth="1"/>
    <col min="3843" max="3843" width="2.375" style="51" customWidth="1"/>
    <col min="3844" max="3849" width="4" style="51"/>
    <col min="3850" max="3850" width="7.375" style="51" customWidth="1"/>
    <col min="3851" max="3859" width="4" style="51"/>
    <col min="3860" max="3861" width="6.75" style="51" customWidth="1"/>
    <col min="3862" max="3864" width="4" style="51"/>
    <col min="3865" max="3865" width="2.375" style="51" customWidth="1"/>
    <col min="3866" max="3866" width="3.375" style="51" customWidth="1"/>
    <col min="3867" max="4097" width="4" style="51"/>
    <col min="4098" max="4098" width="2.875" style="51" customWidth="1"/>
    <col min="4099" max="4099" width="2.375" style="51" customWidth="1"/>
    <col min="4100" max="4105" width="4" style="51"/>
    <col min="4106" max="4106" width="7.375" style="51" customWidth="1"/>
    <col min="4107" max="4115" width="4" style="51"/>
    <col min="4116" max="4117" width="6.75" style="51" customWidth="1"/>
    <col min="4118" max="4120" width="4" style="51"/>
    <col min="4121" max="4121" width="2.375" style="51" customWidth="1"/>
    <col min="4122" max="4122" width="3.375" style="51" customWidth="1"/>
    <col min="4123" max="4353" width="4" style="51"/>
    <col min="4354" max="4354" width="2.875" style="51" customWidth="1"/>
    <col min="4355" max="4355" width="2.375" style="51" customWidth="1"/>
    <col min="4356" max="4361" width="4" style="51"/>
    <col min="4362" max="4362" width="7.375" style="51" customWidth="1"/>
    <col min="4363" max="4371" width="4" style="51"/>
    <col min="4372" max="4373" width="6.75" style="51" customWidth="1"/>
    <col min="4374" max="4376" width="4" style="51"/>
    <col min="4377" max="4377" width="2.375" style="51" customWidth="1"/>
    <col min="4378" max="4378" width="3.375" style="51" customWidth="1"/>
    <col min="4379" max="4609" width="4" style="51"/>
    <col min="4610" max="4610" width="2.875" style="51" customWidth="1"/>
    <col min="4611" max="4611" width="2.375" style="51" customWidth="1"/>
    <col min="4612" max="4617" width="4" style="51"/>
    <col min="4618" max="4618" width="7.375" style="51" customWidth="1"/>
    <col min="4619" max="4627" width="4" style="51"/>
    <col min="4628" max="4629" width="6.75" style="51" customWidth="1"/>
    <col min="4630" max="4632" width="4" style="51"/>
    <col min="4633" max="4633" width="2.375" style="51" customWidth="1"/>
    <col min="4634" max="4634" width="3.375" style="51" customWidth="1"/>
    <col min="4635" max="4865" width="4" style="51"/>
    <col min="4866" max="4866" width="2.875" style="51" customWidth="1"/>
    <col min="4867" max="4867" width="2.375" style="51" customWidth="1"/>
    <col min="4868" max="4873" width="4" style="51"/>
    <col min="4874" max="4874" width="7.375" style="51" customWidth="1"/>
    <col min="4875" max="4883" width="4" style="51"/>
    <col min="4884" max="4885" width="6.75" style="51" customWidth="1"/>
    <col min="4886" max="4888" width="4" style="51"/>
    <col min="4889" max="4889" width="2.375" style="51" customWidth="1"/>
    <col min="4890" max="4890" width="3.375" style="51" customWidth="1"/>
    <col min="4891" max="5121" width="4" style="51"/>
    <col min="5122" max="5122" width="2.875" style="51" customWidth="1"/>
    <col min="5123" max="5123" width="2.375" style="51" customWidth="1"/>
    <col min="5124" max="5129" width="4" style="51"/>
    <col min="5130" max="5130" width="7.375" style="51" customWidth="1"/>
    <col min="5131" max="5139" width="4" style="51"/>
    <col min="5140" max="5141" width="6.75" style="51" customWidth="1"/>
    <col min="5142" max="5144" width="4" style="51"/>
    <col min="5145" max="5145" width="2.375" style="51" customWidth="1"/>
    <col min="5146" max="5146" width="3.375" style="51" customWidth="1"/>
    <col min="5147" max="5377" width="4" style="51"/>
    <col min="5378" max="5378" width="2.875" style="51" customWidth="1"/>
    <col min="5379" max="5379" width="2.375" style="51" customWidth="1"/>
    <col min="5380" max="5385" width="4" style="51"/>
    <col min="5386" max="5386" width="7.375" style="51" customWidth="1"/>
    <col min="5387" max="5395" width="4" style="51"/>
    <col min="5396" max="5397" width="6.75" style="51" customWidth="1"/>
    <col min="5398" max="5400" width="4" style="51"/>
    <col min="5401" max="5401" width="2.375" style="51" customWidth="1"/>
    <col min="5402" max="5402" width="3.375" style="51" customWidth="1"/>
    <col min="5403" max="5633" width="4" style="51"/>
    <col min="5634" max="5634" width="2.875" style="51" customWidth="1"/>
    <col min="5635" max="5635" width="2.375" style="51" customWidth="1"/>
    <col min="5636" max="5641" width="4" style="51"/>
    <col min="5642" max="5642" width="7.375" style="51" customWidth="1"/>
    <col min="5643" max="5651" width="4" style="51"/>
    <col min="5652" max="5653" width="6.75" style="51" customWidth="1"/>
    <col min="5654" max="5656" width="4" style="51"/>
    <col min="5657" max="5657" width="2.375" style="51" customWidth="1"/>
    <col min="5658" max="5658" width="3.375" style="51" customWidth="1"/>
    <col min="5659" max="5889" width="4" style="51"/>
    <col min="5890" max="5890" width="2.875" style="51" customWidth="1"/>
    <col min="5891" max="5891" width="2.375" style="51" customWidth="1"/>
    <col min="5892" max="5897" width="4" style="51"/>
    <col min="5898" max="5898" width="7.375" style="51" customWidth="1"/>
    <col min="5899" max="5907" width="4" style="51"/>
    <col min="5908" max="5909" width="6.75" style="51" customWidth="1"/>
    <col min="5910" max="5912" width="4" style="51"/>
    <col min="5913" max="5913" width="2.375" style="51" customWidth="1"/>
    <col min="5914" max="5914" width="3.375" style="51" customWidth="1"/>
    <col min="5915" max="6145" width="4" style="51"/>
    <col min="6146" max="6146" width="2.875" style="51" customWidth="1"/>
    <col min="6147" max="6147" width="2.375" style="51" customWidth="1"/>
    <col min="6148" max="6153" width="4" style="51"/>
    <col min="6154" max="6154" width="7.375" style="51" customWidth="1"/>
    <col min="6155" max="6163" width="4" style="51"/>
    <col min="6164" max="6165" width="6.75" style="51" customWidth="1"/>
    <col min="6166" max="6168" width="4" style="51"/>
    <col min="6169" max="6169" width="2.375" style="51" customWidth="1"/>
    <col min="6170" max="6170" width="3.375" style="51" customWidth="1"/>
    <col min="6171" max="6401" width="4" style="51"/>
    <col min="6402" max="6402" width="2.875" style="51" customWidth="1"/>
    <col min="6403" max="6403" width="2.375" style="51" customWidth="1"/>
    <col min="6404" max="6409" width="4" style="51"/>
    <col min="6410" max="6410" width="7.375" style="51" customWidth="1"/>
    <col min="6411" max="6419" width="4" style="51"/>
    <col min="6420" max="6421" width="6.75" style="51" customWidth="1"/>
    <col min="6422" max="6424" width="4" style="51"/>
    <col min="6425" max="6425" width="2.375" style="51" customWidth="1"/>
    <col min="6426" max="6426" width="3.375" style="51" customWidth="1"/>
    <col min="6427" max="6657" width="4" style="51"/>
    <col min="6658" max="6658" width="2.875" style="51" customWidth="1"/>
    <col min="6659" max="6659" width="2.375" style="51" customWidth="1"/>
    <col min="6660" max="6665" width="4" style="51"/>
    <col min="6666" max="6666" width="7.375" style="51" customWidth="1"/>
    <col min="6667" max="6675" width="4" style="51"/>
    <col min="6676" max="6677" width="6.75" style="51" customWidth="1"/>
    <col min="6678" max="6680" width="4" style="51"/>
    <col min="6681" max="6681" width="2.375" style="51" customWidth="1"/>
    <col min="6682" max="6682" width="3.375" style="51" customWidth="1"/>
    <col min="6683" max="6913" width="4" style="51"/>
    <col min="6914" max="6914" width="2.875" style="51" customWidth="1"/>
    <col min="6915" max="6915" width="2.375" style="51" customWidth="1"/>
    <col min="6916" max="6921" width="4" style="51"/>
    <col min="6922" max="6922" width="7.375" style="51" customWidth="1"/>
    <col min="6923" max="6931" width="4" style="51"/>
    <col min="6932" max="6933" width="6.75" style="51" customWidth="1"/>
    <col min="6934" max="6936" width="4" style="51"/>
    <col min="6937" max="6937" width="2.375" style="51" customWidth="1"/>
    <col min="6938" max="6938" width="3.375" style="51" customWidth="1"/>
    <col min="6939" max="7169" width="4" style="51"/>
    <col min="7170" max="7170" width="2.875" style="51" customWidth="1"/>
    <col min="7171" max="7171" width="2.375" style="51" customWidth="1"/>
    <col min="7172" max="7177" width="4" style="51"/>
    <col min="7178" max="7178" width="7.375" style="51" customWidth="1"/>
    <col min="7179" max="7187" width="4" style="51"/>
    <col min="7188" max="7189" width="6.75" style="51" customWidth="1"/>
    <col min="7190" max="7192" width="4" style="51"/>
    <col min="7193" max="7193" width="2.375" style="51" customWidth="1"/>
    <col min="7194" max="7194" width="3.375" style="51" customWidth="1"/>
    <col min="7195" max="7425" width="4" style="51"/>
    <col min="7426" max="7426" width="2.875" style="51" customWidth="1"/>
    <col min="7427" max="7427" width="2.375" style="51" customWidth="1"/>
    <col min="7428" max="7433" width="4" style="51"/>
    <col min="7434" max="7434" width="7.375" style="51" customWidth="1"/>
    <col min="7435" max="7443" width="4" style="51"/>
    <col min="7444" max="7445" width="6.75" style="51" customWidth="1"/>
    <col min="7446" max="7448" width="4" style="51"/>
    <col min="7449" max="7449" width="2.375" style="51" customWidth="1"/>
    <col min="7450" max="7450" width="3.375" style="51" customWidth="1"/>
    <col min="7451" max="7681" width="4" style="51"/>
    <col min="7682" max="7682" width="2.875" style="51" customWidth="1"/>
    <col min="7683" max="7683" width="2.375" style="51" customWidth="1"/>
    <col min="7684" max="7689" width="4" style="51"/>
    <col min="7690" max="7690" width="7.375" style="51" customWidth="1"/>
    <col min="7691" max="7699" width="4" style="51"/>
    <col min="7700" max="7701" width="6.75" style="51" customWidth="1"/>
    <col min="7702" max="7704" width="4" style="51"/>
    <col min="7705" max="7705" width="2.375" style="51" customWidth="1"/>
    <col min="7706" max="7706" width="3.375" style="51" customWidth="1"/>
    <col min="7707" max="7937" width="4" style="51"/>
    <col min="7938" max="7938" width="2.875" style="51" customWidth="1"/>
    <col min="7939" max="7939" width="2.375" style="51" customWidth="1"/>
    <col min="7940" max="7945" width="4" style="51"/>
    <col min="7946" max="7946" width="7.375" style="51" customWidth="1"/>
    <col min="7947" max="7955" width="4" style="51"/>
    <col min="7956" max="7957" width="6.75" style="51" customWidth="1"/>
    <col min="7958" max="7960" width="4" style="51"/>
    <col min="7961" max="7961" width="2.375" style="51" customWidth="1"/>
    <col min="7962" max="7962" width="3.375" style="51" customWidth="1"/>
    <col min="7963" max="8193" width="4" style="51"/>
    <col min="8194" max="8194" width="2.875" style="51" customWidth="1"/>
    <col min="8195" max="8195" width="2.375" style="51" customWidth="1"/>
    <col min="8196" max="8201" width="4" style="51"/>
    <col min="8202" max="8202" width="7.375" style="51" customWidth="1"/>
    <col min="8203" max="8211" width="4" style="51"/>
    <col min="8212" max="8213" width="6.75" style="51" customWidth="1"/>
    <col min="8214" max="8216" width="4" style="51"/>
    <col min="8217" max="8217" width="2.375" style="51" customWidth="1"/>
    <col min="8218" max="8218" width="3.375" style="51" customWidth="1"/>
    <col min="8219" max="8449" width="4" style="51"/>
    <col min="8450" max="8450" width="2.875" style="51" customWidth="1"/>
    <col min="8451" max="8451" width="2.375" style="51" customWidth="1"/>
    <col min="8452" max="8457" width="4" style="51"/>
    <col min="8458" max="8458" width="7.375" style="51" customWidth="1"/>
    <col min="8459" max="8467" width="4" style="51"/>
    <col min="8468" max="8469" width="6.75" style="51" customWidth="1"/>
    <col min="8470" max="8472" width="4" style="51"/>
    <col min="8473" max="8473" width="2.375" style="51" customWidth="1"/>
    <col min="8474" max="8474" width="3.375" style="51" customWidth="1"/>
    <col min="8475" max="8705" width="4" style="51"/>
    <col min="8706" max="8706" width="2.875" style="51" customWidth="1"/>
    <col min="8707" max="8707" width="2.375" style="51" customWidth="1"/>
    <col min="8708" max="8713" width="4" style="51"/>
    <col min="8714" max="8714" width="7.375" style="51" customWidth="1"/>
    <col min="8715" max="8723" width="4" style="51"/>
    <col min="8724" max="8725" width="6.75" style="51" customWidth="1"/>
    <col min="8726" max="8728" width="4" style="51"/>
    <col min="8729" max="8729" width="2.375" style="51" customWidth="1"/>
    <col min="8730" max="8730" width="3.375" style="51" customWidth="1"/>
    <col min="8731" max="8961" width="4" style="51"/>
    <col min="8962" max="8962" width="2.875" style="51" customWidth="1"/>
    <col min="8963" max="8963" width="2.375" style="51" customWidth="1"/>
    <col min="8964" max="8969" width="4" style="51"/>
    <col min="8970" max="8970" width="7.375" style="51" customWidth="1"/>
    <col min="8971" max="8979" width="4" style="51"/>
    <col min="8980" max="8981" width="6.75" style="51" customWidth="1"/>
    <col min="8982" max="8984" width="4" style="51"/>
    <col min="8985" max="8985" width="2.375" style="51" customWidth="1"/>
    <col min="8986" max="8986" width="3.375" style="51" customWidth="1"/>
    <col min="8987" max="9217" width="4" style="51"/>
    <col min="9218" max="9218" width="2.875" style="51" customWidth="1"/>
    <col min="9219" max="9219" width="2.375" style="51" customWidth="1"/>
    <col min="9220" max="9225" width="4" style="51"/>
    <col min="9226" max="9226" width="7.375" style="51" customWidth="1"/>
    <col min="9227" max="9235" width="4" style="51"/>
    <col min="9236" max="9237" width="6.75" style="51" customWidth="1"/>
    <col min="9238" max="9240" width="4" style="51"/>
    <col min="9241" max="9241" width="2.375" style="51" customWidth="1"/>
    <col min="9242" max="9242" width="3.375" style="51" customWidth="1"/>
    <col min="9243" max="9473" width="4" style="51"/>
    <col min="9474" max="9474" width="2.875" style="51" customWidth="1"/>
    <col min="9475" max="9475" width="2.375" style="51" customWidth="1"/>
    <col min="9476" max="9481" width="4" style="51"/>
    <col min="9482" max="9482" width="7.375" style="51" customWidth="1"/>
    <col min="9483" max="9491" width="4" style="51"/>
    <col min="9492" max="9493" width="6.75" style="51" customWidth="1"/>
    <col min="9494" max="9496" width="4" style="51"/>
    <col min="9497" max="9497" width="2.375" style="51" customWidth="1"/>
    <col min="9498" max="9498" width="3.375" style="51" customWidth="1"/>
    <col min="9499" max="9729" width="4" style="51"/>
    <col min="9730" max="9730" width="2.875" style="51" customWidth="1"/>
    <col min="9731" max="9731" width="2.375" style="51" customWidth="1"/>
    <col min="9732" max="9737" width="4" style="51"/>
    <col min="9738" max="9738" width="7.375" style="51" customWidth="1"/>
    <col min="9739" max="9747" width="4" style="51"/>
    <col min="9748" max="9749" width="6.75" style="51" customWidth="1"/>
    <col min="9750" max="9752" width="4" style="51"/>
    <col min="9753" max="9753" width="2.375" style="51" customWidth="1"/>
    <col min="9754" max="9754" width="3.375" style="51" customWidth="1"/>
    <col min="9755" max="9985" width="4" style="51"/>
    <col min="9986" max="9986" width="2.875" style="51" customWidth="1"/>
    <col min="9987" max="9987" width="2.375" style="51" customWidth="1"/>
    <col min="9988" max="9993" width="4" style="51"/>
    <col min="9994" max="9994" width="7.375" style="51" customWidth="1"/>
    <col min="9995" max="10003" width="4" style="51"/>
    <col min="10004" max="10005" width="6.75" style="51" customWidth="1"/>
    <col min="10006" max="10008" width="4" style="51"/>
    <col min="10009" max="10009" width="2.375" style="51" customWidth="1"/>
    <col min="10010" max="10010" width="3.375" style="51" customWidth="1"/>
    <col min="10011" max="10241" width="4" style="51"/>
    <col min="10242" max="10242" width="2.875" style="51" customWidth="1"/>
    <col min="10243" max="10243" width="2.375" style="51" customWidth="1"/>
    <col min="10244" max="10249" width="4" style="51"/>
    <col min="10250" max="10250" width="7.375" style="51" customWidth="1"/>
    <col min="10251" max="10259" width="4" style="51"/>
    <col min="10260" max="10261" width="6.75" style="51" customWidth="1"/>
    <col min="10262" max="10264" width="4" style="51"/>
    <col min="10265" max="10265" width="2.375" style="51" customWidth="1"/>
    <col min="10266" max="10266" width="3.375" style="51" customWidth="1"/>
    <col min="10267" max="10497" width="4" style="51"/>
    <col min="10498" max="10498" width="2.875" style="51" customWidth="1"/>
    <col min="10499" max="10499" width="2.375" style="51" customWidth="1"/>
    <col min="10500" max="10505" width="4" style="51"/>
    <col min="10506" max="10506" width="7.375" style="51" customWidth="1"/>
    <col min="10507" max="10515" width="4" style="51"/>
    <col min="10516" max="10517" width="6.75" style="51" customWidth="1"/>
    <col min="10518" max="10520" width="4" style="51"/>
    <col min="10521" max="10521" width="2.375" style="51" customWidth="1"/>
    <col min="10522" max="10522" width="3.375" style="51" customWidth="1"/>
    <col min="10523" max="10753" width="4" style="51"/>
    <col min="10754" max="10754" width="2.875" style="51" customWidth="1"/>
    <col min="10755" max="10755" width="2.375" style="51" customWidth="1"/>
    <col min="10756" max="10761" width="4" style="51"/>
    <col min="10762" max="10762" width="7.375" style="51" customWidth="1"/>
    <col min="10763" max="10771" width="4" style="51"/>
    <col min="10772" max="10773" width="6.75" style="51" customWidth="1"/>
    <col min="10774" max="10776" width="4" style="51"/>
    <col min="10777" max="10777" width="2.375" style="51" customWidth="1"/>
    <col min="10778" max="10778" width="3.375" style="51" customWidth="1"/>
    <col min="10779" max="11009" width="4" style="51"/>
    <col min="11010" max="11010" width="2.875" style="51" customWidth="1"/>
    <col min="11011" max="11011" width="2.375" style="51" customWidth="1"/>
    <col min="11012" max="11017" width="4" style="51"/>
    <col min="11018" max="11018" width="7.375" style="51" customWidth="1"/>
    <col min="11019" max="11027" width="4" style="51"/>
    <col min="11028" max="11029" width="6.75" style="51" customWidth="1"/>
    <col min="11030" max="11032" width="4" style="51"/>
    <col min="11033" max="11033" width="2.375" style="51" customWidth="1"/>
    <col min="11034" max="11034" width="3.375" style="51" customWidth="1"/>
    <col min="11035" max="11265" width="4" style="51"/>
    <col min="11266" max="11266" width="2.875" style="51" customWidth="1"/>
    <col min="11267" max="11267" width="2.375" style="51" customWidth="1"/>
    <col min="11268" max="11273" width="4" style="51"/>
    <col min="11274" max="11274" width="7.375" style="51" customWidth="1"/>
    <col min="11275" max="11283" width="4" style="51"/>
    <col min="11284" max="11285" width="6.75" style="51" customWidth="1"/>
    <col min="11286" max="11288" width="4" style="51"/>
    <col min="11289" max="11289" width="2.375" style="51" customWidth="1"/>
    <col min="11290" max="11290" width="3.375" style="51" customWidth="1"/>
    <col min="11291" max="11521" width="4" style="51"/>
    <col min="11522" max="11522" width="2.875" style="51" customWidth="1"/>
    <col min="11523" max="11523" width="2.375" style="51" customWidth="1"/>
    <col min="11524" max="11529" width="4" style="51"/>
    <col min="11530" max="11530" width="7.375" style="51" customWidth="1"/>
    <col min="11531" max="11539" width="4" style="51"/>
    <col min="11540" max="11541" width="6.75" style="51" customWidth="1"/>
    <col min="11542" max="11544" width="4" style="51"/>
    <col min="11545" max="11545" width="2.375" style="51" customWidth="1"/>
    <col min="11546" max="11546" width="3.375" style="51" customWidth="1"/>
    <col min="11547" max="11777" width="4" style="51"/>
    <col min="11778" max="11778" width="2.875" style="51" customWidth="1"/>
    <col min="11779" max="11779" width="2.375" style="51" customWidth="1"/>
    <col min="11780" max="11785" width="4" style="51"/>
    <col min="11786" max="11786" width="7.375" style="51" customWidth="1"/>
    <col min="11787" max="11795" width="4" style="51"/>
    <col min="11796" max="11797" width="6.75" style="51" customWidth="1"/>
    <col min="11798" max="11800" width="4" style="51"/>
    <col min="11801" max="11801" width="2.375" style="51" customWidth="1"/>
    <col min="11802" max="11802" width="3.375" style="51" customWidth="1"/>
    <col min="11803" max="12033" width="4" style="51"/>
    <col min="12034" max="12034" width="2.875" style="51" customWidth="1"/>
    <col min="12035" max="12035" width="2.375" style="51" customWidth="1"/>
    <col min="12036" max="12041" width="4" style="51"/>
    <col min="12042" max="12042" width="7.375" style="51" customWidth="1"/>
    <col min="12043" max="12051" width="4" style="51"/>
    <col min="12052" max="12053" width="6.75" style="51" customWidth="1"/>
    <col min="12054" max="12056" width="4" style="51"/>
    <col min="12057" max="12057" width="2.375" style="51" customWidth="1"/>
    <col min="12058" max="12058" width="3.375" style="51" customWidth="1"/>
    <col min="12059" max="12289" width="4" style="51"/>
    <col min="12290" max="12290" width="2.875" style="51" customWidth="1"/>
    <col min="12291" max="12291" width="2.375" style="51" customWidth="1"/>
    <col min="12292" max="12297" width="4" style="51"/>
    <col min="12298" max="12298" width="7.375" style="51" customWidth="1"/>
    <col min="12299" max="12307" width="4" style="51"/>
    <col min="12308" max="12309" width="6.75" style="51" customWidth="1"/>
    <col min="12310" max="12312" width="4" style="51"/>
    <col min="12313" max="12313" width="2.375" style="51" customWidth="1"/>
    <col min="12314" max="12314" width="3.375" style="51" customWidth="1"/>
    <col min="12315" max="12545" width="4" style="51"/>
    <col min="12546" max="12546" width="2.875" style="51" customWidth="1"/>
    <col min="12547" max="12547" width="2.375" style="51" customWidth="1"/>
    <col min="12548" max="12553" width="4" style="51"/>
    <col min="12554" max="12554" width="7.375" style="51" customWidth="1"/>
    <col min="12555" max="12563" width="4" style="51"/>
    <col min="12564" max="12565" width="6.75" style="51" customWidth="1"/>
    <col min="12566" max="12568" width="4" style="51"/>
    <col min="12569" max="12569" width="2.375" style="51" customWidth="1"/>
    <col min="12570" max="12570" width="3.375" style="51" customWidth="1"/>
    <col min="12571" max="12801" width="4" style="51"/>
    <col min="12802" max="12802" width="2.875" style="51" customWidth="1"/>
    <col min="12803" max="12803" width="2.375" style="51" customWidth="1"/>
    <col min="12804" max="12809" width="4" style="51"/>
    <col min="12810" max="12810" width="7.375" style="51" customWidth="1"/>
    <col min="12811" max="12819" width="4" style="51"/>
    <col min="12820" max="12821" width="6.75" style="51" customWidth="1"/>
    <col min="12822" max="12824" width="4" style="51"/>
    <col min="12825" max="12825" width="2.375" style="51" customWidth="1"/>
    <col min="12826" max="12826" width="3.375" style="51" customWidth="1"/>
    <col min="12827" max="13057" width="4" style="51"/>
    <col min="13058" max="13058" width="2.875" style="51" customWidth="1"/>
    <col min="13059" max="13059" width="2.375" style="51" customWidth="1"/>
    <col min="13060" max="13065" width="4" style="51"/>
    <col min="13066" max="13066" width="7.375" style="51" customWidth="1"/>
    <col min="13067" max="13075" width="4" style="51"/>
    <col min="13076" max="13077" width="6.75" style="51" customWidth="1"/>
    <col min="13078" max="13080" width="4" style="51"/>
    <col min="13081" max="13081" width="2.375" style="51" customWidth="1"/>
    <col min="13082" max="13082" width="3.375" style="51" customWidth="1"/>
    <col min="13083" max="13313" width="4" style="51"/>
    <col min="13314" max="13314" width="2.875" style="51" customWidth="1"/>
    <col min="13315" max="13315" width="2.375" style="51" customWidth="1"/>
    <col min="13316" max="13321" width="4" style="51"/>
    <col min="13322" max="13322" width="7.375" style="51" customWidth="1"/>
    <col min="13323" max="13331" width="4" style="51"/>
    <col min="13332" max="13333" width="6.75" style="51" customWidth="1"/>
    <col min="13334" max="13336" width="4" style="51"/>
    <col min="13337" max="13337" width="2.375" style="51" customWidth="1"/>
    <col min="13338" max="13338" width="3.375" style="51" customWidth="1"/>
    <col min="13339" max="13569" width="4" style="51"/>
    <col min="13570" max="13570" width="2.875" style="51" customWidth="1"/>
    <col min="13571" max="13571" width="2.375" style="51" customWidth="1"/>
    <col min="13572" max="13577" width="4" style="51"/>
    <col min="13578" max="13578" width="7.375" style="51" customWidth="1"/>
    <col min="13579" max="13587" width="4" style="51"/>
    <col min="13588" max="13589" width="6.75" style="51" customWidth="1"/>
    <col min="13590" max="13592" width="4" style="51"/>
    <col min="13593" max="13593" width="2.375" style="51" customWidth="1"/>
    <col min="13594" max="13594" width="3.375" style="51" customWidth="1"/>
    <col min="13595" max="13825" width="4" style="51"/>
    <col min="13826" max="13826" width="2.875" style="51" customWidth="1"/>
    <col min="13827" max="13827" width="2.375" style="51" customWidth="1"/>
    <col min="13828" max="13833" width="4" style="51"/>
    <col min="13834" max="13834" width="7.375" style="51" customWidth="1"/>
    <col min="13835" max="13843" width="4" style="51"/>
    <col min="13844" max="13845" width="6.75" style="51" customWidth="1"/>
    <col min="13846" max="13848" width="4" style="51"/>
    <col min="13849" max="13849" width="2.375" style="51" customWidth="1"/>
    <col min="13850" max="13850" width="3.375" style="51" customWidth="1"/>
    <col min="13851" max="14081" width="4" style="51"/>
    <col min="14082" max="14082" width="2.875" style="51" customWidth="1"/>
    <col min="14083" max="14083" width="2.375" style="51" customWidth="1"/>
    <col min="14084" max="14089" width="4" style="51"/>
    <col min="14090" max="14090" width="7.375" style="51" customWidth="1"/>
    <col min="14091" max="14099" width="4" style="51"/>
    <col min="14100" max="14101" width="6.75" style="51" customWidth="1"/>
    <col min="14102" max="14104" width="4" style="51"/>
    <col min="14105" max="14105" width="2.375" style="51" customWidth="1"/>
    <col min="14106" max="14106" width="3.375" style="51" customWidth="1"/>
    <col min="14107" max="14337" width="4" style="51"/>
    <col min="14338" max="14338" width="2.875" style="51" customWidth="1"/>
    <col min="14339" max="14339" width="2.375" style="51" customWidth="1"/>
    <col min="14340" max="14345" width="4" style="51"/>
    <col min="14346" max="14346" width="7.375" style="51" customWidth="1"/>
    <col min="14347" max="14355" width="4" style="51"/>
    <col min="14356" max="14357" width="6.75" style="51" customWidth="1"/>
    <col min="14358" max="14360" width="4" style="51"/>
    <col min="14361" max="14361" width="2.375" style="51" customWidth="1"/>
    <col min="14362" max="14362" width="3.375" style="51" customWidth="1"/>
    <col min="14363" max="14593" width="4" style="51"/>
    <col min="14594" max="14594" width="2.875" style="51" customWidth="1"/>
    <col min="14595" max="14595" width="2.375" style="51" customWidth="1"/>
    <col min="14596" max="14601" width="4" style="51"/>
    <col min="14602" max="14602" width="7.375" style="51" customWidth="1"/>
    <col min="14603" max="14611" width="4" style="51"/>
    <col min="14612" max="14613" width="6.75" style="51" customWidth="1"/>
    <col min="14614" max="14616" width="4" style="51"/>
    <col min="14617" max="14617" width="2.375" style="51" customWidth="1"/>
    <col min="14618" max="14618" width="3.375" style="51" customWidth="1"/>
    <col min="14619" max="14849" width="4" style="51"/>
    <col min="14850" max="14850" width="2.875" style="51" customWidth="1"/>
    <col min="14851" max="14851" width="2.375" style="51" customWidth="1"/>
    <col min="14852" max="14857" width="4" style="51"/>
    <col min="14858" max="14858" width="7.375" style="51" customWidth="1"/>
    <col min="14859" max="14867" width="4" style="51"/>
    <col min="14868" max="14869" width="6.75" style="51" customWidth="1"/>
    <col min="14870" max="14872" width="4" style="51"/>
    <col min="14873" max="14873" width="2.375" style="51" customWidth="1"/>
    <col min="14874" max="14874" width="3.375" style="51" customWidth="1"/>
    <col min="14875" max="15105" width="4" style="51"/>
    <col min="15106" max="15106" width="2.875" style="51" customWidth="1"/>
    <col min="15107" max="15107" width="2.375" style="51" customWidth="1"/>
    <col min="15108" max="15113" width="4" style="51"/>
    <col min="15114" max="15114" width="7.375" style="51" customWidth="1"/>
    <col min="15115" max="15123" width="4" style="51"/>
    <col min="15124" max="15125" width="6.75" style="51" customWidth="1"/>
    <col min="15126" max="15128" width="4" style="51"/>
    <col min="15129" max="15129" width="2.375" style="51" customWidth="1"/>
    <col min="15130" max="15130" width="3.375" style="51" customWidth="1"/>
    <col min="15131" max="15361" width="4" style="51"/>
    <col min="15362" max="15362" width="2.875" style="51" customWidth="1"/>
    <col min="15363" max="15363" width="2.375" style="51" customWidth="1"/>
    <col min="15364" max="15369" width="4" style="51"/>
    <col min="15370" max="15370" width="7.375" style="51" customWidth="1"/>
    <col min="15371" max="15379" width="4" style="51"/>
    <col min="15380" max="15381" width="6.75" style="51" customWidth="1"/>
    <col min="15382" max="15384" width="4" style="51"/>
    <col min="15385" max="15385" width="2.375" style="51" customWidth="1"/>
    <col min="15386" max="15386" width="3.375" style="51" customWidth="1"/>
    <col min="15387" max="15617" width="4" style="51"/>
    <col min="15618" max="15618" width="2.875" style="51" customWidth="1"/>
    <col min="15619" max="15619" width="2.375" style="51" customWidth="1"/>
    <col min="15620" max="15625" width="4" style="51"/>
    <col min="15626" max="15626" width="7.375" style="51" customWidth="1"/>
    <col min="15627" max="15635" width="4" style="51"/>
    <col min="15636" max="15637" width="6.75" style="51" customWidth="1"/>
    <col min="15638" max="15640" width="4" style="51"/>
    <col min="15641" max="15641" width="2.375" style="51" customWidth="1"/>
    <col min="15642" max="15642" width="3.375" style="51" customWidth="1"/>
    <col min="15643" max="15873" width="4" style="51"/>
    <col min="15874" max="15874" width="2.875" style="51" customWidth="1"/>
    <col min="15875" max="15875" width="2.375" style="51" customWidth="1"/>
    <col min="15876" max="15881" width="4" style="51"/>
    <col min="15882" max="15882" width="7.375" style="51" customWidth="1"/>
    <col min="15883" max="15891" width="4" style="51"/>
    <col min="15892" max="15893" width="6.75" style="51" customWidth="1"/>
    <col min="15894" max="15896" width="4" style="51"/>
    <col min="15897" max="15897" width="2.375" style="51" customWidth="1"/>
    <col min="15898" max="15898" width="3.375" style="51" customWidth="1"/>
    <col min="15899" max="16129" width="4" style="51"/>
    <col min="16130" max="16130" width="2.875" style="51" customWidth="1"/>
    <col min="16131" max="16131" width="2.375" style="51" customWidth="1"/>
    <col min="16132" max="16137" width="4" style="51"/>
    <col min="16138" max="16138" width="7.375" style="51" customWidth="1"/>
    <col min="16139" max="16147" width="4" style="51"/>
    <col min="16148" max="16149" width="6.75" style="51" customWidth="1"/>
    <col min="16150" max="16152" width="4" style="51"/>
    <col min="16153" max="16153" width="2.375" style="51" customWidth="1"/>
    <col min="16154" max="16154" width="3.375" style="51" customWidth="1"/>
    <col min="16155" max="16384" width="4" style="51"/>
  </cols>
  <sheetData>
    <row r="1" spans="1:26" x14ac:dyDescent="0.4">
      <c r="A1" s="145"/>
      <c r="B1" s="145"/>
      <c r="C1" s="145"/>
      <c r="D1" s="145"/>
      <c r="E1" s="145"/>
      <c r="F1" s="145"/>
      <c r="G1" s="145"/>
      <c r="H1" s="145"/>
      <c r="I1" s="145"/>
      <c r="J1" s="145"/>
      <c r="K1" s="145"/>
      <c r="L1" s="145"/>
      <c r="M1" s="145"/>
      <c r="N1" s="145"/>
      <c r="O1" s="145"/>
      <c r="P1" s="145"/>
      <c r="Q1" s="145"/>
      <c r="R1" s="145"/>
      <c r="S1" s="145"/>
      <c r="T1" s="145"/>
      <c r="U1" s="145"/>
      <c r="V1" s="145"/>
      <c r="W1" s="145"/>
      <c r="X1" s="145"/>
      <c r="Y1" s="145"/>
      <c r="Z1" s="145"/>
    </row>
    <row r="2" spans="1:26" ht="15" customHeight="1" x14ac:dyDescent="0.4">
      <c r="A2" s="145"/>
      <c r="B2" s="145"/>
      <c r="C2" s="145" t="s">
        <v>383</v>
      </c>
      <c r="D2" s="145"/>
      <c r="E2" s="145"/>
      <c r="F2" s="145"/>
      <c r="G2" s="145"/>
      <c r="H2" s="145"/>
      <c r="I2" s="145"/>
      <c r="J2" s="145"/>
      <c r="K2" s="145"/>
      <c r="L2" s="145"/>
      <c r="M2" s="145"/>
      <c r="N2" s="145"/>
      <c r="O2" s="145"/>
      <c r="P2" s="145"/>
      <c r="Q2" s="601" t="s">
        <v>381</v>
      </c>
      <c r="R2" s="601"/>
      <c r="S2" s="601"/>
      <c r="T2" s="601"/>
      <c r="U2" s="601"/>
      <c r="V2" s="601"/>
      <c r="W2" s="601"/>
      <c r="X2" s="601"/>
      <c r="Y2" s="601"/>
      <c r="Z2" s="145"/>
    </row>
    <row r="3" spans="1:26" ht="15" customHeight="1" x14ac:dyDescent="0.4">
      <c r="A3" s="145"/>
      <c r="B3" s="145"/>
      <c r="C3" s="145"/>
      <c r="D3" s="145"/>
      <c r="E3" s="145"/>
      <c r="F3" s="145"/>
      <c r="G3" s="145"/>
      <c r="H3" s="145"/>
      <c r="I3" s="145"/>
      <c r="J3" s="145"/>
      <c r="K3" s="145"/>
      <c r="L3" s="145"/>
      <c r="M3" s="145"/>
      <c r="N3" s="145"/>
      <c r="O3" s="145"/>
      <c r="P3" s="145"/>
      <c r="Q3" s="145"/>
      <c r="R3" s="145"/>
      <c r="S3" s="52"/>
      <c r="T3" s="145"/>
      <c r="U3" s="145"/>
      <c r="V3" s="145"/>
      <c r="W3" s="145"/>
      <c r="X3" s="145"/>
      <c r="Y3" s="145"/>
      <c r="Z3" s="145"/>
    </row>
    <row r="4" spans="1:26" ht="15" customHeight="1" x14ac:dyDescent="0.4">
      <c r="A4" s="145"/>
      <c r="B4" s="602" t="s">
        <v>53</v>
      </c>
      <c r="C4" s="602"/>
      <c r="D4" s="602"/>
      <c r="E4" s="602"/>
      <c r="F4" s="602"/>
      <c r="G4" s="602"/>
      <c r="H4" s="602"/>
      <c r="I4" s="602"/>
      <c r="J4" s="602"/>
      <c r="K4" s="602"/>
      <c r="L4" s="602"/>
      <c r="M4" s="602"/>
      <c r="N4" s="602"/>
      <c r="O4" s="602"/>
      <c r="P4" s="602"/>
      <c r="Q4" s="602"/>
      <c r="R4" s="602"/>
      <c r="S4" s="602"/>
      <c r="T4" s="602"/>
      <c r="U4" s="602"/>
      <c r="V4" s="602"/>
      <c r="W4" s="602"/>
      <c r="X4" s="602"/>
      <c r="Y4" s="602"/>
      <c r="Z4" s="145"/>
    </row>
    <row r="5" spans="1:26" ht="15" customHeight="1" x14ac:dyDescent="0.4">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row>
    <row r="6" spans="1:26" ht="22.5" customHeight="1" x14ac:dyDescent="0.4">
      <c r="A6" s="156"/>
      <c r="B6" s="588" t="s">
        <v>27</v>
      </c>
      <c r="C6" s="589"/>
      <c r="D6" s="589"/>
      <c r="E6" s="589"/>
      <c r="F6" s="590"/>
      <c r="G6" s="588"/>
      <c r="H6" s="589"/>
      <c r="I6" s="589"/>
      <c r="J6" s="589"/>
      <c r="K6" s="589"/>
      <c r="L6" s="589"/>
      <c r="M6" s="589"/>
      <c r="N6" s="589"/>
      <c r="O6" s="589"/>
      <c r="P6" s="589"/>
      <c r="Q6" s="589"/>
      <c r="R6" s="589"/>
      <c r="S6" s="589"/>
      <c r="T6" s="589"/>
      <c r="U6" s="589"/>
      <c r="V6" s="589"/>
      <c r="W6" s="589"/>
      <c r="X6" s="589"/>
      <c r="Y6" s="590"/>
    </row>
    <row r="7" spans="1:26" ht="22.5" customHeight="1" x14ac:dyDescent="0.4">
      <c r="A7" s="156"/>
      <c r="B7" s="588" t="s">
        <v>110</v>
      </c>
      <c r="C7" s="589"/>
      <c r="D7" s="589"/>
      <c r="E7" s="589"/>
      <c r="F7" s="590"/>
      <c r="G7" s="588" t="s">
        <v>111</v>
      </c>
      <c r="H7" s="589"/>
      <c r="I7" s="589"/>
      <c r="J7" s="589"/>
      <c r="K7" s="589"/>
      <c r="L7" s="589"/>
      <c r="M7" s="589"/>
      <c r="N7" s="589"/>
      <c r="O7" s="589"/>
      <c r="P7" s="589"/>
      <c r="Q7" s="589"/>
      <c r="R7" s="589"/>
      <c r="S7" s="589"/>
      <c r="T7" s="589"/>
      <c r="U7" s="589"/>
      <c r="V7" s="589"/>
      <c r="W7" s="589"/>
      <c r="X7" s="589"/>
      <c r="Y7" s="590"/>
    </row>
    <row r="8" spans="1:26" ht="22.5" customHeight="1" x14ac:dyDescent="0.4">
      <c r="A8" s="156"/>
      <c r="B8" s="588" t="s">
        <v>30</v>
      </c>
      <c r="C8" s="589"/>
      <c r="D8" s="589"/>
      <c r="E8" s="589"/>
      <c r="F8" s="590"/>
      <c r="G8" s="592" t="s">
        <v>152</v>
      </c>
      <c r="H8" s="593"/>
      <c r="I8" s="593"/>
      <c r="J8" s="593"/>
      <c r="K8" s="593"/>
      <c r="L8" s="593"/>
      <c r="M8" s="593"/>
      <c r="N8" s="593"/>
      <c r="O8" s="593"/>
      <c r="P8" s="593"/>
      <c r="Q8" s="593"/>
      <c r="R8" s="593"/>
      <c r="S8" s="593"/>
      <c r="T8" s="593"/>
      <c r="U8" s="593"/>
      <c r="V8" s="593"/>
      <c r="W8" s="593"/>
      <c r="X8" s="593"/>
      <c r="Y8" s="594"/>
    </row>
    <row r="9" spans="1:26" ht="15" customHeight="1" x14ac:dyDescent="0.4">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145"/>
    </row>
    <row r="10" spans="1:26" ht="15" customHeight="1" x14ac:dyDescent="0.4">
      <c r="A10" s="145"/>
      <c r="B10" s="53"/>
      <c r="C10" s="54"/>
      <c r="D10" s="54"/>
      <c r="E10" s="54"/>
      <c r="F10" s="54"/>
      <c r="G10" s="54"/>
      <c r="H10" s="54"/>
      <c r="I10" s="54"/>
      <c r="J10" s="54"/>
      <c r="K10" s="54"/>
      <c r="L10" s="54"/>
      <c r="M10" s="54"/>
      <c r="N10" s="54"/>
      <c r="O10" s="54"/>
      <c r="P10" s="54"/>
      <c r="Q10" s="54"/>
      <c r="R10" s="54"/>
      <c r="S10" s="54"/>
      <c r="T10" s="54"/>
      <c r="U10" s="74"/>
      <c r="V10" s="75"/>
      <c r="W10" s="75"/>
      <c r="X10" s="75"/>
      <c r="Y10" s="76"/>
      <c r="Z10" s="145"/>
    </row>
    <row r="11" spans="1:26" ht="15" customHeight="1" x14ac:dyDescent="0.4">
      <c r="A11" s="145"/>
      <c r="B11" s="56" t="s">
        <v>113</v>
      </c>
      <c r="C11" s="145"/>
      <c r="D11" s="145"/>
      <c r="E11" s="145"/>
      <c r="F11" s="145"/>
      <c r="G11" s="145"/>
      <c r="H11" s="145"/>
      <c r="I11" s="145"/>
      <c r="J11" s="145"/>
      <c r="K11" s="145"/>
      <c r="L11" s="145"/>
      <c r="M11" s="145"/>
      <c r="N11" s="145"/>
      <c r="O11" s="145"/>
      <c r="P11" s="145"/>
      <c r="Q11" s="145"/>
      <c r="R11" s="145"/>
      <c r="S11" s="145"/>
      <c r="T11" s="145"/>
      <c r="U11" s="585" t="s">
        <v>153</v>
      </c>
      <c r="V11" s="586"/>
      <c r="W11" s="586"/>
      <c r="X11" s="586"/>
      <c r="Y11" s="587"/>
      <c r="Z11" s="145"/>
    </row>
    <row r="12" spans="1:26" ht="15" customHeight="1" x14ac:dyDescent="0.4">
      <c r="A12" s="145"/>
      <c r="B12" s="56"/>
      <c r="C12" s="145"/>
      <c r="D12" s="145"/>
      <c r="E12" s="145"/>
      <c r="F12" s="145"/>
      <c r="G12" s="145"/>
      <c r="H12" s="145"/>
      <c r="I12" s="145"/>
      <c r="J12" s="145"/>
      <c r="K12" s="145"/>
      <c r="L12" s="145"/>
      <c r="M12" s="145"/>
      <c r="N12" s="145"/>
      <c r="O12" s="145"/>
      <c r="P12" s="145"/>
      <c r="Q12" s="145"/>
      <c r="R12" s="145"/>
      <c r="S12" s="145"/>
      <c r="T12" s="145"/>
      <c r="U12" s="57"/>
      <c r="V12" s="58"/>
      <c r="W12" s="58"/>
      <c r="X12" s="58"/>
      <c r="Y12" s="59"/>
      <c r="Z12" s="145"/>
    </row>
    <row r="13" spans="1:26" ht="15" customHeight="1" x14ac:dyDescent="0.4">
      <c r="A13" s="145"/>
      <c r="B13" s="56"/>
      <c r="C13" s="152" t="s">
        <v>154</v>
      </c>
      <c r="D13" s="597" t="s">
        <v>155</v>
      </c>
      <c r="E13" s="597"/>
      <c r="F13" s="597"/>
      <c r="G13" s="597"/>
      <c r="H13" s="597"/>
      <c r="I13" s="597"/>
      <c r="J13" s="597"/>
      <c r="K13" s="597"/>
      <c r="L13" s="597"/>
      <c r="M13" s="597"/>
      <c r="N13" s="597"/>
      <c r="O13" s="597"/>
      <c r="P13" s="597"/>
      <c r="Q13" s="597"/>
      <c r="R13" s="597"/>
      <c r="S13" s="597"/>
      <c r="T13" s="598"/>
      <c r="U13" s="57"/>
      <c r="V13" s="58" t="s">
        <v>116</v>
      </c>
      <c r="W13" s="58" t="s">
        <v>117</v>
      </c>
      <c r="X13" s="58" t="s">
        <v>116</v>
      </c>
      <c r="Y13" s="59"/>
      <c r="Z13" s="145"/>
    </row>
    <row r="14" spans="1:26" ht="15" customHeight="1" x14ac:dyDescent="0.4">
      <c r="A14" s="145"/>
      <c r="B14" s="56"/>
      <c r="C14" s="152"/>
      <c r="D14" s="597"/>
      <c r="E14" s="597"/>
      <c r="F14" s="597"/>
      <c r="G14" s="597"/>
      <c r="H14" s="597"/>
      <c r="I14" s="597"/>
      <c r="J14" s="597"/>
      <c r="K14" s="597"/>
      <c r="L14" s="597"/>
      <c r="M14" s="597"/>
      <c r="N14" s="597"/>
      <c r="O14" s="597"/>
      <c r="P14" s="597"/>
      <c r="Q14" s="597"/>
      <c r="R14" s="597"/>
      <c r="S14" s="597"/>
      <c r="T14" s="598"/>
      <c r="U14" s="57"/>
      <c r="V14" s="58"/>
      <c r="W14" s="58"/>
      <c r="X14" s="58"/>
      <c r="Y14" s="59"/>
      <c r="Z14" s="145"/>
    </row>
    <row r="15" spans="1:26" ht="15" customHeight="1" x14ac:dyDescent="0.4">
      <c r="A15" s="145"/>
      <c r="B15" s="56"/>
      <c r="C15" s="145" t="s">
        <v>156</v>
      </c>
      <c r="D15" s="595" t="s">
        <v>157</v>
      </c>
      <c r="E15" s="595"/>
      <c r="F15" s="595"/>
      <c r="G15" s="595"/>
      <c r="H15" s="595"/>
      <c r="I15" s="595"/>
      <c r="J15" s="595"/>
      <c r="K15" s="595"/>
      <c r="L15" s="595"/>
      <c r="M15" s="595"/>
      <c r="N15" s="595"/>
      <c r="O15" s="595"/>
      <c r="P15" s="595"/>
      <c r="Q15" s="595"/>
      <c r="R15" s="595"/>
      <c r="S15" s="595"/>
      <c r="T15" s="596"/>
      <c r="U15" s="57"/>
      <c r="V15" s="58" t="s">
        <v>116</v>
      </c>
      <c r="W15" s="58" t="s">
        <v>117</v>
      </c>
      <c r="X15" s="58" t="s">
        <v>116</v>
      </c>
      <c r="Y15" s="59"/>
      <c r="Z15" s="145"/>
    </row>
    <row r="16" spans="1:26" ht="15" customHeight="1" x14ac:dyDescent="0.4">
      <c r="A16" s="145"/>
      <c r="B16" s="56"/>
      <c r="C16" s="145"/>
      <c r="D16" s="595"/>
      <c r="E16" s="595"/>
      <c r="F16" s="595"/>
      <c r="G16" s="595"/>
      <c r="H16" s="595"/>
      <c r="I16" s="595"/>
      <c r="J16" s="595"/>
      <c r="K16" s="595"/>
      <c r="L16" s="595"/>
      <c r="M16" s="595"/>
      <c r="N16" s="595"/>
      <c r="O16" s="595"/>
      <c r="P16" s="595"/>
      <c r="Q16" s="595"/>
      <c r="R16" s="595"/>
      <c r="S16" s="595"/>
      <c r="T16" s="596"/>
      <c r="U16" s="57"/>
      <c r="V16" s="58"/>
      <c r="W16" s="58"/>
      <c r="X16" s="58"/>
      <c r="Y16" s="59"/>
      <c r="Z16" s="145"/>
    </row>
    <row r="17" spans="1:44" ht="15" customHeight="1" x14ac:dyDescent="0.4">
      <c r="A17" s="145"/>
      <c r="B17" s="56"/>
      <c r="C17" s="52" t="s">
        <v>33</v>
      </c>
      <c r="D17" s="597" t="s">
        <v>158</v>
      </c>
      <c r="E17" s="597"/>
      <c r="F17" s="597"/>
      <c r="G17" s="597"/>
      <c r="H17" s="597"/>
      <c r="I17" s="597"/>
      <c r="J17" s="597"/>
      <c r="K17" s="597"/>
      <c r="L17" s="597"/>
      <c r="M17" s="597"/>
      <c r="N17" s="597"/>
      <c r="O17" s="597"/>
      <c r="P17" s="597"/>
      <c r="Q17" s="597"/>
      <c r="R17" s="597"/>
      <c r="S17" s="597"/>
      <c r="T17" s="598"/>
      <c r="U17" s="57"/>
      <c r="V17" s="58" t="s">
        <v>116</v>
      </c>
      <c r="W17" s="58" t="s">
        <v>117</v>
      </c>
      <c r="X17" s="58" t="s">
        <v>116</v>
      </c>
      <c r="Y17" s="59"/>
      <c r="Z17" s="145"/>
      <c r="AE17" s="630"/>
      <c r="AF17" s="630"/>
      <c r="AG17" s="630"/>
      <c r="AH17" s="630"/>
      <c r="AI17" s="630"/>
      <c r="AJ17" s="630"/>
      <c r="AK17" s="630"/>
      <c r="AL17" s="630"/>
      <c r="AM17" s="630"/>
      <c r="AN17" s="630"/>
      <c r="AO17" s="630"/>
      <c r="AP17" s="630"/>
      <c r="AQ17" s="630"/>
      <c r="AR17" s="630"/>
    </row>
    <row r="18" spans="1:44" ht="15" customHeight="1" x14ac:dyDescent="0.4">
      <c r="A18" s="145"/>
      <c r="B18" s="56"/>
      <c r="C18" s="52"/>
      <c r="D18" s="597"/>
      <c r="E18" s="597"/>
      <c r="F18" s="597"/>
      <c r="G18" s="597"/>
      <c r="H18" s="597"/>
      <c r="I18" s="597"/>
      <c r="J18" s="597"/>
      <c r="K18" s="597"/>
      <c r="L18" s="597"/>
      <c r="M18" s="597"/>
      <c r="N18" s="597"/>
      <c r="O18" s="597"/>
      <c r="P18" s="597"/>
      <c r="Q18" s="597"/>
      <c r="R18" s="597"/>
      <c r="S18" s="597"/>
      <c r="T18" s="598"/>
      <c r="U18" s="57"/>
      <c r="V18" s="58"/>
      <c r="W18" s="58"/>
      <c r="X18" s="58"/>
      <c r="Y18" s="59"/>
      <c r="Z18" s="145"/>
      <c r="AE18" s="630"/>
      <c r="AF18" s="630"/>
      <c r="AG18" s="630"/>
      <c r="AH18" s="630"/>
      <c r="AI18" s="630"/>
      <c r="AJ18" s="630"/>
      <c r="AK18" s="630"/>
      <c r="AL18" s="630"/>
      <c r="AM18" s="630"/>
      <c r="AN18" s="630"/>
      <c r="AO18" s="630"/>
      <c r="AP18" s="630"/>
      <c r="AQ18" s="630"/>
      <c r="AR18" s="630"/>
    </row>
    <row r="19" spans="1:44" ht="15" customHeight="1" x14ac:dyDescent="0.4">
      <c r="A19" s="145"/>
      <c r="B19" s="56"/>
      <c r="C19" s="145" t="s">
        <v>34</v>
      </c>
      <c r="D19" s="631" t="s">
        <v>159</v>
      </c>
      <c r="E19" s="631"/>
      <c r="F19" s="631"/>
      <c r="G19" s="631"/>
      <c r="H19" s="631"/>
      <c r="I19" s="631"/>
      <c r="J19" s="631"/>
      <c r="K19" s="631"/>
      <c r="L19" s="631"/>
      <c r="M19" s="631"/>
      <c r="N19" s="631"/>
      <c r="O19" s="631"/>
      <c r="P19" s="631"/>
      <c r="Q19" s="631"/>
      <c r="R19" s="631"/>
      <c r="S19" s="631"/>
      <c r="T19" s="632"/>
      <c r="U19" s="57"/>
      <c r="V19" s="58" t="s">
        <v>116</v>
      </c>
      <c r="W19" s="58" t="s">
        <v>117</v>
      </c>
      <c r="X19" s="58" t="s">
        <v>116</v>
      </c>
      <c r="Y19" s="59"/>
      <c r="Z19" s="145"/>
    </row>
    <row r="20" spans="1:44" ht="15" customHeight="1" x14ac:dyDescent="0.4">
      <c r="A20" s="145"/>
      <c r="B20" s="56"/>
      <c r="C20" s="145" t="s">
        <v>35</v>
      </c>
      <c r="D20" s="599" t="s">
        <v>160</v>
      </c>
      <c r="E20" s="599"/>
      <c r="F20" s="599"/>
      <c r="G20" s="599"/>
      <c r="H20" s="599"/>
      <c r="I20" s="599"/>
      <c r="J20" s="599"/>
      <c r="K20" s="599"/>
      <c r="L20" s="599"/>
      <c r="M20" s="599"/>
      <c r="N20" s="599"/>
      <c r="O20" s="599"/>
      <c r="P20" s="599"/>
      <c r="Q20" s="599"/>
      <c r="R20" s="599"/>
      <c r="S20" s="599"/>
      <c r="T20" s="600"/>
      <c r="U20" s="57"/>
      <c r="V20" s="58" t="s">
        <v>116</v>
      </c>
      <c r="W20" s="58" t="s">
        <v>117</v>
      </c>
      <c r="X20" s="58" t="s">
        <v>116</v>
      </c>
      <c r="Y20" s="59"/>
      <c r="Z20" s="145"/>
    </row>
    <row r="21" spans="1:44" ht="15" customHeight="1" x14ac:dyDescent="0.4">
      <c r="A21" s="145"/>
      <c r="B21" s="56"/>
      <c r="C21" s="145" t="s">
        <v>36</v>
      </c>
      <c r="D21" s="595" t="s">
        <v>161</v>
      </c>
      <c r="E21" s="595"/>
      <c r="F21" s="595"/>
      <c r="G21" s="595"/>
      <c r="H21" s="595"/>
      <c r="I21" s="595"/>
      <c r="J21" s="595"/>
      <c r="K21" s="595"/>
      <c r="L21" s="595"/>
      <c r="M21" s="595"/>
      <c r="N21" s="595"/>
      <c r="O21" s="595"/>
      <c r="P21" s="595"/>
      <c r="Q21" s="595"/>
      <c r="R21" s="595"/>
      <c r="S21" s="595"/>
      <c r="T21" s="596"/>
      <c r="U21" s="57"/>
      <c r="V21" s="58" t="s">
        <v>116</v>
      </c>
      <c r="W21" s="58" t="s">
        <v>117</v>
      </c>
      <c r="X21" s="58" t="s">
        <v>116</v>
      </c>
      <c r="Y21" s="59"/>
      <c r="Z21" s="145"/>
    </row>
    <row r="22" spans="1:44" ht="15" customHeight="1" x14ac:dyDescent="0.4">
      <c r="A22" s="145"/>
      <c r="B22" s="56"/>
      <c r="C22" s="145" t="s">
        <v>11</v>
      </c>
      <c r="D22" s="595"/>
      <c r="E22" s="595"/>
      <c r="F22" s="595"/>
      <c r="G22" s="595"/>
      <c r="H22" s="595"/>
      <c r="I22" s="595"/>
      <c r="J22" s="595"/>
      <c r="K22" s="595"/>
      <c r="L22" s="595"/>
      <c r="M22" s="595"/>
      <c r="N22" s="595"/>
      <c r="O22" s="595"/>
      <c r="P22" s="595"/>
      <c r="Q22" s="595"/>
      <c r="R22" s="595"/>
      <c r="S22" s="595"/>
      <c r="T22" s="596"/>
      <c r="U22" s="57"/>
      <c r="V22" s="58"/>
      <c r="W22" s="58"/>
      <c r="X22" s="58"/>
      <c r="Y22" s="59"/>
      <c r="Z22" s="145"/>
    </row>
    <row r="23" spans="1:44" ht="15" customHeight="1" x14ac:dyDescent="0.4">
      <c r="A23" s="145"/>
      <c r="B23" s="56"/>
      <c r="C23" s="145" t="s">
        <v>162</v>
      </c>
      <c r="D23" s="595" t="s">
        <v>163</v>
      </c>
      <c r="E23" s="595"/>
      <c r="F23" s="595"/>
      <c r="G23" s="595"/>
      <c r="H23" s="595"/>
      <c r="I23" s="595"/>
      <c r="J23" s="595"/>
      <c r="K23" s="595"/>
      <c r="L23" s="595"/>
      <c r="M23" s="595"/>
      <c r="N23" s="595"/>
      <c r="O23" s="595"/>
      <c r="P23" s="595"/>
      <c r="Q23" s="595"/>
      <c r="R23" s="595"/>
      <c r="S23" s="595"/>
      <c r="T23" s="596"/>
      <c r="U23" s="57"/>
      <c r="V23" s="58" t="s">
        <v>116</v>
      </c>
      <c r="W23" s="58" t="s">
        <v>117</v>
      </c>
      <c r="X23" s="58" t="s">
        <v>116</v>
      </c>
      <c r="Y23" s="59"/>
      <c r="Z23" s="145"/>
    </row>
    <row r="24" spans="1:44" ht="15" customHeight="1" x14ac:dyDescent="0.4">
      <c r="A24" s="145"/>
      <c r="B24" s="56"/>
      <c r="C24" s="145"/>
      <c r="D24" s="145"/>
      <c r="E24" s="145"/>
      <c r="F24" s="145"/>
      <c r="G24" s="145"/>
      <c r="H24" s="145"/>
      <c r="I24" s="145"/>
      <c r="J24" s="145"/>
      <c r="K24" s="145"/>
      <c r="L24" s="145"/>
      <c r="M24" s="145"/>
      <c r="N24" s="145"/>
      <c r="O24" s="145"/>
      <c r="P24" s="145"/>
      <c r="Q24" s="145"/>
      <c r="R24" s="145"/>
      <c r="S24" s="145"/>
      <c r="T24" s="145"/>
      <c r="U24" s="57"/>
      <c r="V24" s="58"/>
      <c r="W24" s="58"/>
      <c r="X24" s="58"/>
      <c r="Y24" s="59"/>
      <c r="Z24" s="145"/>
    </row>
    <row r="25" spans="1:44" ht="15" customHeight="1" x14ac:dyDescent="0.4">
      <c r="A25" s="145"/>
      <c r="B25" s="56" t="s">
        <v>125</v>
      </c>
      <c r="C25" s="145"/>
      <c r="D25" s="145"/>
      <c r="E25" s="145"/>
      <c r="F25" s="145"/>
      <c r="G25" s="145"/>
      <c r="H25" s="145"/>
      <c r="I25" s="145"/>
      <c r="J25" s="145"/>
      <c r="K25" s="145"/>
      <c r="L25" s="145"/>
      <c r="M25" s="145"/>
      <c r="N25" s="145"/>
      <c r="O25" s="145"/>
      <c r="P25" s="145"/>
      <c r="Q25" s="145"/>
      <c r="R25" s="145"/>
      <c r="S25" s="145"/>
      <c r="T25" s="145"/>
      <c r="U25" s="56"/>
      <c r="V25" s="145"/>
      <c r="W25" s="145"/>
      <c r="X25" s="145"/>
      <c r="Y25" s="149"/>
      <c r="Z25" s="145"/>
    </row>
    <row r="26" spans="1:44" ht="15" customHeight="1" x14ac:dyDescent="0.4">
      <c r="A26" s="145"/>
      <c r="B26" s="56"/>
      <c r="C26" s="145"/>
      <c r="D26" s="145"/>
      <c r="E26" s="145"/>
      <c r="F26" s="145"/>
      <c r="G26" s="145"/>
      <c r="H26" s="145"/>
      <c r="I26" s="145"/>
      <c r="J26" s="145"/>
      <c r="K26" s="145"/>
      <c r="L26" s="145"/>
      <c r="M26" s="145"/>
      <c r="N26" s="145"/>
      <c r="O26" s="145"/>
      <c r="P26" s="145"/>
      <c r="Q26" s="145"/>
      <c r="R26" s="145"/>
      <c r="S26" s="145"/>
      <c r="T26" s="145"/>
      <c r="U26" s="57"/>
      <c r="V26" s="58"/>
      <c r="W26" s="58"/>
      <c r="X26" s="58"/>
      <c r="Y26" s="59"/>
      <c r="Z26" s="145"/>
    </row>
    <row r="27" spans="1:44" ht="15" customHeight="1" x14ac:dyDescent="0.4">
      <c r="A27" s="145"/>
      <c r="B27" s="56"/>
      <c r="C27" s="145" t="s">
        <v>164</v>
      </c>
      <c r="D27" s="145"/>
      <c r="E27" s="145"/>
      <c r="F27" s="145"/>
      <c r="G27" s="145"/>
      <c r="H27" s="145"/>
      <c r="I27" s="145"/>
      <c r="J27" s="145"/>
      <c r="K27" s="145"/>
      <c r="L27" s="145"/>
      <c r="M27" s="145"/>
      <c r="N27" s="145"/>
      <c r="O27" s="145"/>
      <c r="P27" s="145"/>
      <c r="Q27" s="145"/>
      <c r="R27" s="145"/>
      <c r="S27" s="145"/>
      <c r="T27" s="145"/>
      <c r="U27" s="57"/>
      <c r="V27" s="58"/>
      <c r="W27" s="58"/>
      <c r="X27" s="58"/>
      <c r="Y27" s="59"/>
      <c r="Z27" s="145"/>
    </row>
    <row r="28" spans="1:44" ht="15" customHeight="1" x14ac:dyDescent="0.4">
      <c r="A28" s="145"/>
      <c r="B28" s="56"/>
      <c r="C28" s="595" t="s">
        <v>165</v>
      </c>
      <c r="D28" s="595"/>
      <c r="E28" s="595"/>
      <c r="F28" s="595"/>
      <c r="G28" s="595"/>
      <c r="H28" s="595"/>
      <c r="I28" s="595"/>
      <c r="J28" s="595"/>
      <c r="K28" s="595"/>
      <c r="L28" s="595"/>
      <c r="M28" s="595"/>
      <c r="N28" s="595"/>
      <c r="O28" s="595"/>
      <c r="P28" s="595"/>
      <c r="Q28" s="595"/>
      <c r="R28" s="595"/>
      <c r="S28" s="595"/>
      <c r="T28" s="596"/>
      <c r="U28" s="57"/>
      <c r="V28" s="58"/>
      <c r="W28" s="58"/>
      <c r="X28" s="58"/>
      <c r="Y28" s="59"/>
      <c r="Z28" s="145"/>
    </row>
    <row r="29" spans="1:44" ht="30" customHeight="1" x14ac:dyDescent="0.4">
      <c r="A29" s="145"/>
      <c r="B29" s="56"/>
      <c r="C29" s="62"/>
      <c r="D29" s="603"/>
      <c r="E29" s="604"/>
      <c r="F29" s="604"/>
      <c r="G29" s="604"/>
      <c r="H29" s="604"/>
      <c r="I29" s="604"/>
      <c r="J29" s="604"/>
      <c r="K29" s="605"/>
      <c r="L29" s="606" t="s">
        <v>37</v>
      </c>
      <c r="M29" s="589"/>
      <c r="N29" s="590"/>
      <c r="O29" s="606" t="s">
        <v>38</v>
      </c>
      <c r="P29" s="607"/>
      <c r="Q29" s="608"/>
      <c r="R29" s="63"/>
      <c r="S29" s="63"/>
      <c r="T29" s="63"/>
      <c r="U29" s="585"/>
      <c r="V29" s="586"/>
      <c r="W29" s="586"/>
      <c r="X29" s="586"/>
      <c r="Y29" s="587"/>
      <c r="Z29" s="145"/>
    </row>
    <row r="30" spans="1:44" ht="54.6" customHeight="1" x14ac:dyDescent="0.4">
      <c r="A30" s="145"/>
      <c r="B30" s="56"/>
      <c r="C30" s="64" t="s">
        <v>39</v>
      </c>
      <c r="D30" s="609" t="s">
        <v>54</v>
      </c>
      <c r="E30" s="609"/>
      <c r="F30" s="609"/>
      <c r="G30" s="609"/>
      <c r="H30" s="609"/>
      <c r="I30" s="609"/>
      <c r="J30" s="609"/>
      <c r="K30" s="609"/>
      <c r="L30" s="610" t="s">
        <v>41</v>
      </c>
      <c r="M30" s="611"/>
      <c r="N30" s="612"/>
      <c r="O30" s="613" t="s">
        <v>42</v>
      </c>
      <c r="P30" s="613"/>
      <c r="Q30" s="613"/>
      <c r="R30" s="65"/>
      <c r="S30" s="65"/>
      <c r="T30" s="65"/>
      <c r="U30" s="585" t="s">
        <v>153</v>
      </c>
      <c r="V30" s="586"/>
      <c r="W30" s="586"/>
      <c r="X30" s="586"/>
      <c r="Y30" s="587"/>
      <c r="Z30" s="145"/>
    </row>
    <row r="31" spans="1:44" ht="54.6" customHeight="1" x14ac:dyDescent="0.4">
      <c r="A31" s="145"/>
      <c r="B31" s="56"/>
      <c r="C31" s="64" t="s">
        <v>43</v>
      </c>
      <c r="D31" s="609" t="s">
        <v>166</v>
      </c>
      <c r="E31" s="609"/>
      <c r="F31" s="609"/>
      <c r="G31" s="609"/>
      <c r="H31" s="609"/>
      <c r="I31" s="609"/>
      <c r="J31" s="609"/>
      <c r="K31" s="609"/>
      <c r="L31" s="610" t="s">
        <v>41</v>
      </c>
      <c r="M31" s="611"/>
      <c r="N31" s="612"/>
      <c r="O31" s="614"/>
      <c r="P31" s="614"/>
      <c r="Q31" s="614"/>
      <c r="R31" s="66"/>
      <c r="S31" s="615" t="s">
        <v>130</v>
      </c>
      <c r="T31" s="616"/>
      <c r="U31" s="57"/>
      <c r="V31" s="58" t="s">
        <v>116</v>
      </c>
      <c r="W31" s="58" t="s">
        <v>117</v>
      </c>
      <c r="X31" s="58" t="s">
        <v>116</v>
      </c>
      <c r="Y31" s="59"/>
      <c r="Z31" s="145"/>
    </row>
    <row r="32" spans="1:44" ht="54.6" customHeight="1" x14ac:dyDescent="0.4">
      <c r="A32" s="145"/>
      <c r="B32" s="56"/>
      <c r="C32" s="64" t="s">
        <v>44</v>
      </c>
      <c r="D32" s="609" t="s">
        <v>167</v>
      </c>
      <c r="E32" s="609"/>
      <c r="F32" s="609"/>
      <c r="G32" s="609"/>
      <c r="H32" s="609"/>
      <c r="I32" s="609"/>
      <c r="J32" s="609"/>
      <c r="K32" s="609"/>
      <c r="L32" s="613" t="s">
        <v>41</v>
      </c>
      <c r="M32" s="613"/>
      <c r="N32" s="613"/>
      <c r="O32" s="614"/>
      <c r="P32" s="614"/>
      <c r="Q32" s="614"/>
      <c r="R32" s="66"/>
      <c r="S32" s="615" t="s">
        <v>133</v>
      </c>
      <c r="T32" s="616"/>
      <c r="U32" s="57"/>
      <c r="V32" s="58" t="s">
        <v>116</v>
      </c>
      <c r="W32" s="58" t="s">
        <v>117</v>
      </c>
      <c r="X32" s="58" t="s">
        <v>116</v>
      </c>
      <c r="Y32" s="59"/>
      <c r="Z32" s="145"/>
    </row>
    <row r="33" spans="1:26" ht="54" customHeight="1" x14ac:dyDescent="0.4">
      <c r="A33" s="145"/>
      <c r="B33" s="56"/>
      <c r="C33" s="64" t="s">
        <v>109</v>
      </c>
      <c r="D33" s="609" t="s">
        <v>55</v>
      </c>
      <c r="E33" s="609"/>
      <c r="F33" s="609"/>
      <c r="G33" s="609"/>
      <c r="H33" s="609"/>
      <c r="I33" s="609"/>
      <c r="J33" s="609"/>
      <c r="K33" s="609"/>
      <c r="L33" s="620"/>
      <c r="M33" s="620"/>
      <c r="N33" s="620"/>
      <c r="O33" s="613" t="s">
        <v>42</v>
      </c>
      <c r="P33" s="613"/>
      <c r="Q33" s="613"/>
      <c r="R33" s="67"/>
      <c r="S33" s="615" t="s">
        <v>134</v>
      </c>
      <c r="T33" s="616"/>
      <c r="U33" s="57"/>
      <c r="V33" s="58" t="s">
        <v>116</v>
      </c>
      <c r="W33" s="58" t="s">
        <v>117</v>
      </c>
      <c r="X33" s="58" t="s">
        <v>116</v>
      </c>
      <c r="Y33" s="59"/>
      <c r="Z33" s="145"/>
    </row>
    <row r="34" spans="1:26" ht="15" customHeight="1" x14ac:dyDescent="0.4">
      <c r="A34" s="145"/>
      <c r="B34" s="56"/>
      <c r="C34" s="145"/>
      <c r="D34" s="145"/>
      <c r="E34" s="145"/>
      <c r="F34" s="145"/>
      <c r="G34" s="145"/>
      <c r="H34" s="145"/>
      <c r="I34" s="145"/>
      <c r="J34" s="145"/>
      <c r="K34" s="145"/>
      <c r="L34" s="145"/>
      <c r="M34" s="145"/>
      <c r="N34" s="145"/>
      <c r="O34" s="145"/>
      <c r="P34" s="145"/>
      <c r="Q34" s="145"/>
      <c r="R34" s="145"/>
      <c r="S34" s="145"/>
      <c r="T34" s="145"/>
      <c r="U34" s="57"/>
      <c r="V34" s="58"/>
      <c r="W34" s="58"/>
      <c r="X34" s="58"/>
      <c r="Y34" s="59"/>
      <c r="Z34" s="145"/>
    </row>
    <row r="35" spans="1:26" ht="15" customHeight="1" x14ac:dyDescent="0.4">
      <c r="A35" s="145"/>
      <c r="B35" s="56"/>
      <c r="C35" s="145" t="s">
        <v>135</v>
      </c>
      <c r="D35" s="145"/>
      <c r="E35" s="145"/>
      <c r="F35" s="145"/>
      <c r="G35" s="145"/>
      <c r="H35" s="145"/>
      <c r="I35" s="145"/>
      <c r="J35" s="145"/>
      <c r="K35" s="145"/>
      <c r="L35" s="145"/>
      <c r="M35" s="145"/>
      <c r="N35" s="145"/>
      <c r="O35" s="145"/>
      <c r="P35" s="145"/>
      <c r="Q35" s="145"/>
      <c r="R35" s="145"/>
      <c r="S35" s="145"/>
      <c r="T35" s="145"/>
      <c r="U35" s="585" t="s">
        <v>153</v>
      </c>
      <c r="V35" s="586"/>
      <c r="W35" s="586"/>
      <c r="X35" s="586"/>
      <c r="Y35" s="587"/>
      <c r="Z35" s="145"/>
    </row>
    <row r="36" spans="1:26" ht="45" customHeight="1" x14ac:dyDescent="0.4">
      <c r="A36" s="145"/>
      <c r="B36" s="56"/>
      <c r="C36" s="68" t="s">
        <v>168</v>
      </c>
      <c r="D36" s="597" t="s">
        <v>169</v>
      </c>
      <c r="E36" s="597"/>
      <c r="F36" s="597"/>
      <c r="G36" s="597"/>
      <c r="H36" s="597"/>
      <c r="I36" s="597"/>
      <c r="J36" s="597"/>
      <c r="K36" s="597"/>
      <c r="L36" s="597"/>
      <c r="M36" s="597"/>
      <c r="N36" s="597"/>
      <c r="O36" s="597"/>
      <c r="P36" s="597"/>
      <c r="Q36" s="597"/>
      <c r="R36" s="597"/>
      <c r="S36" s="597"/>
      <c r="T36" s="598"/>
      <c r="U36" s="57"/>
      <c r="V36" s="58" t="s">
        <v>116</v>
      </c>
      <c r="W36" s="58" t="s">
        <v>117</v>
      </c>
      <c r="X36" s="58" t="s">
        <v>116</v>
      </c>
      <c r="Y36" s="59"/>
      <c r="Z36" s="145"/>
    </row>
    <row r="37" spans="1:26" ht="30" customHeight="1" x14ac:dyDescent="0.4">
      <c r="A37" s="145"/>
      <c r="B37" s="56"/>
      <c r="C37" s="68" t="s">
        <v>170</v>
      </c>
      <c r="D37" s="597" t="s">
        <v>171</v>
      </c>
      <c r="E37" s="597"/>
      <c r="F37" s="597"/>
      <c r="G37" s="597"/>
      <c r="H37" s="597"/>
      <c r="I37" s="597"/>
      <c r="J37" s="597"/>
      <c r="K37" s="597"/>
      <c r="L37" s="597"/>
      <c r="M37" s="597"/>
      <c r="N37" s="597"/>
      <c r="O37" s="597"/>
      <c r="P37" s="597"/>
      <c r="Q37" s="597"/>
      <c r="R37" s="597"/>
      <c r="S37" s="597"/>
      <c r="T37" s="598"/>
      <c r="U37" s="57"/>
      <c r="V37" s="58" t="s">
        <v>116</v>
      </c>
      <c r="W37" s="58" t="s">
        <v>117</v>
      </c>
      <c r="X37" s="58" t="s">
        <v>116</v>
      </c>
      <c r="Y37" s="59"/>
      <c r="Z37" s="145"/>
    </row>
    <row r="38" spans="1:26" ht="26.25" customHeight="1" x14ac:dyDescent="0.4">
      <c r="A38" s="145"/>
      <c r="B38" s="56"/>
      <c r="C38" s="588" t="s">
        <v>46</v>
      </c>
      <c r="D38" s="589"/>
      <c r="E38" s="589"/>
      <c r="F38" s="589"/>
      <c r="G38" s="589"/>
      <c r="H38" s="590"/>
      <c r="I38" s="621" t="s">
        <v>42</v>
      </c>
      <c r="J38" s="622"/>
      <c r="K38" s="57"/>
      <c r="L38" s="588" t="s">
        <v>56</v>
      </c>
      <c r="M38" s="589"/>
      <c r="N38" s="589"/>
      <c r="O38" s="589"/>
      <c r="P38" s="589"/>
      <c r="Q38" s="590"/>
      <c r="R38" s="621" t="s">
        <v>41</v>
      </c>
      <c r="S38" s="623"/>
      <c r="T38" s="145"/>
      <c r="U38" s="57"/>
      <c r="V38" s="58"/>
      <c r="W38" s="58"/>
      <c r="X38" s="58"/>
      <c r="Y38" s="59"/>
      <c r="Z38" s="145"/>
    </row>
    <row r="39" spans="1:26" ht="21" customHeight="1" x14ac:dyDescent="0.4">
      <c r="A39" s="145"/>
      <c r="B39" s="56"/>
      <c r="C39" s="145"/>
      <c r="D39" s="145"/>
      <c r="E39" s="145"/>
      <c r="F39" s="145"/>
      <c r="G39" s="145"/>
      <c r="H39" s="145"/>
      <c r="I39" s="145"/>
      <c r="J39" s="145"/>
      <c r="K39" s="145"/>
      <c r="L39" s="145"/>
      <c r="M39" s="145"/>
      <c r="N39" s="145"/>
      <c r="O39" s="145"/>
      <c r="P39" s="145"/>
      <c r="Q39" s="145"/>
      <c r="R39" s="145"/>
      <c r="S39" s="145"/>
      <c r="T39" s="145"/>
      <c r="U39" s="57"/>
      <c r="V39" s="58"/>
      <c r="W39" s="58"/>
      <c r="X39" s="58"/>
      <c r="Y39" s="59"/>
      <c r="Z39" s="145"/>
    </row>
    <row r="40" spans="1:26" ht="22.5" customHeight="1" x14ac:dyDescent="0.4">
      <c r="A40" s="145"/>
      <c r="B40" s="56"/>
      <c r="C40" s="617"/>
      <c r="D40" s="618"/>
      <c r="E40" s="618"/>
      <c r="F40" s="618"/>
      <c r="G40" s="618"/>
      <c r="H40" s="618"/>
      <c r="I40" s="619"/>
      <c r="J40" s="591" t="s">
        <v>48</v>
      </c>
      <c r="K40" s="591"/>
      <c r="L40" s="591"/>
      <c r="M40" s="591"/>
      <c r="N40" s="591"/>
      <c r="O40" s="633" t="s">
        <v>49</v>
      </c>
      <c r="P40" s="634"/>
      <c r="Q40" s="635"/>
      <c r="R40" s="57"/>
      <c r="S40" s="78"/>
      <c r="T40" s="145"/>
      <c r="U40" s="57"/>
      <c r="V40" s="58"/>
      <c r="W40" s="58"/>
      <c r="X40" s="58"/>
      <c r="Y40" s="59"/>
      <c r="Z40" s="145"/>
    </row>
    <row r="41" spans="1:26" ht="22.5" customHeight="1" x14ac:dyDescent="0.4">
      <c r="A41" s="145"/>
      <c r="B41" s="56"/>
      <c r="C41" s="624" t="s">
        <v>57</v>
      </c>
      <c r="D41" s="625"/>
      <c r="E41" s="626"/>
      <c r="F41" s="609" t="s">
        <v>172</v>
      </c>
      <c r="G41" s="609"/>
      <c r="H41" s="609"/>
      <c r="I41" s="609"/>
      <c r="J41" s="621" t="s">
        <v>41</v>
      </c>
      <c r="K41" s="622"/>
      <c r="L41" s="622"/>
      <c r="M41" s="622"/>
      <c r="N41" s="623"/>
      <c r="O41" s="642" t="s">
        <v>41</v>
      </c>
      <c r="P41" s="643"/>
      <c r="Q41" s="644"/>
      <c r="R41" s="57"/>
      <c r="S41" s="78"/>
      <c r="T41" s="145"/>
      <c r="U41" s="57"/>
      <c r="V41" s="58"/>
      <c r="W41" s="58"/>
      <c r="X41" s="58"/>
      <c r="Y41" s="59"/>
      <c r="Z41" s="145"/>
    </row>
    <row r="42" spans="1:26" ht="22.5" customHeight="1" x14ac:dyDescent="0.4">
      <c r="A42" s="145"/>
      <c r="B42" s="56"/>
      <c r="C42" s="639"/>
      <c r="D42" s="640"/>
      <c r="E42" s="641"/>
      <c r="F42" s="636" t="s">
        <v>173</v>
      </c>
      <c r="G42" s="636"/>
      <c r="H42" s="636"/>
      <c r="I42" s="636"/>
      <c r="J42" s="613" t="s">
        <v>41</v>
      </c>
      <c r="K42" s="613"/>
      <c r="L42" s="613"/>
      <c r="M42" s="613"/>
      <c r="N42" s="613"/>
      <c r="O42" s="645"/>
      <c r="P42" s="646"/>
      <c r="Q42" s="646"/>
      <c r="R42" s="57"/>
      <c r="S42" s="78"/>
      <c r="T42" s="145"/>
      <c r="U42" s="57"/>
      <c r="V42" s="58"/>
      <c r="W42" s="58"/>
      <c r="X42" s="58"/>
      <c r="Y42" s="59"/>
      <c r="Z42" s="145"/>
    </row>
    <row r="43" spans="1:26" ht="22.5" customHeight="1" x14ac:dyDescent="0.4">
      <c r="A43" s="145"/>
      <c r="B43" s="56"/>
      <c r="C43" s="627"/>
      <c r="D43" s="628"/>
      <c r="E43" s="629"/>
      <c r="F43" s="636" t="s">
        <v>174</v>
      </c>
      <c r="G43" s="636"/>
      <c r="H43" s="636"/>
      <c r="I43" s="636"/>
      <c r="J43" s="613" t="s">
        <v>41</v>
      </c>
      <c r="K43" s="613"/>
      <c r="L43" s="613"/>
      <c r="M43" s="613"/>
      <c r="N43" s="613"/>
      <c r="O43" s="621" t="s">
        <v>41</v>
      </c>
      <c r="P43" s="622"/>
      <c r="Q43" s="622"/>
      <c r="R43" s="57"/>
      <c r="S43" s="78"/>
      <c r="T43" s="145"/>
      <c r="U43" s="57"/>
      <c r="V43" s="58"/>
      <c r="W43" s="58"/>
      <c r="X43" s="58"/>
      <c r="Y43" s="59"/>
      <c r="Z43" s="145"/>
    </row>
    <row r="44" spans="1:26" x14ac:dyDescent="0.4">
      <c r="A44" s="145"/>
      <c r="B44" s="56"/>
      <c r="C44" s="145"/>
      <c r="D44" s="145"/>
      <c r="E44" s="145"/>
      <c r="F44" s="145"/>
      <c r="G44" s="145"/>
      <c r="H44" s="145"/>
      <c r="I44" s="145"/>
      <c r="J44" s="145"/>
      <c r="K44" s="145"/>
      <c r="L44" s="145"/>
      <c r="M44" s="145"/>
      <c r="N44" s="145"/>
      <c r="O44" s="145"/>
      <c r="P44" s="145"/>
      <c r="Q44" s="145"/>
      <c r="R44" s="145"/>
      <c r="S44" s="145"/>
      <c r="T44" s="145"/>
      <c r="U44" s="57"/>
      <c r="V44" s="58"/>
      <c r="W44" s="58"/>
      <c r="X44" s="58"/>
      <c r="Y44" s="59"/>
      <c r="Z44" s="145"/>
    </row>
    <row r="45" spans="1:26" ht="17.25" x14ac:dyDescent="0.4">
      <c r="A45" s="145"/>
      <c r="B45" s="56" t="s">
        <v>142</v>
      </c>
      <c r="C45" s="145"/>
      <c r="D45" s="145"/>
      <c r="E45" s="145"/>
      <c r="F45" s="145"/>
      <c r="G45" s="145"/>
      <c r="H45" s="145"/>
      <c r="I45" s="145"/>
      <c r="J45" s="145"/>
      <c r="K45" s="145"/>
      <c r="L45" s="145"/>
      <c r="M45" s="145"/>
      <c r="N45" s="145"/>
      <c r="O45" s="145"/>
      <c r="P45" s="145"/>
      <c r="Q45" s="145"/>
      <c r="R45" s="145"/>
      <c r="S45" s="145"/>
      <c r="T45" s="145"/>
      <c r="U45" s="585" t="s">
        <v>153</v>
      </c>
      <c r="V45" s="586"/>
      <c r="W45" s="586"/>
      <c r="X45" s="586"/>
      <c r="Y45" s="587"/>
      <c r="Z45" s="145"/>
    </row>
    <row r="46" spans="1:26" x14ac:dyDescent="0.4">
      <c r="A46" s="145"/>
      <c r="B46" s="56"/>
      <c r="C46" s="145"/>
      <c r="D46" s="145"/>
      <c r="E46" s="145"/>
      <c r="F46" s="145"/>
      <c r="G46" s="145"/>
      <c r="H46" s="145"/>
      <c r="I46" s="145"/>
      <c r="J46" s="145"/>
      <c r="K46" s="145"/>
      <c r="L46" s="145"/>
      <c r="M46" s="145"/>
      <c r="N46" s="145"/>
      <c r="O46" s="145"/>
      <c r="P46" s="145"/>
      <c r="Q46" s="145"/>
      <c r="R46" s="145"/>
      <c r="S46" s="145"/>
      <c r="T46" s="145"/>
      <c r="U46" s="57"/>
      <c r="V46" s="58"/>
      <c r="W46" s="58"/>
      <c r="X46" s="58"/>
      <c r="Y46" s="59"/>
      <c r="Z46" s="145"/>
    </row>
    <row r="47" spans="1:26" ht="15" customHeight="1" x14ac:dyDescent="0.4">
      <c r="A47" s="145"/>
      <c r="B47" s="56"/>
      <c r="C47" s="65" t="s">
        <v>11</v>
      </c>
      <c r="D47" s="597" t="s">
        <v>175</v>
      </c>
      <c r="E47" s="597"/>
      <c r="F47" s="597"/>
      <c r="G47" s="597"/>
      <c r="H47" s="597"/>
      <c r="I47" s="597"/>
      <c r="J47" s="597"/>
      <c r="K47" s="597"/>
      <c r="L47" s="597"/>
      <c r="M47" s="597"/>
      <c r="N47" s="597"/>
      <c r="O47" s="597"/>
      <c r="P47" s="597"/>
      <c r="Q47" s="597"/>
      <c r="R47" s="597"/>
      <c r="S47" s="597"/>
      <c r="T47" s="598"/>
      <c r="U47" s="57"/>
      <c r="V47" s="58" t="s">
        <v>116</v>
      </c>
      <c r="W47" s="58" t="s">
        <v>117</v>
      </c>
      <c r="X47" s="58" t="s">
        <v>116</v>
      </c>
      <c r="Y47" s="59"/>
      <c r="Z47" s="145"/>
    </row>
    <row r="48" spans="1:26" ht="15" customHeight="1" x14ac:dyDescent="0.4">
      <c r="A48" s="145"/>
      <c r="B48" s="69"/>
      <c r="C48" s="79"/>
      <c r="D48" s="637"/>
      <c r="E48" s="637"/>
      <c r="F48" s="637"/>
      <c r="G48" s="637"/>
      <c r="H48" s="637"/>
      <c r="I48" s="637"/>
      <c r="J48" s="637"/>
      <c r="K48" s="637"/>
      <c r="L48" s="637"/>
      <c r="M48" s="637"/>
      <c r="N48" s="637"/>
      <c r="O48" s="637"/>
      <c r="P48" s="637"/>
      <c r="Q48" s="637"/>
      <c r="R48" s="637"/>
      <c r="S48" s="637"/>
      <c r="T48" s="638"/>
      <c r="U48" s="80"/>
      <c r="V48" s="81"/>
      <c r="W48" s="81"/>
      <c r="X48" s="81"/>
      <c r="Y48" s="82"/>
      <c r="Z48" s="145"/>
    </row>
    <row r="49" spans="1:26" ht="15" customHeight="1" x14ac:dyDescent="0.4">
      <c r="A49" s="145"/>
      <c r="B49" s="54"/>
      <c r="C49" s="83"/>
      <c r="D49" s="83"/>
      <c r="E49" s="83"/>
      <c r="F49" s="83"/>
      <c r="G49" s="83"/>
      <c r="H49" s="83"/>
      <c r="I49" s="83"/>
      <c r="J49" s="83"/>
      <c r="K49" s="83"/>
      <c r="L49" s="83"/>
      <c r="M49" s="83"/>
      <c r="N49" s="83"/>
      <c r="O49" s="83"/>
      <c r="P49" s="83"/>
      <c r="Q49" s="83"/>
      <c r="R49" s="83"/>
      <c r="S49" s="83"/>
      <c r="T49" s="83"/>
      <c r="U49" s="84"/>
      <c r="V49" s="75"/>
      <c r="W49" s="75"/>
      <c r="X49" s="75"/>
      <c r="Y49" s="84"/>
      <c r="Z49" s="145"/>
    </row>
    <row r="50" spans="1:26" ht="15" customHeight="1" x14ac:dyDescent="0.4">
      <c r="A50" s="145"/>
      <c r="B50" s="145" t="s">
        <v>176</v>
      </c>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row>
    <row r="51" spans="1:26" ht="15" customHeight="1" x14ac:dyDescent="0.4">
      <c r="A51" s="145"/>
      <c r="B51" s="150">
        <v>1</v>
      </c>
      <c r="C51" s="599" t="s">
        <v>177</v>
      </c>
      <c r="D51" s="599"/>
      <c r="E51" s="599"/>
      <c r="F51" s="599"/>
      <c r="G51" s="599"/>
      <c r="H51" s="599"/>
      <c r="I51" s="599"/>
      <c r="J51" s="599"/>
      <c r="K51" s="599"/>
      <c r="L51" s="599"/>
      <c r="M51" s="599"/>
      <c r="N51" s="599"/>
      <c r="O51" s="599"/>
      <c r="P51" s="599"/>
      <c r="Q51" s="599"/>
      <c r="R51" s="599"/>
      <c r="S51" s="599"/>
      <c r="T51" s="599"/>
      <c r="U51" s="599"/>
      <c r="V51" s="599"/>
      <c r="W51" s="599"/>
      <c r="X51" s="599"/>
      <c r="Y51" s="599"/>
      <c r="Z51" s="145"/>
    </row>
    <row r="52" spans="1:26" ht="30" customHeight="1" x14ac:dyDescent="0.4">
      <c r="A52" s="145"/>
      <c r="B52" s="151">
        <v>2</v>
      </c>
      <c r="C52" s="595" t="s">
        <v>178</v>
      </c>
      <c r="D52" s="595"/>
      <c r="E52" s="595"/>
      <c r="F52" s="595"/>
      <c r="G52" s="595"/>
      <c r="H52" s="595"/>
      <c r="I52" s="595"/>
      <c r="J52" s="595"/>
      <c r="K52" s="595"/>
      <c r="L52" s="595"/>
      <c r="M52" s="595"/>
      <c r="N52" s="595"/>
      <c r="O52" s="595"/>
      <c r="P52" s="595"/>
      <c r="Q52" s="595"/>
      <c r="R52" s="595"/>
      <c r="S52" s="595"/>
      <c r="T52" s="595"/>
      <c r="U52" s="595"/>
      <c r="V52" s="595"/>
      <c r="W52" s="595"/>
      <c r="X52" s="595"/>
      <c r="Y52" s="595"/>
      <c r="Z52" s="78"/>
    </row>
    <row r="53" spans="1:26" ht="15" customHeight="1" x14ac:dyDescent="0.4">
      <c r="A53" s="145"/>
      <c r="B53" s="60"/>
      <c r="C53" s="595"/>
      <c r="D53" s="595"/>
      <c r="E53" s="595"/>
      <c r="F53" s="595"/>
      <c r="G53" s="595"/>
      <c r="H53" s="595"/>
      <c r="I53" s="595"/>
      <c r="J53" s="595"/>
      <c r="K53" s="595"/>
      <c r="L53" s="595"/>
      <c r="M53" s="595"/>
      <c r="N53" s="595"/>
      <c r="O53" s="595"/>
      <c r="P53" s="595"/>
      <c r="Q53" s="595"/>
      <c r="R53" s="595"/>
      <c r="S53" s="595"/>
      <c r="T53" s="595"/>
      <c r="U53" s="595"/>
      <c r="V53" s="595"/>
      <c r="W53" s="595"/>
      <c r="X53" s="595"/>
      <c r="Y53" s="595"/>
      <c r="Z53" s="78"/>
    </row>
    <row r="54" spans="1:26" ht="15" customHeight="1" x14ac:dyDescent="0.4">
      <c r="A54" s="145"/>
      <c r="B54" s="151">
        <v>3</v>
      </c>
      <c r="C54" s="595" t="s">
        <v>179</v>
      </c>
      <c r="D54" s="595"/>
      <c r="E54" s="595"/>
      <c r="F54" s="595"/>
      <c r="G54" s="595"/>
      <c r="H54" s="595"/>
      <c r="I54" s="595"/>
      <c r="J54" s="595"/>
      <c r="K54" s="595"/>
      <c r="L54" s="595"/>
      <c r="M54" s="595"/>
      <c r="N54" s="595"/>
      <c r="O54" s="595"/>
      <c r="P54" s="595"/>
      <c r="Q54" s="595"/>
      <c r="R54" s="595"/>
      <c r="S54" s="595"/>
      <c r="T54" s="595"/>
      <c r="U54" s="595"/>
      <c r="V54" s="595"/>
      <c r="W54" s="595"/>
      <c r="X54" s="595"/>
      <c r="Y54" s="595"/>
      <c r="Z54" s="60"/>
    </row>
    <row r="58" spans="1:26" x14ac:dyDescent="0.4">
      <c r="E58" s="51" t="s">
        <v>180</v>
      </c>
    </row>
  </sheetData>
  <mergeCells count="63">
    <mergeCell ref="C52:Y53"/>
    <mergeCell ref="C54:Y54"/>
    <mergeCell ref="F43:I43"/>
    <mergeCell ref="J43:N43"/>
    <mergeCell ref="O43:Q43"/>
    <mergeCell ref="U45:Y45"/>
    <mergeCell ref="D47:T48"/>
    <mergeCell ref="C51:Y51"/>
    <mergeCell ref="C41:E43"/>
    <mergeCell ref="F41:I41"/>
    <mergeCell ref="J41:N41"/>
    <mergeCell ref="O41:Q41"/>
    <mergeCell ref="F42:I42"/>
    <mergeCell ref="J42:N42"/>
    <mergeCell ref="O42:Q42"/>
    <mergeCell ref="C40:I40"/>
    <mergeCell ref="J40:N40"/>
    <mergeCell ref="O40:Q40"/>
    <mergeCell ref="D33:K33"/>
    <mergeCell ref="L33:N33"/>
    <mergeCell ref="O33:Q33"/>
    <mergeCell ref="D37:T37"/>
    <mergeCell ref="C38:H38"/>
    <mergeCell ref="I38:J38"/>
    <mergeCell ref="L38:Q38"/>
    <mergeCell ref="R38:S38"/>
    <mergeCell ref="S33:T33"/>
    <mergeCell ref="U35:Y35"/>
    <mergeCell ref="D36:T36"/>
    <mergeCell ref="D31:K31"/>
    <mergeCell ref="L31:N31"/>
    <mergeCell ref="O31:Q31"/>
    <mergeCell ref="S31:T31"/>
    <mergeCell ref="D32:K32"/>
    <mergeCell ref="L32:N32"/>
    <mergeCell ref="O32:Q32"/>
    <mergeCell ref="S32:T32"/>
    <mergeCell ref="U30:Y30"/>
    <mergeCell ref="U29:Y29"/>
    <mergeCell ref="D15:T16"/>
    <mergeCell ref="D17:T18"/>
    <mergeCell ref="AE17:AR18"/>
    <mergeCell ref="D19:T19"/>
    <mergeCell ref="D20:T20"/>
    <mergeCell ref="D21:T22"/>
    <mergeCell ref="D23:T23"/>
    <mergeCell ref="C28:T28"/>
    <mergeCell ref="D29:K29"/>
    <mergeCell ref="L29:N29"/>
    <mergeCell ref="O29:Q29"/>
    <mergeCell ref="D30:K30"/>
    <mergeCell ref="L30:N30"/>
    <mergeCell ref="O30:Q30"/>
    <mergeCell ref="D13:T14"/>
    <mergeCell ref="Q2:Y2"/>
    <mergeCell ref="B4:Y4"/>
    <mergeCell ref="B6:F6"/>
    <mergeCell ref="G6:Y6"/>
    <mergeCell ref="B7:F7"/>
    <mergeCell ref="G7:Y7"/>
    <mergeCell ref="B8:F8"/>
    <mergeCell ref="G8:Y8"/>
    <mergeCell ref="U11:Y11"/>
  </mergeCells>
  <phoneticPr fontId="11"/>
  <dataValidations count="1">
    <dataValidation type="list" allowBlank="1" showInputMessage="1" showErrorMessage="1" sqref="V13:V15 X13:X15 V17 X17 V19:V21 X19:X21 V23 X23 V31:V33 X31:X33 V36:V37 X36:X37 V47 X47" xr:uid="{8DBAE5E5-A045-4F71-BD5C-2933DAD45C84}">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9</vt:i4>
      </vt:variant>
    </vt:vector>
  </HeadingPairs>
  <TitlesOfParts>
    <vt:vector size="22" baseType="lpstr">
      <vt:lpstr>必要書類一覧</vt:lpstr>
      <vt:lpstr>届出書</vt:lpstr>
      <vt:lpstr>別紙１-１</vt:lpstr>
      <vt:lpstr>勤務形態一覧表（居宅介護）</vt:lpstr>
      <vt:lpstr>勤務形態一覧表（重度訪問介護）</vt:lpstr>
      <vt:lpstr>勤務形態一覧表（同行援護）</vt:lpstr>
      <vt:lpstr>勤務形態一覧表（行動援護）</vt:lpstr>
      <vt:lpstr>別紙２-１</vt:lpstr>
      <vt:lpstr>別紙２-２</vt:lpstr>
      <vt:lpstr>別紙２-３</vt:lpstr>
      <vt:lpstr>別紙２-４</vt:lpstr>
      <vt:lpstr>別紙47</vt:lpstr>
      <vt:lpstr>体制届資料</vt:lpstr>
      <vt:lpstr>'勤務形態一覧表（居宅介護）'!Print_Area</vt:lpstr>
      <vt:lpstr>'勤務形態一覧表（行動援護）'!Print_Area</vt:lpstr>
      <vt:lpstr>'勤務形態一覧表（重度訪問介護）'!Print_Area</vt:lpstr>
      <vt:lpstr>'勤務形態一覧表（同行援護）'!Print_Area</vt:lpstr>
      <vt:lpstr>体制届資料!Print_Area</vt:lpstr>
      <vt:lpstr>必要書類一覧!Print_Area</vt:lpstr>
      <vt:lpstr>'別紙１-１'!Print_Area</vt:lpstr>
      <vt:lpstr>'別紙２-２'!Print_Area</vt:lpstr>
      <vt:lpstr>別紙47!Print_Area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新井　貴之</cp:lastModifiedBy>
  <cp:lastPrinted>2026-03-27T00:26:09Z</cp:lastPrinted>
  <dcterms:modified xsi:type="dcterms:W3CDTF">2026-03-30T01:09:32Z</dcterms:modified>
</cp:coreProperties>
</file>