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lg-fs01\01_070_060_000\700施設係\600　ホームページ、体制一覧\HP掲載様式\R08申請書\訪問系\厚生労働省　標準様式\体制\"/>
    </mc:Choice>
  </mc:AlternateContent>
  <xr:revisionPtr revIDLastSave="0" documentId="13_ncr:1_{160FB372-733C-42CE-B322-A204FAEBBC3A}" xr6:coauthVersionLast="36" xr6:coauthVersionMax="36" xr10:uidLastSave="{00000000-0000-0000-0000-000000000000}"/>
  <bookViews>
    <workbookView xWindow="0" yWindow="0" windowWidth="20490" windowHeight="7635" tabRatio="939" xr2:uid="{00000000-000D-0000-FFFF-FFFF00000000}"/>
  </bookViews>
  <sheets>
    <sheet name="必要書類一覧" sheetId="14" r:id="rId1"/>
    <sheet name="届出書" sheetId="22" r:id="rId2"/>
    <sheet name="別紙１-１" sheetId="40" r:id="rId3"/>
    <sheet name="勤務形態一覧表（居宅介護）" sheetId="36" r:id="rId4"/>
    <sheet name="勤務形態一覧表（重度訪問介護）" sheetId="37" r:id="rId5"/>
    <sheet name="勤務形態一覧表（同行援護）" sheetId="38" r:id="rId6"/>
    <sheet name="勤務形態一覧表（行動援護）" sheetId="39" r:id="rId7"/>
    <sheet name="別紙２-１" sheetId="26" r:id="rId8"/>
    <sheet name="別紙２-２" sheetId="27" r:id="rId9"/>
    <sheet name="別紙２-３" sheetId="28" r:id="rId10"/>
    <sheet name="別紙２-４" sheetId="29" r:id="rId11"/>
    <sheet name="別紙47" sheetId="30" r:id="rId12"/>
    <sheet name="体制届資料" sheetId="12" r:id="rId13"/>
  </sheets>
  <externalReferences>
    <externalReference r:id="rId14"/>
    <externalReference r:id="rId15"/>
    <externalReference r:id="rId16"/>
    <externalReference r:id="rId17"/>
    <externalReference r:id="rId18"/>
    <externalReference r:id="rId19"/>
    <externalReference r:id="rId20"/>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#REF!</definedName>
    <definedName name="___kk06">#REF!</definedName>
    <definedName name="___kk29" localSheetId="2">#REF!</definedName>
    <definedName name="___kk29">#REF!</definedName>
    <definedName name="__08">#N/A</definedName>
    <definedName name="__kk06" localSheetId="2">#REF!</definedName>
    <definedName name="__kk06">#REF!</definedName>
    <definedName name="__kk29">#REF!</definedName>
    <definedName name="_xlnm._FilterDatabase" localSheetId="2" hidden="1">'別紙１-１'!$A$7:$BH$39</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3">'勤務形態一覧表（居宅介護）'!$A$1:$AN$55</definedName>
    <definedName name="_xlnm.Print_Area" localSheetId="6">'勤務形態一覧表（行動援護）'!$A$1:$AN$51</definedName>
    <definedName name="_xlnm.Print_Area" localSheetId="4">'勤務形態一覧表（重度訪問介護）'!$A$1:$AN$52</definedName>
    <definedName name="_xlnm.Print_Area" localSheetId="5">'勤務形態一覧表（同行援護）'!$A$1:$AN$51</definedName>
    <definedName name="_xlnm.Print_Area" localSheetId="12">体制届資料!$A$1:$O$36</definedName>
    <definedName name="_xlnm.Print_Area" localSheetId="0">必要書類一覧!$A$1:$D$16</definedName>
    <definedName name="_xlnm.Print_Area" localSheetId="2">'別紙１-１'!$A$1:$BH$61</definedName>
    <definedName name="_xlnm.Print_Area" localSheetId="8">'別紙２-２'!$A$1:$Z$54</definedName>
    <definedName name="_xlnm.Print_Area" localSheetId="11">別紙47!$A$1:$AC$30</definedName>
    <definedName name="_xlnm.Print_Titles" localSheetId="2">'別紙１-１'!$5:$6</definedName>
    <definedName name="prtNo">[3]main!#REF!</definedName>
    <definedName name="q">#REF!</definedName>
    <definedName name="qq">#REF!</definedName>
    <definedName name="qwerty">#REF!</definedName>
    <definedName name="Roman_01" localSheetId="2">#REF!</definedName>
    <definedName name="Roman_01">#REF!</definedName>
    <definedName name="Roman_02">#REF!</definedName>
    <definedName name="Roman_03" localSheetId="2">#REF!</definedName>
    <definedName name="Roman_03">#REF!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[4]main!#REF!</definedName>
    <definedName name="startNumber">[4]main!#REF!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[3]main!#REF!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[5]サービス種類一覧!$B$4:$B$20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#REF!</definedName>
    <definedName name="山口県">#REF!</definedName>
    <definedName name="自己評価">#REF!</definedName>
    <definedName name="種類">[5]サービス種類一覧!$A$4:$A$20</definedName>
    <definedName name="食事">#REF!</definedName>
    <definedName name="体制等状況一覧">#REF!</definedName>
    <definedName name="台帳">[7]D台帳!$A$6:$AF$3439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6" i="39" l="1"/>
  <c r="I50" i="39" s="1"/>
  <c r="E46" i="39"/>
  <c r="F49" i="39" s="1"/>
  <c r="C46" i="39"/>
  <c r="D48" i="39" s="1"/>
  <c r="I42" i="39"/>
  <c r="AH42" i="39" s="1"/>
  <c r="AK42" i="39" s="1"/>
  <c r="AK41" i="39"/>
  <c r="AH41" i="39"/>
  <c r="AK40" i="39"/>
  <c r="AH40" i="39"/>
  <c r="I40" i="39"/>
  <c r="F39" i="39"/>
  <c r="E39" i="39"/>
  <c r="D39" i="39"/>
  <c r="U38"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I31" i="39"/>
  <c r="AK31" i="39" s="1"/>
  <c r="AL31" i="39" s="1"/>
  <c r="H31" i="39"/>
  <c r="G31" i="39"/>
  <c r="F31" i="39"/>
  <c r="AL30" i="39"/>
  <c r="AK30" i="39"/>
  <c r="AL29" i="39"/>
  <c r="AK29" i="39"/>
  <c r="AL28" i="39"/>
  <c r="AK28" i="39"/>
  <c r="AL27" i="39"/>
  <c r="AK27" i="39"/>
  <c r="AL26" i="39"/>
  <c r="AK26" i="39"/>
  <c r="AL25" i="39"/>
  <c r="AK25" i="39"/>
  <c r="AL24" i="39"/>
  <c r="AK24" i="39"/>
  <c r="AL23" i="39"/>
  <c r="AK23" i="39"/>
  <c r="AL22" i="39"/>
  <c r="AK22" i="39"/>
  <c r="AL21" i="39"/>
  <c r="AK21" i="39"/>
  <c r="AL20" i="39"/>
  <c r="AK20" i="39"/>
  <c r="AL19" i="39"/>
  <c r="AK19" i="39"/>
  <c r="AL18" i="39"/>
  <c r="AK18" i="39"/>
  <c r="AL17" i="39"/>
  <c r="AK17" i="39"/>
  <c r="AL16" i="39"/>
  <c r="AK16" i="39"/>
  <c r="AL15" i="39"/>
  <c r="AK15" i="39"/>
  <c r="AL14" i="39"/>
  <c r="AK14" i="39"/>
  <c r="AL13" i="39"/>
  <c r="AK13" i="39"/>
  <c r="AL12" i="39"/>
  <c r="AK12" i="39"/>
  <c r="AG10" i="39"/>
  <c r="AF10" i="39"/>
  <c r="AE10" i="39"/>
  <c r="AD10" i="39"/>
  <c r="AC10" i="39"/>
  <c r="AB10" i="39"/>
  <c r="AA10" i="39"/>
  <c r="Z10" i="39"/>
  <c r="Y10" i="39"/>
  <c r="X10" i="39"/>
  <c r="W10" i="39"/>
  <c r="V10" i="39"/>
  <c r="U10" i="39"/>
  <c r="T10" i="39"/>
  <c r="S10" i="39"/>
  <c r="R10" i="39"/>
  <c r="Q10" i="39"/>
  <c r="P10" i="39"/>
  <c r="O10" i="39"/>
  <c r="N10" i="39"/>
  <c r="M10" i="39"/>
  <c r="L10" i="39"/>
  <c r="K10" i="39"/>
  <c r="J10" i="39"/>
  <c r="I10" i="39"/>
  <c r="H10" i="39"/>
  <c r="G10" i="39"/>
  <c r="F10" i="39"/>
  <c r="AH10" i="39" s="1"/>
  <c r="AG9" i="39"/>
  <c r="AF9" i="39"/>
  <c r="AE9" i="39"/>
  <c r="AD9" i="39"/>
  <c r="AC9" i="39"/>
  <c r="AB9" i="39"/>
  <c r="AA9" i="39"/>
  <c r="Z9" i="39"/>
  <c r="Y9" i="39"/>
  <c r="X9" i="39"/>
  <c r="W9" i="39"/>
  <c r="V9" i="39"/>
  <c r="U9" i="39"/>
  <c r="T9" i="39"/>
  <c r="S9" i="39"/>
  <c r="R9" i="39"/>
  <c r="Q9" i="39"/>
  <c r="P9" i="39"/>
  <c r="O9" i="39"/>
  <c r="N9" i="39"/>
  <c r="M9" i="39"/>
  <c r="L9" i="39"/>
  <c r="K9" i="39"/>
  <c r="J9" i="39"/>
  <c r="I9" i="39"/>
  <c r="H9" i="39"/>
  <c r="G9" i="39"/>
  <c r="F9" i="39"/>
  <c r="AI9" i="39" s="1"/>
  <c r="I46" i="38"/>
  <c r="I50" i="38" s="1"/>
  <c r="E46" i="38"/>
  <c r="F48" i="38" s="1"/>
  <c r="C46" i="38"/>
  <c r="D48" i="38" s="1"/>
  <c r="AK42" i="38"/>
  <c r="AH42" i="38"/>
  <c r="I42" i="38"/>
  <c r="AK41" i="38"/>
  <c r="AH41" i="38"/>
  <c r="AH40" i="38"/>
  <c r="I40" i="38"/>
  <c r="F39" i="38"/>
  <c r="E39" i="38"/>
  <c r="D39" i="38"/>
  <c r="U38" i="38"/>
  <c r="AJ31" i="38"/>
  <c r="AI31" i="38"/>
  <c r="AH31" i="38"/>
  <c r="AG31" i="38"/>
  <c r="AF31" i="38"/>
  <c r="AE31" i="38"/>
  <c r="AD31" i="38"/>
  <c r="AC31" i="38"/>
  <c r="AB31" i="38"/>
  <c r="AA31" i="38"/>
  <c r="Z31" i="38"/>
  <c r="Y31" i="38"/>
  <c r="X31" i="38"/>
  <c r="W31" i="38"/>
  <c r="V31" i="38"/>
  <c r="U31" i="38"/>
  <c r="T31" i="38"/>
  <c r="S31" i="38"/>
  <c r="R31" i="38"/>
  <c r="Q31" i="38"/>
  <c r="P31" i="38"/>
  <c r="O31" i="38"/>
  <c r="N31" i="38"/>
  <c r="M31" i="38"/>
  <c r="L31" i="38"/>
  <c r="K31" i="38"/>
  <c r="J31" i="38"/>
  <c r="I31" i="38"/>
  <c r="H31" i="38"/>
  <c r="AK31" i="38" s="1"/>
  <c r="AL31" i="38" s="1"/>
  <c r="G31" i="38"/>
  <c r="F31" i="38"/>
  <c r="AK30" i="38"/>
  <c r="AL30" i="38" s="1"/>
  <c r="AL29" i="38"/>
  <c r="AK29" i="38"/>
  <c r="AK28" i="38"/>
  <c r="AL28" i="38" s="1"/>
  <c r="AL27" i="38"/>
  <c r="AK27" i="38"/>
  <c r="AK26" i="38"/>
  <c r="AL26" i="38" s="1"/>
  <c r="AL25" i="38"/>
  <c r="AK25" i="38"/>
  <c r="AK24" i="38"/>
  <c r="AL24" i="38" s="1"/>
  <c r="AL23" i="38"/>
  <c r="AK23" i="38"/>
  <c r="AK22" i="38"/>
  <c r="AL22" i="38" s="1"/>
  <c r="AL21" i="38"/>
  <c r="AK21" i="38"/>
  <c r="AK20" i="38"/>
  <c r="AL20" i="38" s="1"/>
  <c r="AL19" i="38"/>
  <c r="AK19" i="38"/>
  <c r="AK18" i="38"/>
  <c r="AL18" i="38" s="1"/>
  <c r="AL17" i="38"/>
  <c r="AK17" i="38"/>
  <c r="AK16" i="38"/>
  <c r="AL16" i="38" s="1"/>
  <c r="AL15" i="38"/>
  <c r="AK15" i="38"/>
  <c r="AK14" i="38"/>
  <c r="AL14" i="38" s="1"/>
  <c r="AL13" i="38"/>
  <c r="AK13" i="38"/>
  <c r="AK12" i="38"/>
  <c r="AG10" i="38"/>
  <c r="AF10" i="38"/>
  <c r="AE10" i="38"/>
  <c r="AD10" i="38"/>
  <c r="AC10" i="38"/>
  <c r="AB10" i="38"/>
  <c r="AA10" i="38"/>
  <c r="Z10" i="38"/>
  <c r="Y10" i="38"/>
  <c r="X10" i="38"/>
  <c r="W10" i="38"/>
  <c r="V10" i="38"/>
  <c r="U10" i="38"/>
  <c r="T10" i="38"/>
  <c r="S10" i="38"/>
  <c r="R10" i="38"/>
  <c r="Q10" i="38"/>
  <c r="P10" i="38"/>
  <c r="O10" i="38"/>
  <c r="N10" i="38"/>
  <c r="M10" i="38"/>
  <c r="L10" i="38"/>
  <c r="K10" i="38"/>
  <c r="J10" i="38"/>
  <c r="I10" i="38"/>
  <c r="H10" i="38"/>
  <c r="G10" i="38"/>
  <c r="F10" i="38"/>
  <c r="AH10" i="38" s="1"/>
  <c r="AG9" i="38"/>
  <c r="AF9" i="38"/>
  <c r="AE9" i="38"/>
  <c r="AD9" i="38"/>
  <c r="AC9" i="38"/>
  <c r="AB9" i="38"/>
  <c r="AA9" i="38"/>
  <c r="Z9" i="38"/>
  <c r="Y9" i="38"/>
  <c r="X9" i="38"/>
  <c r="W9" i="38"/>
  <c r="V9" i="38"/>
  <c r="U9" i="38"/>
  <c r="T9" i="38"/>
  <c r="S9" i="38"/>
  <c r="R9" i="38"/>
  <c r="Q9" i="38"/>
  <c r="P9" i="38"/>
  <c r="O9" i="38"/>
  <c r="N9" i="38"/>
  <c r="M9" i="38"/>
  <c r="L9" i="38"/>
  <c r="K9" i="38"/>
  <c r="J9" i="38"/>
  <c r="I9" i="38"/>
  <c r="H9" i="38"/>
  <c r="G9" i="38"/>
  <c r="F9" i="38"/>
  <c r="AJ9" i="38" s="1"/>
  <c r="I47" i="37"/>
  <c r="I49" i="37" s="1"/>
  <c r="E47" i="37"/>
  <c r="E51" i="37" s="1"/>
  <c r="C47" i="37"/>
  <c r="D49" i="37" s="1"/>
  <c r="AH41" i="37"/>
  <c r="AK40" i="37"/>
  <c r="AH40" i="37"/>
  <c r="I40" i="37"/>
  <c r="I42" i="37" s="1"/>
  <c r="AH42" i="37" s="1"/>
  <c r="AK42" i="37" s="1"/>
  <c r="F39" i="37"/>
  <c r="E39" i="37"/>
  <c r="D39" i="37"/>
  <c r="U38" i="37"/>
  <c r="AJ31" i="37"/>
  <c r="AI31" i="37"/>
  <c r="AH31" i="37"/>
  <c r="AG31" i="37"/>
  <c r="AF31" i="37"/>
  <c r="AE31" i="37"/>
  <c r="AD31" i="37"/>
  <c r="AC31" i="37"/>
  <c r="AB31" i="37"/>
  <c r="AA31" i="37"/>
  <c r="Z31" i="37"/>
  <c r="Y31" i="37"/>
  <c r="X31" i="37"/>
  <c r="W31" i="37"/>
  <c r="V31" i="37"/>
  <c r="U31" i="37"/>
  <c r="T31" i="37"/>
  <c r="S31" i="37"/>
  <c r="R31" i="37"/>
  <c r="Q31" i="37"/>
  <c r="P31" i="37"/>
  <c r="O31" i="37"/>
  <c r="N31" i="37"/>
  <c r="M31" i="37"/>
  <c r="L31" i="37"/>
  <c r="K31" i="37"/>
  <c r="J31" i="37"/>
  <c r="I31" i="37"/>
  <c r="H31" i="37"/>
  <c r="G31" i="37"/>
  <c r="AK31" i="37" s="1"/>
  <c r="AL31" i="37" s="1"/>
  <c r="F31" i="37"/>
  <c r="AL30" i="37"/>
  <c r="AK30" i="37"/>
  <c r="AL29" i="37"/>
  <c r="AK29" i="37"/>
  <c r="AL28" i="37"/>
  <c r="AK28" i="37"/>
  <c r="AL27" i="37"/>
  <c r="AK27" i="37"/>
  <c r="AL26" i="37"/>
  <c r="AK26" i="37"/>
  <c r="AL25" i="37"/>
  <c r="AK25" i="37"/>
  <c r="AL24" i="37"/>
  <c r="AK24" i="37"/>
  <c r="AL23" i="37"/>
  <c r="AK23" i="37"/>
  <c r="AL22" i="37"/>
  <c r="AK22" i="37"/>
  <c r="AL21" i="37"/>
  <c r="AK21" i="37"/>
  <c r="AL20" i="37"/>
  <c r="AK20" i="37"/>
  <c r="AL19" i="37"/>
  <c r="AK19" i="37"/>
  <c r="AL18" i="37"/>
  <c r="AK18" i="37"/>
  <c r="AL17" i="37"/>
  <c r="AK17" i="37"/>
  <c r="AL16" i="37"/>
  <c r="AK16" i="37"/>
  <c r="AL15" i="37"/>
  <c r="AK15" i="37"/>
  <c r="AL14" i="37"/>
  <c r="AK14" i="37"/>
  <c r="AL13" i="37"/>
  <c r="AK13" i="37"/>
  <c r="AL12" i="37"/>
  <c r="AK12" i="37"/>
  <c r="AG10" i="37"/>
  <c r="AF10" i="37"/>
  <c r="AE10" i="37"/>
  <c r="AD10" i="37"/>
  <c r="AC10" i="37"/>
  <c r="AB10" i="37"/>
  <c r="AA10" i="37"/>
  <c r="Z10" i="37"/>
  <c r="Y10" i="37"/>
  <c r="X10" i="37"/>
  <c r="W10" i="37"/>
  <c r="V10" i="37"/>
  <c r="U10" i="37"/>
  <c r="T10" i="37"/>
  <c r="S10" i="37"/>
  <c r="R10" i="37"/>
  <c r="Q10" i="37"/>
  <c r="P10" i="37"/>
  <c r="O10" i="37"/>
  <c r="N10" i="37"/>
  <c r="M10" i="37"/>
  <c r="L10" i="37"/>
  <c r="K10" i="37"/>
  <c r="J10" i="37"/>
  <c r="I10" i="37"/>
  <c r="H10" i="37"/>
  <c r="G10" i="37"/>
  <c r="F10" i="37"/>
  <c r="AH10" i="37" s="1"/>
  <c r="AG9" i="37"/>
  <c r="AF9" i="37"/>
  <c r="AE9" i="37"/>
  <c r="AD9" i="37"/>
  <c r="AC9" i="37"/>
  <c r="AB9" i="37"/>
  <c r="AA9" i="37"/>
  <c r="Z9" i="37"/>
  <c r="Y9" i="37"/>
  <c r="X9" i="37"/>
  <c r="W9" i="37"/>
  <c r="V9" i="37"/>
  <c r="U9" i="37"/>
  <c r="T9" i="37"/>
  <c r="S9" i="37"/>
  <c r="R9" i="37"/>
  <c r="Q9" i="37"/>
  <c r="P9" i="37"/>
  <c r="O9" i="37"/>
  <c r="N9" i="37"/>
  <c r="M9" i="37"/>
  <c r="L9" i="37"/>
  <c r="K9" i="37"/>
  <c r="J9" i="37"/>
  <c r="I9" i="37"/>
  <c r="H9" i="37"/>
  <c r="G9" i="37"/>
  <c r="F9" i="37"/>
  <c r="AJ9" i="37" s="1"/>
  <c r="D52" i="36"/>
  <c r="C52" i="36"/>
  <c r="I50" i="36"/>
  <c r="I53" i="36" s="1"/>
  <c r="E50" i="36"/>
  <c r="E54" i="36" s="1"/>
  <c r="F42" i="36"/>
  <c r="E42" i="36"/>
  <c r="D42" i="36"/>
  <c r="I42" i="36" s="1"/>
  <c r="I44" i="36" s="1"/>
  <c r="AH42" i="36" s="1"/>
  <c r="AK41" i="36"/>
  <c r="AH41" i="36"/>
  <c r="I41" i="36"/>
  <c r="AK40" i="36"/>
  <c r="AH40" i="36"/>
  <c r="I40" i="36"/>
  <c r="F39" i="36"/>
  <c r="E39" i="36"/>
  <c r="D39" i="36"/>
  <c r="U38" i="36"/>
  <c r="AJ31" i="36"/>
  <c r="AI31" i="36"/>
  <c r="AH31" i="36"/>
  <c r="AG31" i="36"/>
  <c r="AF31" i="36"/>
  <c r="AE31" i="36"/>
  <c r="AD31" i="36"/>
  <c r="AC31" i="36"/>
  <c r="AB31" i="36"/>
  <c r="AA31" i="36"/>
  <c r="Z31" i="36"/>
  <c r="Y31" i="36"/>
  <c r="X31" i="36"/>
  <c r="W31" i="36"/>
  <c r="V31" i="36"/>
  <c r="U31" i="36"/>
  <c r="T31" i="36"/>
  <c r="S31" i="36"/>
  <c r="R31" i="36"/>
  <c r="Q31" i="36"/>
  <c r="P31" i="36"/>
  <c r="O31" i="36"/>
  <c r="N31" i="36"/>
  <c r="M31" i="36"/>
  <c r="L31" i="36"/>
  <c r="K31" i="36"/>
  <c r="J31" i="36"/>
  <c r="I31" i="36"/>
  <c r="H31" i="36"/>
  <c r="G31" i="36"/>
  <c r="F31" i="36"/>
  <c r="AK31" i="36" s="1"/>
  <c r="AL31" i="36" s="1"/>
  <c r="AL30" i="36"/>
  <c r="AK30" i="36"/>
  <c r="AK29" i="36"/>
  <c r="AL29" i="36" s="1"/>
  <c r="AL28" i="36"/>
  <c r="AK28" i="36"/>
  <c r="AK27" i="36"/>
  <c r="AL27" i="36" s="1"/>
  <c r="AL26" i="36"/>
  <c r="AK26" i="36"/>
  <c r="AK25" i="36"/>
  <c r="AL25" i="36" s="1"/>
  <c r="AL24" i="36"/>
  <c r="AK24" i="36"/>
  <c r="AK23" i="36"/>
  <c r="AL23" i="36" s="1"/>
  <c r="AL22" i="36"/>
  <c r="AK22" i="36"/>
  <c r="AK21" i="36"/>
  <c r="AL21" i="36" s="1"/>
  <c r="AL20" i="36"/>
  <c r="AK20" i="36"/>
  <c r="AK19" i="36"/>
  <c r="AL19" i="36" s="1"/>
  <c r="AL18" i="36"/>
  <c r="AK18" i="36"/>
  <c r="AK17" i="36"/>
  <c r="AL17" i="36" s="1"/>
  <c r="AL16" i="36"/>
  <c r="AK16" i="36"/>
  <c r="AK15" i="36"/>
  <c r="I54" i="36" s="1"/>
  <c r="AL14" i="36"/>
  <c r="AK14" i="36"/>
  <c r="AK13" i="36"/>
  <c r="AL13" i="36" s="1"/>
  <c r="AL12" i="36"/>
  <c r="AK12" i="36"/>
  <c r="AG10" i="36"/>
  <c r="AF10" i="36"/>
  <c r="AE10" i="36"/>
  <c r="AD10" i="36"/>
  <c r="AC10" i="36"/>
  <c r="AB10" i="36"/>
  <c r="AA10" i="36"/>
  <c r="Z10" i="36"/>
  <c r="Y10" i="36"/>
  <c r="X10" i="36"/>
  <c r="W10" i="36"/>
  <c r="V10" i="36"/>
  <c r="U10" i="36"/>
  <c r="T10" i="36"/>
  <c r="S10" i="36"/>
  <c r="R10" i="36"/>
  <c r="Q10" i="36"/>
  <c r="P10" i="36"/>
  <c r="O10" i="36"/>
  <c r="N10" i="36"/>
  <c r="M10" i="36"/>
  <c r="L10" i="36"/>
  <c r="K10" i="36"/>
  <c r="J10" i="36"/>
  <c r="I10" i="36"/>
  <c r="H10" i="36"/>
  <c r="G10" i="36"/>
  <c r="F10" i="36"/>
  <c r="AH10" i="36" s="1"/>
  <c r="AG9" i="36"/>
  <c r="AF9" i="36"/>
  <c r="AE9" i="36"/>
  <c r="AD9" i="36"/>
  <c r="AC9" i="36"/>
  <c r="AB9" i="36"/>
  <c r="AA9" i="36"/>
  <c r="Z9" i="36"/>
  <c r="Y9" i="36"/>
  <c r="X9" i="36"/>
  <c r="W9" i="36"/>
  <c r="V9" i="36"/>
  <c r="U9" i="36"/>
  <c r="T9" i="36"/>
  <c r="S9" i="36"/>
  <c r="R9" i="36"/>
  <c r="Q9" i="36"/>
  <c r="P9" i="36"/>
  <c r="O9" i="36"/>
  <c r="N9" i="36"/>
  <c r="M9" i="36"/>
  <c r="L9" i="36"/>
  <c r="K9" i="36"/>
  <c r="J9" i="36"/>
  <c r="I9" i="36"/>
  <c r="H9" i="36"/>
  <c r="G9" i="36"/>
  <c r="F9" i="36"/>
  <c r="AH9" i="36" s="1"/>
  <c r="E50" i="38" l="1"/>
  <c r="C48" i="38"/>
  <c r="C48" i="39"/>
  <c r="E49" i="38"/>
  <c r="I48" i="39"/>
  <c r="I49" i="39"/>
  <c r="I52" i="36"/>
  <c r="L53" i="36"/>
  <c r="L49" i="37"/>
  <c r="L52" i="36"/>
  <c r="I51" i="37"/>
  <c r="C49" i="37"/>
  <c r="I50" i="37"/>
  <c r="F49" i="38"/>
  <c r="L48" i="39"/>
  <c r="L49" i="39"/>
  <c r="F53" i="36"/>
  <c r="L50" i="37"/>
  <c r="E48" i="38"/>
  <c r="E48" i="39"/>
  <c r="E49" i="39"/>
  <c r="E50" i="39"/>
  <c r="F52" i="36"/>
  <c r="F48" i="39"/>
  <c r="AJ9" i="39"/>
  <c r="AH9" i="39"/>
  <c r="AH9" i="38"/>
  <c r="AI10" i="38"/>
  <c r="AI9" i="38"/>
  <c r="AJ10" i="38"/>
  <c r="AI9" i="37"/>
  <c r="AH9" i="37"/>
  <c r="AI10" i="37"/>
  <c r="AJ10" i="37"/>
  <c r="AI10" i="36"/>
  <c r="AJ10" i="36"/>
  <c r="AK42" i="36"/>
  <c r="AM40" i="36"/>
  <c r="AM43" i="36" s="1" a="1"/>
  <c r="AM43" i="36" s="1"/>
  <c r="AM40" i="39"/>
  <c r="AM43" i="39" s="1" a="1"/>
  <c r="AM43" i="39" s="1"/>
  <c r="AI9" i="36"/>
  <c r="AL15" i="36"/>
  <c r="E52" i="36"/>
  <c r="E53" i="36"/>
  <c r="AK41" i="37"/>
  <c r="AM40" i="37" s="1"/>
  <c r="AM43" i="37" s="1" a="1"/>
  <c r="AM43" i="37" s="1"/>
  <c r="F49" i="37"/>
  <c r="F50" i="37"/>
  <c r="AL12" i="38"/>
  <c r="AK40" i="38"/>
  <c r="AM40" i="38" s="1"/>
  <c r="AM43" i="38" s="1" a="1"/>
  <c r="AM43" i="38" s="1"/>
  <c r="I48" i="38"/>
  <c r="I49" i="38"/>
  <c r="AI10" i="39"/>
  <c r="AJ9" i="36"/>
  <c r="L48" i="38"/>
  <c r="L49" i="38"/>
  <c r="AJ10" i="39"/>
  <c r="E49" i="37"/>
  <c r="E50" i="37"/>
</calcChain>
</file>

<file path=xl/sharedStrings.xml><?xml version="1.0" encoding="utf-8"?>
<sst xmlns="http://schemas.openxmlformats.org/spreadsheetml/2006/main" count="1328" uniqueCount="492">
  <si>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</si>
  <si>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</si>
  <si>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</si>
  <si>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</si>
  <si>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</si>
  <si>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</si>
  <si>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介護給付費</t>
    <rPh sb="0" eb="2">
      <t>カイゴ</t>
    </rPh>
    <rPh sb="2" eb="4">
      <t>キュウフ</t>
    </rPh>
    <rPh sb="4" eb="5">
      <t>ヒ</t>
    </rPh>
    <phoneticPr fontId="5"/>
  </si>
  <si>
    <t>居宅介護</t>
    <rPh sb="0" eb="2">
      <t>キョタク</t>
    </rPh>
    <rPh sb="2" eb="4">
      <t>カイゴ</t>
    </rPh>
    <phoneticPr fontId="5"/>
  </si>
  <si>
    <t>特定事業所</t>
    <rPh sb="0" eb="2">
      <t>トクテイ</t>
    </rPh>
    <rPh sb="2" eb="5">
      <t>ジギョウショ</t>
    </rPh>
    <phoneticPr fontId="5"/>
  </si>
  <si>
    <t>　１．なし　　２．Ⅰ　　３．Ⅱ　　４．Ⅲ　　５．Ⅳ</t>
    <phoneticPr fontId="5"/>
  </si>
  <si>
    <t>　１．なし　　２．あり</t>
    <phoneticPr fontId="5"/>
  </si>
  <si>
    <t>　</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</si>
  <si>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</si>
  <si>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</si>
  <si>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</si>
  <si>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重度訪問介護</t>
    <rPh sb="0" eb="2">
      <t>ジュウド</t>
    </rPh>
    <rPh sb="2" eb="4">
      <t>ホウモン</t>
    </rPh>
    <rPh sb="4" eb="6">
      <t>カイゴ</t>
    </rPh>
    <phoneticPr fontId="5"/>
  </si>
  <si>
    <t>　１．なし　　２．Ⅰ　　３．Ⅱ　　４．Ⅲ</t>
    <phoneticPr fontId="5"/>
  </si>
  <si>
    <t>同行援護</t>
    <rPh sb="0" eb="2">
      <t>ドウコウ</t>
    </rPh>
    <rPh sb="2" eb="4">
      <t>エンゴ</t>
    </rPh>
    <phoneticPr fontId="5"/>
  </si>
  <si>
    <t>行動援護</t>
    <rPh sb="0" eb="2">
      <t>コウドウ</t>
    </rPh>
    <rPh sb="2" eb="4">
      <t>エンゴ</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</si>
  <si>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</si>
  <si>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届出者</t>
    <rPh sb="0" eb="2">
      <t>トドケデ</t>
    </rPh>
    <rPh sb="2" eb="3">
      <t>シャ</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</si>
  <si>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</si>
  <si>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</si>
  <si>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代表者の職・氏名</t>
    <rPh sb="0" eb="3">
      <t>ダイヒョウシャ</t>
    </rPh>
    <rPh sb="4" eb="5">
      <t>ショク</t>
    </rPh>
    <rPh sb="6" eb="8">
      <t>シメイ</t>
    </rPh>
    <phoneticPr fontId="5"/>
  </si>
  <si>
    <t>異動等の区分</t>
    <rPh sb="0" eb="2">
      <t>イドウ</t>
    </rPh>
    <rPh sb="2" eb="3">
      <t>トウ</t>
    </rPh>
    <rPh sb="4" eb="6">
      <t>クブン</t>
    </rPh>
    <phoneticPr fontId="5"/>
  </si>
  <si>
    <t>異動年月日</t>
    <rPh sb="0" eb="2">
      <t>イドウ</t>
    </rPh>
    <rPh sb="2" eb="5">
      <t>ネンガッピ</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</si>
  <si>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</si>
  <si>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</si>
  <si>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異動区分</t>
    <phoneticPr fontId="5"/>
  </si>
  <si>
    <t>　①　新規　　②　変更　　③　終了</t>
    <phoneticPr fontId="5"/>
  </si>
  <si>
    <t>届 出 項 目</t>
    <phoneticPr fontId="5"/>
  </si>
  <si>
    <t>①－ア</t>
    <phoneticPr fontId="5"/>
  </si>
  <si>
    <t>①－イ</t>
    <phoneticPr fontId="5"/>
  </si>
  <si>
    <t>③</t>
    <phoneticPr fontId="5"/>
  </si>
  <si>
    <t>④　</t>
    <phoneticPr fontId="5"/>
  </si>
  <si>
    <t>⑤　</t>
    <phoneticPr fontId="5"/>
  </si>
  <si>
    <t>⑥　</t>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</si>
  <si>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</si>
  <si>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</si>
  <si>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(1)</t>
    <phoneticPr fontId="5"/>
  </si>
  <si>
    <t>居宅介護従業者の総数</t>
    <rPh sb="0" eb="2">
      <t>キョタク</t>
    </rPh>
    <rPh sb="2" eb="4">
      <t>カイゴ</t>
    </rPh>
    <rPh sb="4" eb="7">
      <t>ジュウギョウシャ</t>
    </rPh>
    <rPh sb="8" eb="10">
      <t>ソウスウ</t>
    </rPh>
    <phoneticPr fontId="5"/>
  </si>
  <si>
    <t>人</t>
    <rPh sb="0" eb="1">
      <t>ニン</t>
    </rPh>
    <phoneticPr fontId="5"/>
  </si>
  <si>
    <t>時間</t>
    <rPh sb="0" eb="2">
      <t>ジカン</t>
    </rPh>
    <phoneticPr fontId="5"/>
  </si>
  <si>
    <t>(2)</t>
  </si>
  <si>
    <t>(3)</t>
  </si>
  <si>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</si>
  <si>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</si>
  <si>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</si>
  <si>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</si>
  <si>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</si>
  <si>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</si>
  <si>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常勤</t>
    <rPh sb="0" eb="2">
      <t>ジョウキン</t>
    </rPh>
    <phoneticPr fontId="5"/>
  </si>
  <si>
    <t>非常勤</t>
    <rPh sb="0" eb="3">
      <t>ヒジョウキン</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</si>
  <si>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</si>
  <si>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重度訪問介護従業者の総数</t>
    <rPh sb="0" eb="2">
      <t>ジュウド</t>
    </rPh>
    <rPh sb="2" eb="4">
      <t>ホウモン</t>
    </rPh>
    <rPh sb="4" eb="6">
      <t>カイゴ</t>
    </rPh>
    <rPh sb="6" eb="9">
      <t>ジュウギョウシャ</t>
    </rPh>
    <rPh sb="10" eb="12">
      <t>ソウスウ</t>
    </rPh>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</si>
  <si>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</si>
  <si>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</si>
  <si>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</si>
  <si>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</si>
  <si>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同行援護従業者の総数</t>
    <rPh sb="0" eb="2">
      <t>ドウコウ</t>
    </rPh>
    <rPh sb="2" eb="4">
      <t>エンゴ</t>
    </rPh>
    <rPh sb="4" eb="7">
      <t>ジュウギョウシャ</t>
    </rPh>
    <rPh sb="8" eb="10">
      <t>ソウスウ</t>
    </rPh>
    <phoneticPr fontId="5"/>
  </si>
  <si>
    <t>体制届資料</t>
    <rPh sb="0" eb="2">
      <t>タイセイ</t>
    </rPh>
    <rPh sb="2" eb="3">
      <t>トドケ</t>
    </rPh>
    <rPh sb="3" eb="5">
      <t>シリョウ</t>
    </rPh>
    <phoneticPr fontId="5"/>
  </si>
  <si>
    <t>サービス</t>
    <phoneticPr fontId="5"/>
  </si>
  <si>
    <t>平均</t>
    <rPh sb="0" eb="2">
      <t>ヘイキン</t>
    </rPh>
    <phoneticPr fontId="5"/>
  </si>
  <si>
    <t>種類</t>
    <rPh sb="0" eb="2">
      <t>シュルイ</t>
    </rPh>
    <phoneticPr fontId="5"/>
  </si>
  <si>
    <t>4月</t>
    <rPh sb="1" eb="2">
      <t>ガツ</t>
    </rPh>
    <phoneticPr fontId="5"/>
  </si>
  <si>
    <t>5月</t>
    <rPh sb="1" eb="2">
      <t>ガツ</t>
    </rPh>
    <phoneticPr fontId="5"/>
  </si>
  <si>
    <t>6月</t>
  </si>
  <si>
    <t>7月</t>
  </si>
  <si>
    <t>8月</t>
  </si>
  <si>
    <t>9月</t>
  </si>
  <si>
    <t>10月</t>
  </si>
  <si>
    <t>11月</t>
  </si>
  <si>
    <t>12月</t>
  </si>
  <si>
    <t>1月</t>
  </si>
  <si>
    <t>2月</t>
  </si>
  <si>
    <t>3月</t>
  </si>
  <si>
    <t>うち常勤換算介護福祉士数</t>
    <rPh sb="2" eb="4">
      <t>ジョウキン</t>
    </rPh>
    <rPh sb="4" eb="6">
      <t>カンサン</t>
    </rPh>
    <rPh sb="6" eb="8">
      <t>カイゴ</t>
    </rPh>
    <rPh sb="8" eb="11">
      <t>フクシシ</t>
    </rPh>
    <rPh sb="11" eb="12">
      <t>スウ</t>
    </rPh>
    <phoneticPr fontId="5"/>
  </si>
  <si>
    <t>うち常勤換算介護福祉士数+基礎+1級数</t>
    <rPh sb="2" eb="4">
      <t>ジョウキン</t>
    </rPh>
    <rPh sb="4" eb="6">
      <t>カンサン</t>
    </rPh>
    <rPh sb="6" eb="8">
      <t>カイゴ</t>
    </rPh>
    <rPh sb="8" eb="11">
      <t>フクシシ</t>
    </rPh>
    <rPh sb="11" eb="12">
      <t>スウ</t>
    </rPh>
    <rPh sb="13" eb="15">
      <t>キソ</t>
    </rPh>
    <rPh sb="17" eb="18">
      <t>キュウ</t>
    </rPh>
    <rPh sb="18" eb="19">
      <t>スウ</t>
    </rPh>
    <phoneticPr fontId="5"/>
  </si>
  <si>
    <t>サービス提供時間数</t>
    <rPh sb="4" eb="6">
      <t>テイキョウ</t>
    </rPh>
    <rPh sb="6" eb="8">
      <t>ジカン</t>
    </rPh>
    <rPh sb="8" eb="9">
      <t>スウ</t>
    </rPh>
    <phoneticPr fontId="5"/>
  </si>
  <si>
    <t>うち常勤職員のサービス提供時間数</t>
    <rPh sb="2" eb="4">
      <t>ジョウキン</t>
    </rPh>
    <rPh sb="4" eb="6">
      <t>ショクイン</t>
    </rPh>
    <rPh sb="11" eb="13">
      <t>テイキョウ</t>
    </rPh>
    <rPh sb="13" eb="15">
      <t>ジカン</t>
    </rPh>
    <rPh sb="15" eb="16">
      <t>スウ</t>
    </rPh>
    <phoneticPr fontId="5"/>
  </si>
  <si>
    <t>区分１～３の利用実人数</t>
    <rPh sb="0" eb="2">
      <t>クブン</t>
    </rPh>
    <rPh sb="6" eb="8">
      <t>リヨウ</t>
    </rPh>
    <rPh sb="8" eb="9">
      <t>ジツ</t>
    </rPh>
    <rPh sb="9" eb="11">
      <t>ニンズウ</t>
    </rPh>
    <phoneticPr fontId="5"/>
  </si>
  <si>
    <t>区分４以上及びたんの吸引を必要とする者の利用実人数</t>
    <rPh sb="0" eb="2">
      <t>クブン</t>
    </rPh>
    <rPh sb="3" eb="5">
      <t>イジョウ</t>
    </rPh>
    <rPh sb="5" eb="6">
      <t>オヨ</t>
    </rPh>
    <rPh sb="10" eb="12">
      <t>キュウイン</t>
    </rPh>
    <rPh sb="13" eb="15">
      <t>ヒツヨウ</t>
    </rPh>
    <rPh sb="18" eb="19">
      <t>モノ</t>
    </rPh>
    <rPh sb="20" eb="22">
      <t>リヨウ</t>
    </rPh>
    <rPh sb="22" eb="23">
      <t>ジツ</t>
    </rPh>
    <rPh sb="23" eb="25">
      <t>ニンズウ</t>
    </rPh>
    <phoneticPr fontId="5"/>
  </si>
  <si>
    <t>区分５以上及びたんの吸引等を必要とする者の利用実人数</t>
    <rPh sb="0" eb="2">
      <t>クブン</t>
    </rPh>
    <rPh sb="3" eb="5">
      <t>イジョウ</t>
    </rPh>
    <rPh sb="5" eb="6">
      <t>オヨ</t>
    </rPh>
    <rPh sb="10" eb="12">
      <t>キュウイン</t>
    </rPh>
    <rPh sb="12" eb="13">
      <t>トウ</t>
    </rPh>
    <rPh sb="14" eb="16">
      <t>ヒツヨウ</t>
    </rPh>
    <rPh sb="19" eb="20">
      <t>モノ</t>
    </rPh>
    <rPh sb="21" eb="23">
      <t>リヨウ</t>
    </rPh>
    <rPh sb="23" eb="24">
      <t>ジツ</t>
    </rPh>
    <rPh sb="24" eb="26">
      <t>ニンズウ</t>
    </rPh>
    <phoneticPr fontId="5"/>
  </si>
  <si>
    <t>区分４以下の利用実人数</t>
    <rPh sb="0" eb="2">
      <t>クブン</t>
    </rPh>
    <rPh sb="3" eb="5">
      <t>イカ</t>
    </rPh>
    <rPh sb="6" eb="8">
      <t>リヨウ</t>
    </rPh>
    <rPh sb="8" eb="9">
      <t>ジツ</t>
    </rPh>
    <rPh sb="9" eb="11">
      <t>ニンズウ</t>
    </rPh>
    <phoneticPr fontId="5"/>
  </si>
  <si>
    <t>同行援護従業者養成研修応用課程を修了した者及び国立障害者リハビリテーションセンター学院視覚障害学科修了者等</t>
    <rPh sb="0" eb="2">
      <t>ドウコウ</t>
    </rPh>
    <rPh sb="2" eb="4">
      <t>エンゴ</t>
    </rPh>
    <rPh sb="4" eb="7">
      <t>ジュウギョウシャ</t>
    </rPh>
    <rPh sb="7" eb="9">
      <t>ヨウセイ</t>
    </rPh>
    <rPh sb="9" eb="11">
      <t>ケンシュウ</t>
    </rPh>
    <rPh sb="11" eb="13">
      <t>オウヨウ</t>
    </rPh>
    <rPh sb="13" eb="15">
      <t>カテイ</t>
    </rPh>
    <rPh sb="16" eb="18">
      <t>シュウリョウ</t>
    </rPh>
    <rPh sb="20" eb="21">
      <t>モノ</t>
    </rPh>
    <rPh sb="21" eb="22">
      <t>オヨ</t>
    </rPh>
    <rPh sb="23" eb="25">
      <t>コクリツ</t>
    </rPh>
    <rPh sb="25" eb="28">
      <t>ショウガイシャ</t>
    </rPh>
    <rPh sb="41" eb="43">
      <t>ガクイン</t>
    </rPh>
    <rPh sb="43" eb="45">
      <t>シカク</t>
    </rPh>
    <rPh sb="45" eb="47">
      <t>ショウガイ</t>
    </rPh>
    <rPh sb="47" eb="49">
      <t>ガッカ</t>
    </rPh>
    <rPh sb="49" eb="52">
      <t>シュウリョウシャ</t>
    </rPh>
    <rPh sb="52" eb="53">
      <t>ナド</t>
    </rPh>
    <phoneticPr fontId="5"/>
  </si>
  <si>
    <t>令和　年</t>
    <rPh sb="0" eb="2">
      <t>レイワ</t>
    </rPh>
    <rPh sb="3" eb="4">
      <t>ネン</t>
    </rPh>
    <phoneticPr fontId="10"/>
  </si>
  <si>
    <t>※「申請者確認欄」で、添付書類等に漏れがないよう確認してください。</t>
    <rPh sb="2" eb="5">
      <t>シンセイシャ</t>
    </rPh>
    <rPh sb="5" eb="7">
      <t>カクニン</t>
    </rPh>
    <rPh sb="7" eb="8">
      <t>ラン</t>
    </rPh>
    <rPh sb="11" eb="13">
      <t>テンプ</t>
    </rPh>
    <rPh sb="13" eb="15">
      <t>ショルイ</t>
    </rPh>
    <rPh sb="15" eb="16">
      <t>トウ</t>
    </rPh>
    <rPh sb="17" eb="18">
      <t>モ</t>
    </rPh>
    <rPh sb="24" eb="26">
      <t>カクニン</t>
    </rPh>
    <phoneticPr fontId="5"/>
  </si>
  <si>
    <t>様式番号</t>
    <rPh sb="0" eb="2">
      <t>ヨウシキ</t>
    </rPh>
    <rPh sb="2" eb="4">
      <t>バンゴウ</t>
    </rPh>
    <phoneticPr fontId="5"/>
  </si>
  <si>
    <t>書類名</t>
    <rPh sb="0" eb="2">
      <t>ショルイ</t>
    </rPh>
    <rPh sb="2" eb="3">
      <t>メイ</t>
    </rPh>
    <phoneticPr fontId="5"/>
  </si>
  <si>
    <t>備考</t>
    <rPh sb="0" eb="2">
      <t>ビコウ</t>
    </rPh>
    <phoneticPr fontId="5"/>
  </si>
  <si>
    <t>　居宅介護等事業所　体制届の提出書類一覧</t>
    <rPh sb="1" eb="3">
      <t>キョタク</t>
    </rPh>
    <rPh sb="3" eb="5">
      <t>カイゴ</t>
    </rPh>
    <rPh sb="5" eb="6">
      <t>トウ</t>
    </rPh>
    <rPh sb="6" eb="9">
      <t>ジギョウショ</t>
    </rPh>
    <rPh sb="10" eb="12">
      <t>タイセイ</t>
    </rPh>
    <rPh sb="12" eb="13">
      <t>トドケ</t>
    </rPh>
    <rPh sb="14" eb="16">
      <t>テイシュツ</t>
    </rPh>
    <rPh sb="16" eb="18">
      <t>ショルイ</t>
    </rPh>
    <rPh sb="18" eb="20">
      <t>イチラン</t>
    </rPh>
    <phoneticPr fontId="5"/>
  </si>
  <si>
    <t>①介護給付費等算定に係る体制等に関する届出書</t>
    <rPh sb="1" eb="3">
      <t>カイゴ</t>
    </rPh>
    <rPh sb="3" eb="5">
      <t>キュウフ</t>
    </rPh>
    <rPh sb="5" eb="6">
      <t>ヒ</t>
    </rPh>
    <rPh sb="6" eb="7">
      <t>トウ</t>
    </rPh>
    <rPh sb="7" eb="9">
      <t>サンテイ</t>
    </rPh>
    <rPh sb="10" eb="11">
      <t>カカ</t>
    </rPh>
    <rPh sb="12" eb="14">
      <t>タイセイ</t>
    </rPh>
    <rPh sb="14" eb="15">
      <t>トウ</t>
    </rPh>
    <rPh sb="16" eb="17">
      <t>カン</t>
    </rPh>
    <rPh sb="19" eb="22">
      <t>トドケデショ</t>
    </rPh>
    <phoneticPr fontId="5"/>
  </si>
  <si>
    <t>別紙２－２</t>
    <rPh sb="0" eb="2">
      <t>ベッシ</t>
    </rPh>
    <phoneticPr fontId="5"/>
  </si>
  <si>
    <t>別紙２－３</t>
    <rPh sb="0" eb="2">
      <t>ベッシ</t>
    </rPh>
    <phoneticPr fontId="10"/>
  </si>
  <si>
    <t>別紙２－４</t>
    <rPh sb="0" eb="2">
      <t>ベッシ</t>
    </rPh>
    <phoneticPr fontId="10"/>
  </si>
  <si>
    <t xml:space="preserve">別紙２－１
</t>
    <rPh sb="0" eb="2">
      <t>ベッシ</t>
    </rPh>
    <phoneticPr fontId="5"/>
  </si>
  <si>
    <t>②介護給付費等の算定に係る体制等状況一覧表</t>
    <rPh sb="1" eb="3">
      <t>カイゴ</t>
    </rPh>
    <rPh sb="3" eb="5">
      <t>キュウフ</t>
    </rPh>
    <rPh sb="5" eb="6">
      <t>ヒ</t>
    </rPh>
    <rPh sb="6" eb="7">
      <t>トウ</t>
    </rPh>
    <rPh sb="8" eb="10">
      <t>サンテイ</t>
    </rPh>
    <rPh sb="11" eb="12">
      <t>カカ</t>
    </rPh>
    <rPh sb="13" eb="15">
      <t>タイセイ</t>
    </rPh>
    <rPh sb="15" eb="16">
      <t>トウ</t>
    </rPh>
    <rPh sb="16" eb="18">
      <t>ジョウキョウ</t>
    </rPh>
    <rPh sb="18" eb="21">
      <t>イチランヒョウ</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</si>
  <si>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</si>
  <si>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</si>
  <si>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</si>
  <si>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</si>
  <si>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※このチェックリストも添付して送付してください。</t>
    <rPh sb="11" eb="13">
      <t>テンプ</t>
    </rPh>
    <rPh sb="15" eb="17">
      <t>ソウフ</t>
    </rPh>
    <phoneticPr fontId="10"/>
  </si>
  <si>
    <t>③従業者の勤務の体制及び勤務形態一覧表</t>
    <phoneticPr fontId="10"/>
  </si>
  <si>
    <t>④特定事業所加算に係る届出書
（居宅介護事業所）</t>
    <phoneticPr fontId="5"/>
  </si>
  <si>
    <t>⑤特定事業所加算に係る届出書
（重度訪問介護事業所）</t>
    <rPh sb="16" eb="18">
      <t>ジュウド</t>
    </rPh>
    <rPh sb="18" eb="20">
      <t>ホウモン</t>
    </rPh>
    <rPh sb="20" eb="22">
      <t>カイゴ</t>
    </rPh>
    <rPh sb="22" eb="25">
      <t>ジギョウショ</t>
    </rPh>
    <phoneticPr fontId="5"/>
  </si>
  <si>
    <t>⑥特定事業所加算に係る届出書
（同行援護事業所）</t>
    <rPh sb="16" eb="18">
      <t>ドウコウ</t>
    </rPh>
    <rPh sb="18" eb="20">
      <t>エンゴ</t>
    </rPh>
    <rPh sb="20" eb="23">
      <t>ジギョウショ</t>
    </rPh>
    <phoneticPr fontId="10"/>
  </si>
  <si>
    <t>⑦特定事業所加算に係る届出書
（行動援護事業所）</t>
    <rPh sb="16" eb="18">
      <t>コウドウ</t>
    </rPh>
    <rPh sb="18" eb="20">
      <t>エンゴ</t>
    </rPh>
    <rPh sb="20" eb="23">
      <t>ジギョウショ</t>
    </rPh>
    <phoneticPr fontId="10"/>
  </si>
  <si>
    <t>⑧体制届資料</t>
    <rPh sb="1" eb="3">
      <t>タイセイ</t>
    </rPh>
    <rPh sb="3" eb="4">
      <t>トドケ</t>
    </rPh>
    <rPh sb="4" eb="6">
      <t>シリョウ</t>
    </rPh>
    <phoneticPr fontId="10"/>
  </si>
  <si>
    <t>申請者
確認欄</t>
    <rPh sb="0" eb="3">
      <t>シンセイシャ</t>
    </rPh>
    <rPh sb="4" eb="6">
      <t>カクニン</t>
    </rPh>
    <rPh sb="6" eb="7">
      <t>ラン</t>
    </rPh>
    <phoneticPr fontId="5"/>
  </si>
  <si>
    <t>(4)</t>
    <phoneticPr fontId="5"/>
  </si>
  <si>
    <t>異動等区分</t>
    <rPh sb="2" eb="3">
      <t>ナド</t>
    </rPh>
    <phoneticPr fontId="5"/>
  </si>
  <si>
    <t>　１　新規　　　　　２　変更　　　　　３　終了</t>
    <phoneticPr fontId="5"/>
  </si>
  <si>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5"/>
  </si>
  <si>
    <t>　〔　体　制　要　件　〕</t>
    <rPh sb="3" eb="4">
      <t>カラダ</t>
    </rPh>
    <rPh sb="5" eb="6">
      <t>セイ</t>
    </rPh>
    <rPh sb="7" eb="8">
      <t>ヨウ</t>
    </rPh>
    <rPh sb="9" eb="10">
      <t>ケン</t>
    </rPh>
    <phoneticPr fontId="5"/>
  </si>
  <si>
    <r>
      <t xml:space="preserve"> 有 </t>
    </r>
    <r>
      <rPr>
        <b/>
        <sz val="14"/>
        <rFont val="HGSｺﾞｼｯｸM"/>
        <family val="3"/>
        <charset val="128"/>
      </rPr>
      <t>・</t>
    </r>
    <r>
      <rPr>
        <b/>
        <sz val="11"/>
        <rFont val="HGSｺﾞｼｯｸM"/>
        <family val="3"/>
        <charset val="128"/>
      </rPr>
      <t xml:space="preserve"> 無</t>
    </r>
    <phoneticPr fontId="5"/>
  </si>
  <si>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5"/>
  </si>
  <si>
    <t>□</t>
  </si>
  <si>
    <t>・</t>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</si>
  <si>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</si>
  <si>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②　</t>
    <phoneticPr fontId="5"/>
  </si>
  <si>
    <t>　居宅介護従業者の技術指導等を目的とした会議を定期的に開催している。</t>
    <phoneticPr fontId="10"/>
  </si>
  <si>
    <t>　サービス提供責任者と居宅介護従業者との間の情報伝達及び報告体制を整備している。</t>
    <rPh sb="11" eb="13">
      <t>キョタク</t>
    </rPh>
    <rPh sb="13" eb="15">
      <t>カイゴ</t>
    </rPh>
    <rPh sb="15" eb="18">
      <t>ジュウギョウシャ</t>
    </rPh>
    <phoneticPr fontId="5"/>
  </si>
  <si>
    <t>　居宅介護従業者に対する健康診断の定期的な実施体制を整備している。</t>
    <phoneticPr fontId="5"/>
  </si>
  <si>
    <t>　緊急時等における対応方法を利用者に明示している。</t>
    <phoneticPr fontId="5"/>
  </si>
  <si>
    <t>　新規に採用したすべての居宅介護従業者に対し、熟練した居宅介護従業者の同行による研修を実施している。</t>
    <phoneticPr fontId="5"/>
  </si>
  <si>
    <t>　〔　人　材　要　件　〕　</t>
    <rPh sb="3" eb="4">
      <t>ジン</t>
    </rPh>
    <rPh sb="5" eb="6">
      <t>ザイ</t>
    </rPh>
    <rPh sb="7" eb="8">
      <t>ヨウ</t>
    </rPh>
    <rPh sb="9" eb="10">
      <t>ケン</t>
    </rPh>
    <phoneticPr fontId="5"/>
  </si>
  <si>
    <t>①　居宅介護従業者に関する要件について</t>
    <rPh sb="2" eb="4">
      <t>キョタク</t>
    </rPh>
    <rPh sb="4" eb="6">
      <t>カイゴ</t>
    </rPh>
    <rPh sb="6" eb="9">
      <t>ジュウギョウシャ</t>
    </rPh>
    <rPh sb="10" eb="11">
      <t>カン</t>
    </rPh>
    <rPh sb="13" eb="15">
      <t>ヨウケン</t>
    </rPh>
    <phoneticPr fontId="5"/>
  </si>
  <si>
    <t>　　下表の(1)については必ず記載すること。(2)・(3)・(4)についてはいずれかを記載することで可。</t>
    <rPh sb="2" eb="4">
      <t>カヒョウ</t>
    </rPh>
    <rPh sb="13" eb="14">
      <t>カナラ</t>
    </rPh>
    <rPh sb="15" eb="17">
      <t>キサイ</t>
    </rPh>
    <rPh sb="42" eb="44">
      <t>キサイ</t>
    </rPh>
    <rPh sb="49" eb="50">
      <t>カ</t>
    </rPh>
    <phoneticPr fontId="5"/>
  </si>
  <si>
    <t>(2)</t>
    <phoneticPr fontId="5"/>
  </si>
  <si>
    <t>(1)のうち介護福祉士の総数</t>
    <rPh sb="6" eb="8">
      <t>カイゴ</t>
    </rPh>
    <rPh sb="8" eb="11">
      <t>フクシシ</t>
    </rPh>
    <rPh sb="12" eb="14">
      <t>ソウスウ</t>
    </rPh>
    <phoneticPr fontId="5"/>
  </si>
  <si>
    <t>(1)に占める(2)の割合が30％以上</t>
    <rPh sb="4" eb="5">
      <t>シ</t>
    </rPh>
    <rPh sb="11" eb="13">
      <t>ワリアイ</t>
    </rPh>
    <rPh sb="17" eb="19">
      <t>イジョウ</t>
    </rPh>
    <phoneticPr fontId="5"/>
  </si>
  <si>
    <t>(3)</t>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</si>
  <si>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5"/>
  </si>
  <si>
    <t>(1)に占める(3)の割合が50％以上</t>
    <rPh sb="4" eb="5">
      <t>シ</t>
    </rPh>
    <rPh sb="11" eb="13">
      <t>ワリアイ</t>
    </rPh>
    <rPh sb="17" eb="19">
      <t>イジョウ</t>
    </rPh>
    <phoneticPr fontId="5"/>
  </si>
  <si>
    <t>(1)に占める(4)の割合が40％以上</t>
    <rPh sb="4" eb="5">
      <t>シ</t>
    </rPh>
    <rPh sb="11" eb="13">
      <t>ワリアイ</t>
    </rPh>
    <rPh sb="17" eb="19">
      <t>イジョウ</t>
    </rPh>
    <phoneticPr fontId="5"/>
  </si>
  <si>
    <t>②　サービス提供責任者に関する要件について</t>
    <rPh sb="6" eb="8">
      <t>テイキョウ</t>
    </rPh>
    <rPh sb="8" eb="11">
      <t>セキニンシャ</t>
    </rPh>
    <rPh sb="12" eb="13">
      <t>カン</t>
    </rPh>
    <rPh sb="15" eb="17">
      <t>ヨウケン</t>
    </rPh>
    <phoneticPr fontId="5"/>
  </si>
  <si>
    <t xml:space="preserve">  ア</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</si>
  <si>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</si>
  <si>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</si>
  <si>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</si>
  <si>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</si>
  <si>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</si>
  <si>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</si>
  <si>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①　</t>
    <phoneticPr fontId="5"/>
  </si>
  <si>
    <t>　前年度又は前３月の期間における利用者の総数のうち、障害支援区分５以上である者、たんの吸引等を必要とする者、重症心身障害児及び医療的ケア児の占める割合が３０％以上</t>
    <phoneticPr fontId="5"/>
  </si>
  <si>
    <t>　前年度又は前３月の期間における利用者の総数のうち、障害支援区分４以上である者、たんの吸引等を必要とする者、重症心身障害児及び医療的ケア児が占める割合が５０％以上</t>
    <phoneticPr fontId="5"/>
  </si>
  <si>
    <t>備考</t>
    <phoneticPr fontId="5"/>
  </si>
  <si>
    <t>　「異動区分」、「届出項目」欄については、該当する番号に○を付してください。</t>
    <phoneticPr fontId="5"/>
  </si>
  <si>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5"/>
  </si>
  <si>
    <t>　それぞれの要件について根拠となる（要件を満たすことがわかる）書類も提出してください。</t>
    <phoneticPr fontId="5"/>
  </si>
  <si>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5"/>
  </si>
  <si>
    <t xml:space="preserve"> </t>
    <phoneticPr fontId="10"/>
  </si>
  <si>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5"/>
  </si>
  <si>
    <r>
      <t xml:space="preserve">有 </t>
    </r>
    <r>
      <rPr>
        <b/>
        <sz val="14"/>
        <rFont val="HGSｺﾞｼｯｸM"/>
        <family val="3"/>
        <charset val="128"/>
      </rPr>
      <t>・</t>
    </r>
    <r>
      <rPr>
        <b/>
        <sz val="11"/>
        <rFont val="HGSｺﾞｼｯｸM"/>
        <family val="3"/>
        <charset val="128"/>
      </rPr>
      <t xml:space="preserve"> 無</t>
    </r>
    <phoneticPr fontId="5"/>
  </si>
  <si>
    <t>①</t>
    <phoneticPr fontId="5"/>
  </si>
  <si>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5"/>
  </si>
  <si>
    <t>②</t>
    <phoneticPr fontId="5"/>
  </si>
  <si>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0"/>
  </si>
  <si>
    <t>　サービス提供責任者が重度訪問介護従業者に対して、毎月定期的に利用者に関する情報やサービス提供に当たっての留意事項を伝達している。（変更があった場合を含む。）</t>
    <phoneticPr fontId="10"/>
  </si>
  <si>
    <t>　重度訪問介護従業者に対する健康診断の定期的な実施体制を整備している。</t>
    <phoneticPr fontId="10"/>
  </si>
  <si>
    <t>　緊急時等における対応方法を利用者に明示している。</t>
    <phoneticPr fontId="10"/>
  </si>
  <si>
    <t>　新規に採用したすべての重度訪問介護従業者に対し、熟練した重度訪問介護従業者の同行による研修を実施している。</t>
    <phoneticPr fontId="10"/>
  </si>
  <si>
    <t>⑦　</t>
    <phoneticPr fontId="5"/>
  </si>
  <si>
    <t>　重度訪問介護従業者の常時派遣が可能となっており、現に深夜帯も含めてサービス提供している。</t>
    <rPh sb="11" eb="13">
      <t>ジョウジ</t>
    </rPh>
    <phoneticPr fontId="10"/>
  </si>
  <si>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5"/>
  </si>
  <si>
    <t>　　下表の(1)については必ず記載すること。(2)・(3)・(4)についてはいずれかを記載することで可。</t>
    <phoneticPr fontId="10"/>
  </si>
  <si>
    <t>(1)のうち介護福祉士の総数</t>
    <rPh sb="5" eb="7">
      <t>カイゴ</t>
    </rPh>
    <rPh sb="7" eb="10">
      <t>フクシシ</t>
    </rPh>
    <rPh sb="11" eb="13">
      <t>ソウスウ</t>
    </rPh>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</si>
  <si>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</si>
  <si>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ア</t>
    <phoneticPr fontId="10"/>
  </si>
  <si>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0"/>
  </si>
  <si>
    <t>イ　</t>
    <phoneticPr fontId="10"/>
  </si>
  <si>
    <t>　一人を超えるサービス提供責任者の配置義務がある事業所については、常勤のサービス提供責任者の２名以上の配置していること。</t>
    <phoneticPr fontId="10"/>
  </si>
  <si>
    <t>(1)　総数</t>
    <rPh sb="4" eb="6">
      <t>ソウスウ</t>
    </rPh>
    <phoneticPr fontId="5"/>
  </si>
  <si>
    <t>(2)　常勤</t>
    <rPh sb="4" eb="6">
      <t>ジョウキン</t>
    </rPh>
    <phoneticPr fontId="5"/>
  </si>
  <si>
    <t>(3)　非常勤</t>
    <rPh sb="4" eb="7">
      <t>ヒジョウキン</t>
    </rPh>
    <phoneticPr fontId="5"/>
  </si>
  <si>
    <t>　前年度又は前３月の期間における利用者（障害児を除く）の総数のうち、障害支援区分５以上である者及びたんの吸引等を必要とする者が占める割合が50％以上</t>
    <phoneticPr fontId="10"/>
  </si>
  <si>
    <t>備考</t>
  </si>
  <si>
    <t>　「異動区分」、「届出項目」欄については、該当する番号に○を付してください。</t>
    <phoneticPr fontId="10"/>
  </si>
  <si>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0"/>
  </si>
  <si>
    <t>　それぞれの要件について根拠となる（要件を満たすことがわかる）書類も提出してください。</t>
    <phoneticPr fontId="10"/>
  </si>
  <si>
    <t>　</t>
    <phoneticPr fontId="10"/>
  </si>
  <si>
    <r>
      <t xml:space="preserve">有 </t>
    </r>
    <r>
      <rPr>
        <b/>
        <sz val="14"/>
        <color theme="1"/>
        <rFont val="HGSｺﾞｼｯｸM"/>
        <family val="3"/>
        <charset val="128"/>
      </rPr>
      <t>・</t>
    </r>
    <r>
      <rPr>
        <b/>
        <sz val="11"/>
        <color theme="1"/>
        <rFont val="HGSｺﾞｼｯｸM"/>
        <family val="3"/>
        <charset val="128"/>
      </rPr>
      <t xml:space="preserve"> 無</t>
    </r>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</si>
  <si>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</si>
  <si>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t>
  </si>
  <si>
    <t>　同行援護従業者の技術指導等を目的とした会議を定期的に開催している。</t>
    <rPh sb="1" eb="3">
      <t>ドウコウ</t>
    </rPh>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</si>
  <si>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</si>
  <si>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同行援護従業者に対する健康診断の定期的な実施体制を整備している。</t>
    <rPh sb="1" eb="3">
      <t>ドウコウ</t>
    </rPh>
    <phoneticPr fontId="5"/>
  </si>
  <si>
    <t>　新規に採用したすべての同行援護介護従業者に対し、熟練した同行援護従業者の同行による研修を実施している。</t>
    <rPh sb="12" eb="14">
      <t>ドウコウ</t>
    </rPh>
    <rPh sb="29" eb="31">
      <t>ドウコウ</t>
    </rPh>
    <phoneticPr fontId="5"/>
  </si>
  <si>
    <t>①　同行援護従業者に関する要件について</t>
    <rPh sb="2" eb="4">
      <t>ドウコウ</t>
    </rPh>
    <rPh sb="4" eb="6">
      <t>エンゴ</t>
    </rPh>
    <rPh sb="6" eb="9">
      <t>ジュウギョウシャ</t>
    </rPh>
    <rPh sb="10" eb="11">
      <t>カン</t>
    </rPh>
    <rPh sb="13" eb="15">
      <t>ヨウケン</t>
    </rPh>
    <phoneticPr fontId="5"/>
  </si>
  <si>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5"/>
  </si>
  <si>
    <t>(４)</t>
    <phoneticPr fontId="5"/>
  </si>
  <si>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</si>
  <si>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(５)</t>
  </si>
  <si>
    <t>(1)のうち同行援護従業者養成研修及び国立リハビリテーションセンター学院視覚障害学科修了者等の総数</t>
    <phoneticPr fontId="10"/>
  </si>
  <si>
    <t>(1)に占める(5)の割合が30％以上</t>
    <rPh sb="4" eb="5">
      <t>シ</t>
    </rPh>
    <rPh sb="11" eb="13">
      <t>ワリアイ</t>
    </rPh>
    <rPh sb="17" eb="19">
      <t>イジョウ</t>
    </rPh>
    <phoneticPr fontId="5"/>
  </si>
  <si>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</si>
  <si>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</si>
  <si>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(1)に占める(6)の割合が20％以上</t>
    <phoneticPr fontId="10"/>
  </si>
  <si>
    <t xml:space="preserve">　ア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</si>
  <si>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</si>
  <si>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</si>
  <si>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同行援護従業者の数</t>
    <rPh sb="4" eb="7">
      <t>ジュウギョウシャ</t>
    </rPh>
    <rPh sb="8" eb="9">
      <t>スウ</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</si>
  <si>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</si>
  <si>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前年度又は前３月の期間における利用者（障害児を除く）の総数のうち、障害支援区分５以上である者及びたんの吸引等を必要とする者が占める割合が30％以上</t>
    <phoneticPr fontId="5"/>
  </si>
  <si>
    <t>　前年度又は前３月の期間における利用者（障害児を除く）の総数のうち、障害支援区分４以上である者及びたんの吸引等を必要とする者が占める割合が50％以上</t>
    <phoneticPr fontId="5"/>
  </si>
  <si>
    <t>　ここでいう常勤とは、「障害者の日常生活及び社会生活を総合的に支援するための法律に基づく指定障害福祉サービスの事業等の人員、
　　</t>
    <phoneticPr fontId="5"/>
  </si>
  <si>
    <t>設備及び運営に関する基準について」（平成１８年１２月６日厚生労働省社会・援護局障害保健福祉部長通知）第二の２の(3)に定義する</t>
  </si>
  <si>
    <t>「常勤」をいう。</t>
  </si>
  <si>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</si>
  <si>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</si>
  <si>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</si>
  <si>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　行動援護従業者の技術指導等を目的とした会議を定期的に開催している。</t>
    <phoneticPr fontId="10"/>
  </si>
  <si>
    <t>　サービス提供責任者と行動援護従業者との間の情報伝達及び報告体制を整備している。</t>
    <rPh sb="11" eb="15">
      <t>コウドウエンゴ</t>
    </rPh>
    <rPh sb="15" eb="18">
      <t>ジュウギョウシャ</t>
    </rPh>
    <phoneticPr fontId="5"/>
  </si>
  <si>
    <t>④</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</si>
  <si>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0"/>
  </si>
  <si>
    <t>⑤</t>
    <phoneticPr fontId="5"/>
  </si>
  <si>
    <t>　行動援護従業者に対する健康診断の定期的な実施体制を整備している。</t>
    <phoneticPr fontId="10"/>
  </si>
  <si>
    <t>⑥</t>
    <phoneticPr fontId="5"/>
  </si>
  <si>
    <t>⑦</t>
    <phoneticPr fontId="5"/>
  </si>
  <si>
    <t>　新規に採用したすべての行動援護介護従業者に対し、熟練した行動援護従業者の同行による研修を実施している。</t>
    <phoneticPr fontId="5"/>
  </si>
  <si>
    <t>①　行動援護従業者に関する要件について</t>
    <rPh sb="2" eb="6">
      <t>コウドウエンゴ</t>
    </rPh>
    <rPh sb="6" eb="9">
      <t>ジュウギョウシャ</t>
    </rPh>
    <rPh sb="10" eb="11">
      <t>カン</t>
    </rPh>
    <rPh sb="13" eb="15">
      <t>ヨウケン</t>
    </rPh>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</si>
  <si>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</si>
  <si>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行動援護従業者の総数</t>
    <rPh sb="0" eb="4">
      <t>コウドウエンゴ</t>
    </rPh>
    <rPh sb="4" eb="7">
      <t>ジュウギョウシャ</t>
    </rPh>
    <rPh sb="8" eb="10">
      <t>ソウスウ</t>
    </rPh>
    <phoneticPr fontId="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</si>
  <si>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</si>
  <si>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(5)</t>
    <phoneticPr fontId="10"/>
  </si>
  <si>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</si>
  <si>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１人以上</t>
    <phoneticPr fontId="5"/>
  </si>
  <si>
    <t>　ア　</t>
    <phoneticPr fontId="5"/>
  </si>
  <si>
    <t>行動援護従業者の数</t>
    <rPh sb="0" eb="4">
      <t>コウドウエンゴ</t>
    </rPh>
    <rPh sb="4" eb="7">
      <t>ジュウギョウシャ</t>
    </rPh>
    <rPh sb="8" eb="9">
      <t>スウ</t>
    </rPh>
    <phoneticPr fontId="5"/>
  </si>
  <si>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5"/>
  </si>
  <si>
    <t>２　　　　
　　　　　</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</si>
  <si>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</si>
  <si>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</si>
  <si>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t>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</si>
  <si>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</si>
  <si>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7">
      <t>ミ</t>
    </rPh>
    <rPh sb="7" eb="9">
      <t>ジッシ</t>
    </rPh>
    <phoneticPr fontId="5"/>
  </si>
  <si>
    <t>情報公表未報告</t>
    <phoneticPr fontId="5"/>
  </si>
  <si>
    <t>　１．なし　　２．あり</t>
    <phoneticPr fontId="3"/>
  </si>
  <si>
    <t>　１．非該当　　２．該当</t>
    <phoneticPr fontId="5"/>
  </si>
  <si>
    <t>居宅介護について、「特定事業所（経過措置）」欄は、特定事業所が「２．Ⅰ」、「４．Ⅲ」、「５．Ⅳ」の場合に設定する。</t>
    <rPh sb="0" eb="2">
      <t>キョタク</t>
    </rPh>
    <rPh sb="2" eb="4">
      <t>カイゴ</t>
    </rPh>
    <phoneticPr fontId="3"/>
  </si>
  <si>
    <t>⑨地域生活支援拠点等に関連する加算の届出</t>
    <rPh sb="1" eb="3">
      <t>チイキ</t>
    </rPh>
    <rPh sb="3" eb="5">
      <t>セイカツ</t>
    </rPh>
    <rPh sb="5" eb="7">
      <t>シエン</t>
    </rPh>
    <rPh sb="7" eb="9">
      <t>キョテン</t>
    </rPh>
    <rPh sb="9" eb="10">
      <t>トウ</t>
    </rPh>
    <phoneticPr fontId="10"/>
  </si>
  <si>
    <t>従前届け出た内容から変更があった場合は提出が必要です。</t>
    <rPh sb="0" eb="2">
      <t>ジュウゼン</t>
    </rPh>
    <rPh sb="2" eb="3">
      <t>トド</t>
    </rPh>
    <rPh sb="4" eb="5">
      <t>デ</t>
    </rPh>
    <rPh sb="6" eb="8">
      <t>ナイヨウ</t>
    </rPh>
    <rPh sb="10" eb="12">
      <t>ヘンコウ</t>
    </rPh>
    <rPh sb="16" eb="18">
      <t>バアイ</t>
    </rPh>
    <rPh sb="19" eb="21">
      <t>テイシュツ</t>
    </rPh>
    <rPh sb="22" eb="24">
      <t>ヒツヨウ</t>
    </rPh>
    <phoneticPr fontId="10"/>
  </si>
  <si>
    <t>（様式第５号）</t>
    <rPh sb="1" eb="3">
      <t>ヨウシキ</t>
    </rPh>
    <rPh sb="3" eb="4">
      <t>ダイ</t>
    </rPh>
    <rPh sb="5" eb="6">
      <t>ゴウ</t>
    </rPh>
    <phoneticPr fontId="5"/>
  </si>
  <si>
    <t>年　　月　　日</t>
    <rPh sb="0" eb="1">
      <t>ネン</t>
    </rPh>
    <rPh sb="3" eb="4">
      <t>ガツ</t>
    </rPh>
    <rPh sb="6" eb="7">
      <t>ニチ</t>
    </rPh>
    <phoneticPr fontId="5"/>
  </si>
  <si>
    <t>（宛先）</t>
    <rPh sb="1" eb="2">
      <t>アテ</t>
    </rPh>
    <rPh sb="2" eb="3">
      <t>サキ</t>
    </rPh>
    <phoneticPr fontId="5"/>
  </si>
  <si>
    <t>所 在 地</t>
    <rPh sb="0" eb="1">
      <t>トコロ</t>
    </rPh>
    <rPh sb="2" eb="3">
      <t>ザイ</t>
    </rPh>
    <rPh sb="4" eb="5">
      <t>チ</t>
    </rPh>
    <phoneticPr fontId="5"/>
  </si>
  <si>
    <t>法 人 名</t>
    <rPh sb="0" eb="1">
      <t>ホウ</t>
    </rPh>
    <rPh sb="2" eb="3">
      <t>ジン</t>
    </rPh>
    <rPh sb="4" eb="5">
      <t>メイ</t>
    </rPh>
    <phoneticPr fontId="5"/>
  </si>
  <si>
    <t>代表者名</t>
    <rPh sb="0" eb="3">
      <t>ダイヒョウシャ</t>
    </rPh>
    <rPh sb="3" eb="4">
      <t>メイ</t>
    </rPh>
    <phoneticPr fontId="5"/>
  </si>
  <si>
    <t>フリガナ</t>
    <phoneticPr fontId="5"/>
  </si>
  <si>
    <t>名称</t>
    <rPh sb="0" eb="2">
      <t>メイショウ</t>
    </rPh>
    <phoneticPr fontId="5"/>
  </si>
  <si>
    <t>主たる事務所
の所在地</t>
    <rPh sb="0" eb="1">
      <t>シュ</t>
    </rPh>
    <rPh sb="3" eb="6">
      <t>ジムショ</t>
    </rPh>
    <rPh sb="8" eb="11">
      <t>ショザイチ</t>
    </rPh>
    <phoneticPr fontId="5"/>
  </si>
  <si>
    <t>（郵便番号　　　　　－　　　　　）</t>
    <rPh sb="1" eb="3">
      <t>ユウビン</t>
    </rPh>
    <rPh sb="3" eb="5">
      <t>バンゴウ</t>
    </rPh>
    <phoneticPr fontId="5"/>
  </si>
  <si>
    <t>　　埼玉県　　　　　　　　郡市　　</t>
    <rPh sb="2" eb="4">
      <t>サイタマ</t>
    </rPh>
    <rPh sb="4" eb="5">
      <t>ケン</t>
    </rPh>
    <rPh sb="13" eb="14">
      <t>グン</t>
    </rPh>
    <rPh sb="14" eb="15">
      <t>シ</t>
    </rPh>
    <phoneticPr fontId="5"/>
  </si>
  <si>
    <t>連絡先</t>
    <rPh sb="0" eb="3">
      <t>レンラクサキ</t>
    </rPh>
    <phoneticPr fontId="5"/>
  </si>
  <si>
    <t>電話番号</t>
    <rPh sb="0" eb="2">
      <t>デンワ</t>
    </rPh>
    <rPh sb="2" eb="4">
      <t>バンゴウ</t>
    </rPh>
    <phoneticPr fontId="5"/>
  </si>
  <si>
    <t>ＦＡＸ番号</t>
    <rPh sb="3" eb="5">
      <t>バンゴウ</t>
    </rPh>
    <phoneticPr fontId="5"/>
  </si>
  <si>
    <t>職名</t>
    <rPh sb="0" eb="2">
      <t>ショクメイ</t>
    </rPh>
    <phoneticPr fontId="5"/>
  </si>
  <si>
    <t>氏名</t>
    <rPh sb="0" eb="2">
      <t>シメイ</t>
    </rPh>
    <phoneticPr fontId="5"/>
  </si>
  <si>
    <t>代表者の住所</t>
    <rPh sb="0" eb="3">
      <t>ダイヒョウシャ</t>
    </rPh>
    <rPh sb="4" eb="6">
      <t>ジュウショ</t>
    </rPh>
    <phoneticPr fontId="5"/>
  </si>
  <si>
    <t>事業所の状況</t>
    <rPh sb="0" eb="3">
      <t>ジギョウショ</t>
    </rPh>
    <rPh sb="4" eb="6">
      <t>ジョウキョウ</t>
    </rPh>
    <phoneticPr fontId="5"/>
  </si>
  <si>
    <t>主たる事業所の所在地</t>
    <rPh sb="0" eb="1">
      <t>シュ</t>
    </rPh>
    <rPh sb="3" eb="6">
      <t>ジギョウショ</t>
    </rPh>
    <rPh sb="7" eb="10">
      <t>ショザイチ</t>
    </rPh>
    <phoneticPr fontId="5"/>
  </si>
  <si>
    <t>電子メールアドレス</t>
    <rPh sb="0" eb="2">
      <t>デンシ</t>
    </rPh>
    <phoneticPr fontId="5"/>
  </si>
  <si>
    <t>管理者の氏名</t>
    <rPh sb="0" eb="3">
      <t>カンリシャ</t>
    </rPh>
    <rPh sb="4" eb="6">
      <t>シメイ</t>
    </rPh>
    <phoneticPr fontId="5"/>
  </si>
  <si>
    <t>管理者の住所</t>
    <rPh sb="0" eb="3">
      <t>カンリシャ</t>
    </rPh>
    <rPh sb="4" eb="6">
      <t>ジュウショ</t>
    </rPh>
    <phoneticPr fontId="5"/>
  </si>
  <si>
    <t>届出を行う事業所の種類</t>
    <rPh sb="0" eb="2">
      <t>トドケデ</t>
    </rPh>
    <rPh sb="3" eb="4">
      <t>オコナ</t>
    </rPh>
    <rPh sb="5" eb="8">
      <t>ジギョウショ</t>
    </rPh>
    <rPh sb="9" eb="11">
      <t>シュルイ</t>
    </rPh>
    <phoneticPr fontId="5"/>
  </si>
  <si>
    <t>同一所在地において
行う事業等の種類</t>
    <rPh sb="0" eb="2">
      <t>ドウイツ</t>
    </rPh>
    <rPh sb="2" eb="5">
      <t>ショザイチ</t>
    </rPh>
    <rPh sb="10" eb="11">
      <t>オコナ</t>
    </rPh>
    <rPh sb="12" eb="14">
      <t>ジギョウ</t>
    </rPh>
    <rPh sb="14" eb="15">
      <t>トウ</t>
    </rPh>
    <rPh sb="16" eb="18">
      <t>シュルイ</t>
    </rPh>
    <phoneticPr fontId="5"/>
  </si>
  <si>
    <t>実施事業</t>
    <rPh sb="0" eb="2">
      <t>ジッシ</t>
    </rPh>
    <rPh sb="2" eb="4">
      <t>ジギョウ</t>
    </rPh>
    <phoneticPr fontId="5"/>
  </si>
  <si>
    <t>指定年月日</t>
    <rPh sb="0" eb="2">
      <t>シテイ</t>
    </rPh>
    <rPh sb="2" eb="5">
      <t>ネンガッピ</t>
    </rPh>
    <phoneticPr fontId="5"/>
  </si>
  <si>
    <t>異動項目
（※変更の場合）</t>
    <rPh sb="0" eb="2">
      <t>イドウ</t>
    </rPh>
    <rPh sb="2" eb="4">
      <t>コウモク</t>
    </rPh>
    <rPh sb="7" eb="9">
      <t>ヘンコウ</t>
    </rPh>
    <rPh sb="10" eb="12">
      <t>バアイ</t>
    </rPh>
    <phoneticPr fontId="5"/>
  </si>
  <si>
    <t>介護給付</t>
    <rPh sb="0" eb="2">
      <t>カイゴ</t>
    </rPh>
    <rPh sb="2" eb="4">
      <t>キュウフ</t>
    </rPh>
    <phoneticPr fontId="5"/>
  </si>
  <si>
    <t>居宅介護</t>
    <phoneticPr fontId="5"/>
  </si>
  <si>
    <t>１ 新規　２ 変更　３ 終了</t>
    <rPh sb="2" eb="4">
      <t>シンキ</t>
    </rPh>
    <rPh sb="7" eb="9">
      <t>ヘンコウ</t>
    </rPh>
    <rPh sb="12" eb="14">
      <t>シュウリョウ</t>
    </rPh>
    <phoneticPr fontId="5"/>
  </si>
  <si>
    <t>行動援護</t>
    <phoneticPr fontId="5"/>
  </si>
  <si>
    <t>特記事項</t>
    <rPh sb="0" eb="2">
      <t>トッキ</t>
    </rPh>
    <rPh sb="2" eb="4">
      <t>ジコウ</t>
    </rPh>
    <phoneticPr fontId="5"/>
  </si>
  <si>
    <t>変更前</t>
    <phoneticPr fontId="5"/>
  </si>
  <si>
    <t>変更後</t>
    <rPh sb="0" eb="3">
      <t>ヘンコウゴ</t>
    </rPh>
    <phoneticPr fontId="5"/>
  </si>
  <si>
    <t>関係書類</t>
    <rPh sb="0" eb="2">
      <t>カンケイ</t>
    </rPh>
    <rPh sb="2" eb="4">
      <t>ショルイ</t>
    </rPh>
    <phoneticPr fontId="5"/>
  </si>
  <si>
    <t>別紙のとおり</t>
    <rPh sb="0" eb="2">
      <t>ベッシ</t>
    </rPh>
    <phoneticPr fontId="5"/>
  </si>
  <si>
    <t>注１　｢実施事業｣欄は、該当する欄に「○」を記入してください。</t>
    <rPh sb="4" eb="6">
      <t>ジッシ</t>
    </rPh>
    <rPh sb="6" eb="8">
      <t>ジギョウ</t>
    </rPh>
    <rPh sb="9" eb="10">
      <t>ラン</t>
    </rPh>
    <rPh sb="12" eb="14">
      <t>ガイトウ</t>
    </rPh>
    <rPh sb="16" eb="17">
      <t>ラン</t>
    </rPh>
    <rPh sb="22" eb="24">
      <t>キニュウ</t>
    </rPh>
    <phoneticPr fontId="5"/>
  </si>
  <si>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5"/>
  </si>
  <si>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5"/>
  </si>
  <si>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</si>
  <si>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届出事務担当者</t>
    <rPh sb="0" eb="2">
      <t>トドケデ</t>
    </rPh>
    <rPh sb="2" eb="4">
      <t>ジム</t>
    </rPh>
    <rPh sb="4" eb="7">
      <t>タントウシャ</t>
    </rPh>
    <phoneticPr fontId="5"/>
  </si>
  <si>
    <t>届出事務担当者連絡先</t>
    <rPh sb="0" eb="2">
      <t>トドケデ</t>
    </rPh>
    <rPh sb="2" eb="4">
      <t>ジム</t>
    </rPh>
    <rPh sb="4" eb="7">
      <t>タントウシャ</t>
    </rPh>
    <rPh sb="7" eb="10">
      <t>レンラクサキ</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</si>
  <si>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</si>
  <si>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</si>
  <si>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38"/>
  </si>
  <si>
    <t>１　新規　　　　　２　変更　　　　　３　終了</t>
    <rPh sb="2" eb="4">
      <t>シンキ</t>
    </rPh>
    <rPh sb="11" eb="13">
      <t>ヘンコウ</t>
    </rPh>
    <rPh sb="20" eb="22">
      <t>シュウリョウ</t>
    </rPh>
    <phoneticPr fontId="38"/>
  </si>
  <si>
    <t>２　事業所の名称</t>
    <rPh sb="2" eb="4">
      <t>ジギョウ</t>
    </rPh>
    <rPh sb="4" eb="5">
      <t>ジョ</t>
    </rPh>
    <rPh sb="6" eb="8">
      <t>メイショウ</t>
    </rPh>
    <phoneticPr fontId="38"/>
  </si>
  <si>
    <t>３　地域生活支援拠点等
　としての位置付け</t>
    <rPh sb="2" eb="11">
      <t>チイキセイカツシエンキョテントウ</t>
    </rPh>
    <rPh sb="17" eb="20">
      <t>イチヅ</t>
    </rPh>
    <phoneticPr fontId="3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</si>
  <si>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0"/>
  </si>
  <si>
    <t>有　　　・　　　無</t>
    <rPh sb="0" eb="1">
      <t>ア</t>
    </rPh>
    <rPh sb="8" eb="9">
      <t>ナ</t>
    </rPh>
    <phoneticPr fontId="10"/>
  </si>
  <si>
    <t>市町村により地域生活支援拠点等として位置付けられた日付</t>
    <rPh sb="25" eb="27">
      <t>ヒヅケ</t>
    </rPh>
    <phoneticPr fontId="10"/>
  </si>
  <si>
    <t>年</t>
    <rPh sb="0" eb="1">
      <t>ネン</t>
    </rPh>
    <phoneticPr fontId="10"/>
  </si>
  <si>
    <t>月</t>
    <rPh sb="0" eb="1">
      <t>ツキ</t>
    </rPh>
    <phoneticPr fontId="10"/>
  </si>
  <si>
    <t>日</t>
    <rPh sb="0" eb="1">
      <t>ヒ</t>
    </rPh>
    <phoneticPr fontId="1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</si>
  <si>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0"/>
  </si>
  <si>
    <t>※該当者が複数名いる場合は、各々の氏名を記載すること。</t>
    <phoneticPr fontId="10"/>
  </si>
  <si>
    <t>５　当該届出により算定する加算</t>
    <rPh sb="2" eb="4">
      <t>トウガイ</t>
    </rPh>
    <rPh sb="4" eb="6">
      <t>トドケデ</t>
    </rPh>
    <rPh sb="9" eb="11">
      <t>サンテイ</t>
    </rPh>
    <rPh sb="13" eb="15">
      <t>カサン</t>
    </rPh>
    <phoneticPr fontId="10"/>
  </si>
  <si>
    <t>≪緊急時対応加算　地域生活支援拠点等の場合≫</t>
    <rPh sb="9" eb="18">
      <t>チイキセイカツシエンキョテントウ</t>
    </rPh>
    <rPh sb="19" eb="21">
      <t>バアイ</t>
    </rPh>
    <phoneticPr fontId="38"/>
  </si>
  <si>
    <t>対象：訪問系サービス※、
　　　重度障害者等包括支援（訪問系サービスのみ対象）</t>
    <rPh sb="3" eb="5">
      <t>ホウモン</t>
    </rPh>
    <rPh sb="5" eb="6">
      <t>ケイ</t>
    </rPh>
    <rPh sb="27" eb="29">
      <t>ホウモン</t>
    </rPh>
    <rPh sb="29" eb="30">
      <t>ケイ</t>
    </rPh>
    <rPh sb="36" eb="38">
      <t>タイショウ</t>
    </rPh>
    <phoneticPr fontId="10"/>
  </si>
  <si>
    <t>≪緊急時支援加算　地域生活支援拠点等の場合≫</t>
    <phoneticPr fontId="38"/>
  </si>
  <si>
    <t>対象：自立生活援助、地域定着支援、
　　　重度障害者等包括支援（自立生活援助のみ対象）</t>
    <rPh sb="32" eb="38">
      <t>ジリツセイカツエンジョ</t>
    </rPh>
    <rPh sb="40" eb="42">
      <t>タイショウ</t>
    </rPh>
    <phoneticPr fontId="1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</si>
  <si>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8"/>
  </si>
  <si>
    <t>対象：短期入所、重度障害者等包括支援</t>
    <phoneticPr fontId="10"/>
  </si>
  <si>
    <t>≪緊急時受入加算≫</t>
    <rPh sb="1" eb="8">
      <t>キンキュウジウケイレカサン</t>
    </rPh>
    <phoneticPr fontId="38"/>
  </si>
  <si>
    <t>対象：日中系サービス※</t>
    <phoneticPr fontId="10"/>
  </si>
  <si>
    <t>対象：地域移行支援</t>
    <phoneticPr fontId="10"/>
  </si>
  <si>
    <t>対象：施設入所支援</t>
    <phoneticPr fontId="10"/>
  </si>
  <si>
    <t>≪地域生活支援拠点等相談強化加算≫</t>
    <phoneticPr fontId="38"/>
  </si>
  <si>
    <t>対象：計画相談支援、障害児相談支援</t>
    <phoneticPr fontId="10"/>
  </si>
  <si>
    <t>特定事業所加算を算定する場合提出が必要です。</t>
    <rPh sb="0" eb="2">
      <t>トクテイ</t>
    </rPh>
    <rPh sb="2" eb="5">
      <t>ジギョウショ</t>
    </rPh>
    <rPh sb="5" eb="7">
      <t>カサン</t>
    </rPh>
    <rPh sb="8" eb="10">
      <t>サンテイ</t>
    </rPh>
    <rPh sb="12" eb="14">
      <t>バアイ</t>
    </rPh>
    <rPh sb="14" eb="16">
      <t>テイシュツ</t>
    </rPh>
    <rPh sb="17" eb="19">
      <t>ヒツヨウ</t>
    </rPh>
    <phoneticPr fontId="10"/>
  </si>
  <si>
    <t>川　口　市　長</t>
    <rPh sb="0" eb="1">
      <t>カワ</t>
    </rPh>
    <rPh sb="2" eb="3">
      <t>クチ</t>
    </rPh>
    <rPh sb="4" eb="5">
      <t>シ</t>
    </rPh>
    <rPh sb="6" eb="7">
      <t>チョウ</t>
    </rPh>
    <phoneticPr fontId="5"/>
  </si>
  <si>
    <t>令和</t>
    <rPh sb="0" eb="2">
      <t>レイワ</t>
    </rPh>
    <phoneticPr fontId="10"/>
  </si>
  <si>
    <t>盲ろう者向け通訳・介助員</t>
  </si>
  <si>
    <t>別紙１</t>
    <rPh sb="0" eb="2">
      <t>ベッシ</t>
    </rPh>
    <phoneticPr fontId="10"/>
  </si>
  <si>
    <t>別紙３</t>
    <rPh sb="0" eb="2">
      <t>ベッシ</t>
    </rPh>
    <phoneticPr fontId="10"/>
  </si>
  <si>
    <t>様式５号</t>
    <rPh sb="0" eb="2">
      <t>ヨウシキ</t>
    </rPh>
    <rPh sb="3" eb="4">
      <t>ゴウ</t>
    </rPh>
    <phoneticPr fontId="10"/>
  </si>
  <si>
    <t>体制届を前回提出した時点から、職員の勤務形態に変更があった場合、追加の職員の資格証が必要となります。</t>
  </si>
  <si>
    <r>
      <t xml:space="preserve">特定事業所加算を算定する場合には、それぞれのサービスに対応した別紙を提出してください。
</t>
    </r>
    <r>
      <rPr>
        <sz val="11"/>
        <color rgb="FFFF0000"/>
        <rFont val="ＭＳ Ｐゴシック"/>
        <family val="3"/>
        <charset val="128"/>
      </rPr>
      <t>また、要件に必要な別添資料（研修計画、勤務形態一覧や実務経験証明書等、要件を満たすことが証明できるもの）も添付してください。要件を満たしていない場合は受理できません。
それぞれの資料がどの要件を満たすことを示すものなのか、各資料にメモを添えてください。</t>
    </r>
    <r>
      <rPr>
        <sz val="11"/>
        <rFont val="ＭＳ Ｐゴシック"/>
        <family val="3"/>
        <charset val="128"/>
      </rPr>
      <t xml:space="preserve">
例１）
居宅介護と同行援護で特定事業所加算を算定
→別紙２－１と別紙２－３の提出が必要
例２）
特定事業所加算は算定しない
→不要</t>
    </r>
    <rPh sb="0" eb="7">
      <t>トクテイジギョウショカサン</t>
    </rPh>
    <rPh sb="8" eb="10">
      <t>サンテイ</t>
    </rPh>
    <rPh sb="12" eb="14">
      <t>バアイ</t>
    </rPh>
    <rPh sb="27" eb="29">
      <t>タイオウ</t>
    </rPh>
    <rPh sb="31" eb="33">
      <t>ベッシ</t>
    </rPh>
    <rPh sb="34" eb="36">
      <t>テイシュツ</t>
    </rPh>
    <rPh sb="58" eb="60">
      <t>ケンシュウ</t>
    </rPh>
    <rPh sb="60" eb="62">
      <t>ケイカク</t>
    </rPh>
    <rPh sb="106" eb="108">
      <t>ヨウケン</t>
    </rPh>
    <rPh sb="109" eb="110">
      <t>ミ</t>
    </rPh>
    <rPh sb="116" eb="118">
      <t>バアイ</t>
    </rPh>
    <rPh sb="119" eb="121">
      <t>ジュリ</t>
    </rPh>
    <rPh sb="133" eb="135">
      <t>シリョウ</t>
    </rPh>
    <rPh sb="138" eb="140">
      <t>ヨウケン</t>
    </rPh>
    <rPh sb="141" eb="142">
      <t>ミ</t>
    </rPh>
    <rPh sb="147" eb="148">
      <t>シメ</t>
    </rPh>
    <rPh sb="155" eb="158">
      <t>カクシリョウ</t>
    </rPh>
    <rPh sb="162" eb="163">
      <t>ソ</t>
    </rPh>
    <rPh sb="172" eb="173">
      <t>レイ</t>
    </rPh>
    <rPh sb="176" eb="178">
      <t>キョタク</t>
    </rPh>
    <rPh sb="178" eb="180">
      <t>カイゴ</t>
    </rPh>
    <rPh sb="181" eb="183">
      <t>ドウコウ</t>
    </rPh>
    <rPh sb="183" eb="185">
      <t>エンゴ</t>
    </rPh>
    <rPh sb="186" eb="193">
      <t>トクテイジギョウショカサン</t>
    </rPh>
    <rPh sb="194" eb="196">
      <t>サンテイ</t>
    </rPh>
    <rPh sb="198" eb="200">
      <t>ベッシ</t>
    </rPh>
    <rPh sb="204" eb="206">
      <t>ベッシ</t>
    </rPh>
    <rPh sb="210" eb="212">
      <t>テイシュツ</t>
    </rPh>
    <rPh sb="213" eb="215">
      <t>ヒツヨウ</t>
    </rPh>
    <rPh sb="217" eb="218">
      <t>レイ</t>
    </rPh>
    <rPh sb="221" eb="223">
      <t>トクテイ</t>
    </rPh>
    <rPh sb="223" eb="226">
      <t>ジギョウショ</t>
    </rPh>
    <rPh sb="226" eb="228">
      <t>カサン</t>
    </rPh>
    <rPh sb="229" eb="231">
      <t>サンテイ</t>
    </rPh>
    <rPh sb="236" eb="238">
      <t>フヨウ</t>
    </rPh>
    <phoneticPr fontId="10"/>
  </si>
  <si>
    <r>
      <t xml:space="preserve">従前届け出た内容から変更があった場合のみ提出してください。
</t>
    </r>
    <r>
      <rPr>
        <b/>
        <sz val="11"/>
        <rFont val="ＭＳ Ｐゴシック"/>
        <family val="3"/>
        <charset val="128"/>
      </rPr>
      <t>変更がない場合は添付不要です。</t>
    </r>
    <r>
      <rPr>
        <sz val="11"/>
        <rFont val="ＭＳ Ｐゴシック"/>
        <family val="3"/>
        <charset val="128"/>
      </rPr>
      <t xml:space="preserve">
変更があった職員については、新規職員欄に○を記入し、資格証等を添付してください。</t>
    </r>
    <rPh sb="0" eb="2">
      <t>ジュウゼン</t>
    </rPh>
    <rPh sb="2" eb="3">
      <t>トド</t>
    </rPh>
    <rPh sb="4" eb="5">
      <t>デ</t>
    </rPh>
    <rPh sb="6" eb="8">
      <t>ナイヨウ</t>
    </rPh>
    <rPh sb="10" eb="12">
      <t>ヘンコウ</t>
    </rPh>
    <rPh sb="16" eb="18">
      <t>バアイ</t>
    </rPh>
    <rPh sb="20" eb="22">
      <t>テイシュツ</t>
    </rPh>
    <rPh sb="30" eb="32">
      <t>ヘンコウ</t>
    </rPh>
    <rPh sb="35" eb="37">
      <t>バアイ</t>
    </rPh>
    <rPh sb="38" eb="40">
      <t>テンプ</t>
    </rPh>
    <rPh sb="40" eb="42">
      <t>フヨウ</t>
    </rPh>
    <rPh sb="47" eb="49">
      <t>ヘンコウ</t>
    </rPh>
    <rPh sb="53" eb="55">
      <t>ショクイン</t>
    </rPh>
    <rPh sb="61" eb="63">
      <t>シンキ</t>
    </rPh>
    <rPh sb="63" eb="65">
      <t>ショクイン</t>
    </rPh>
    <rPh sb="65" eb="66">
      <t>ラン</t>
    </rPh>
    <rPh sb="69" eb="71">
      <t>キニュウ</t>
    </rPh>
    <rPh sb="73" eb="75">
      <t>シカク</t>
    </rPh>
    <rPh sb="75" eb="76">
      <t>ショウ</t>
    </rPh>
    <rPh sb="76" eb="77">
      <t>トウ</t>
    </rPh>
    <rPh sb="78" eb="80">
      <t>テンプ</t>
    </rPh>
    <phoneticPr fontId="10"/>
  </si>
  <si>
    <t>特定事業所（経過措置対象）（※9）</t>
    <rPh sb="0" eb="2">
      <t>トクテイ</t>
    </rPh>
    <rPh sb="2" eb="5">
      <t>ジギョウショ</t>
    </rPh>
    <rPh sb="6" eb="8">
      <t>ケイカ</t>
    </rPh>
    <rPh sb="8" eb="10">
      <t>ソチ</t>
    </rPh>
    <rPh sb="10" eb="12">
      <t>タイショウ</t>
    </rPh>
    <phoneticPr fontId="5"/>
  </si>
  <si>
    <t>※９</t>
    <phoneticPr fontId="5"/>
  </si>
  <si>
    <t>１．なし　　２．あり</t>
    <phoneticPr fontId="3"/>
  </si>
  <si>
    <t>※４</t>
    <phoneticPr fontId="5"/>
  </si>
  <si>
    <t>※１１</t>
    <phoneticPr fontId="5"/>
  </si>
  <si>
    <t>行動援護について、「特定事業所（経過措置）」欄は、特定事業所が「２．Ⅰ」、「３．Ⅱ」、「４．Ⅲ」、「５．Ⅳ」の場合に設定する。</t>
    <rPh sb="0" eb="2">
      <t>コウドウ</t>
    </rPh>
    <rPh sb="2" eb="4">
      <t>エンゴ</t>
    </rPh>
    <phoneticPr fontId="3"/>
  </si>
  <si>
    <t>※１９</t>
    <phoneticPr fontId="10"/>
  </si>
  <si>
    <t>※１６</t>
    <phoneticPr fontId="10"/>
  </si>
  <si>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</si>
  <si>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※１４</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</si>
  <si>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</si>
  <si>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※１３</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</si>
  <si>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</si>
  <si>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※１２</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</si>
  <si>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</si>
  <si>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</si>
  <si>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※８</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</si>
  <si>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</si>
  <si>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※７</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</si>
  <si>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</si>
  <si>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※６</t>
    <phoneticPr fontId="5"/>
  </si>
  <si>
    <t>「共生型サービス対象区分」欄が「２．該当」の場合に設定する。</t>
    <rPh sb="13" eb="14">
      <t>ラン</t>
    </rPh>
    <rPh sb="18" eb="20">
      <t>ガイトウ</t>
    </rPh>
    <rPh sb="22" eb="24">
      <t>バアイ</t>
    </rPh>
    <rPh sb="25" eb="27">
      <t>セッテイ</t>
    </rPh>
    <phoneticPr fontId="5"/>
  </si>
  <si>
    <t>※５</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</si>
  <si>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</si>
  <si>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</si>
  <si>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※３</t>
    <phoneticPr fontId="10"/>
  </si>
  <si>
    <t>「人員配置区分」欄には、報酬算定上の区分を設定する。</t>
    <rPh sb="21" eb="23">
      <t>セッテイ</t>
    </rPh>
    <phoneticPr fontId="5"/>
  </si>
  <si>
    <t>※２</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</si>
  <si>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</si>
  <si>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※１</t>
    <phoneticPr fontId="5"/>
  </si>
  <si>
    <t>身体拘束廃止未実施</t>
    <phoneticPr fontId="5"/>
  </si>
  <si>
    <t>１．なし　　２．あり</t>
    <phoneticPr fontId="5"/>
  </si>
  <si>
    <t>　　１．一級地　２．二級地　３．三級地　４．四級地　５．五級地  　
　　６．六級地　７．七級地　２０．その他</t>
    <rPh sb="45" eb="46">
      <t>ナナ</t>
    </rPh>
    <rPh sb="46" eb="47">
      <t>キュウ</t>
    </rPh>
    <rPh sb="47" eb="48">
      <t>チ</t>
    </rPh>
    <phoneticPr fontId="5"/>
  </si>
  <si>
    <t>人員配置区分
（※2）</t>
    <rPh sb="0" eb="2">
      <t>ジンイン</t>
    </rPh>
    <rPh sb="2" eb="4">
      <t>ハイチ</t>
    </rPh>
    <rPh sb="4" eb="6">
      <t>クブン</t>
    </rPh>
    <phoneticPr fontId="5"/>
  </si>
  <si>
    <t>多機能型等
　　定員区分（※1）</t>
    <rPh sb="0" eb="3">
      <t>タキノウ</t>
    </rPh>
    <rPh sb="3" eb="4">
      <t>ガタ</t>
    </rPh>
    <rPh sb="4" eb="5">
      <t>トウ</t>
    </rPh>
    <rPh sb="8" eb="10">
      <t>テイイン</t>
    </rPh>
    <rPh sb="10" eb="12">
      <t>クブン</t>
    </rPh>
    <phoneticPr fontId="5"/>
  </si>
  <si>
    <t>定員規模</t>
    <rPh sb="0" eb="2">
      <t>テイイン</t>
    </rPh>
    <rPh sb="2" eb="4">
      <t>キボ</t>
    </rPh>
    <phoneticPr fontId="5"/>
  </si>
  <si>
    <t>定員数</t>
    <rPh sb="0" eb="2">
      <t>テイイン</t>
    </rPh>
    <rPh sb="2" eb="3">
      <t>スウ</t>
    </rPh>
    <phoneticPr fontId="5"/>
  </si>
  <si>
    <t>（別紙１ー１）</t>
    <rPh sb="1" eb="3">
      <t>ベッシ</t>
    </rPh>
    <phoneticPr fontId="10"/>
  </si>
  <si>
    <t>別紙</t>
    <rPh sb="0" eb="2">
      <t>ベッシ</t>
    </rPh>
    <phoneticPr fontId="10"/>
  </si>
  <si>
    <t>47</t>
    <phoneticPr fontId="10"/>
  </si>
  <si>
    <t>　　年 　　月 　　日</t>
    <phoneticPr fontId="5"/>
  </si>
  <si>
    <t>（別紙２－１）</t>
  </si>
  <si>
    <t>（別紙２－２）</t>
    <rPh sb="1" eb="3">
      <t>ベッシ</t>
    </rPh>
    <phoneticPr fontId="10"/>
  </si>
  <si>
    <t>（別紙２－３）</t>
    <rPh sb="1" eb="3">
      <t>ベッシ</t>
    </rPh>
    <phoneticPr fontId="10"/>
  </si>
  <si>
    <t xml:space="preserve"> 　　年 　　月 　　日</t>
    <phoneticPr fontId="5"/>
  </si>
  <si>
    <t>（別紙２－４）</t>
    <rPh sb="1" eb="3">
      <t>ベッシ</t>
    </rPh>
    <phoneticPr fontId="1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</si>
  <si>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0"/>
  </si>
  <si>
    <t>≪地域移行促進加算（Ⅰ）・（Ⅱ）≫</t>
    <rPh sb="1" eb="3">
      <t>チイキ</t>
    </rPh>
    <rPh sb="3" eb="5">
      <t>イコウ</t>
    </rPh>
    <rPh sb="5" eb="7">
      <t>ソクシン</t>
    </rPh>
    <rPh sb="7" eb="9">
      <t>カサン</t>
    </rPh>
    <phoneticPr fontId="38"/>
  </si>
  <si>
    <t>≪障害福祉サービスの体験利用加算・体験宿泊加算≫</t>
    <rPh sb="1" eb="3">
      <t>ショウガイ</t>
    </rPh>
    <rPh sb="3" eb="5">
      <t>フクシ</t>
    </rPh>
    <phoneticPr fontId="38"/>
  </si>
  <si>
    <t>≪障害福祉サービスの体験支援加算≫</t>
    <rPh sb="12" eb="14">
      <t>シエン</t>
    </rPh>
    <rPh sb="14" eb="16">
      <t>カサン</t>
    </rPh>
    <phoneticPr fontId="38"/>
  </si>
  <si>
    <t>年　　月　　日</t>
    <rPh sb="0" eb="1">
      <t>ネン</t>
    </rPh>
    <rPh sb="3" eb="4">
      <t>ツキ</t>
    </rPh>
    <rPh sb="6" eb="7">
      <t>ヒ</t>
    </rPh>
    <phoneticPr fontId="5"/>
  </si>
  <si>
    <t>（別紙47）</t>
    <rPh sb="1" eb="3">
      <t>ベッシ</t>
    </rPh>
    <phoneticPr fontId="10"/>
  </si>
  <si>
    <t>2-1</t>
    <phoneticPr fontId="10"/>
  </si>
  <si>
    <t>2-2</t>
    <phoneticPr fontId="10"/>
  </si>
  <si>
    <t>2-3</t>
    <phoneticPr fontId="10"/>
  </si>
  <si>
    <t xml:space="preserve"> （14) 必要項目を満たしていれば、各事業所で使用するシフト表等をもって代替書類として差し支えありません。</t>
    <phoneticPr fontId="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</si>
  <si>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5"/>
  </si>
  <si>
    <t>　　　 その他、特記事項欄としてもご活用ください。</t>
    <rPh sb="6" eb="7">
      <t>タ</t>
    </rPh>
    <rPh sb="8" eb="10">
      <t>トッキ</t>
    </rPh>
    <rPh sb="10" eb="12">
      <t>ジコウ</t>
    </rPh>
    <rPh sb="12" eb="13">
      <t>ラン</t>
    </rPh>
    <rPh sb="18" eb="20">
      <t>カツヨウ</t>
    </rPh>
    <phoneticPr fontId="1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</si>
  <si>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</si>
  <si>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</si>
  <si>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</si>
  <si>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1"/>
  </si>
  <si>
    <t>　(10) 従業者ごとに、合計勤務時間数を入力してください。</t>
    <rPh sb="6" eb="9">
      <t>ジュウギョウシャ</t>
    </rPh>
    <rPh sb="13" eb="15">
      <t>ゴウケイ</t>
    </rPh>
    <rPh sb="15" eb="17">
      <t>キンム</t>
    </rPh>
    <rPh sb="17" eb="20">
      <t>ジカンスウ</t>
    </rPh>
    <rPh sb="21" eb="23">
      <t>ニュウリョク</t>
    </rPh>
    <phoneticPr fontId="51"/>
  </si>
  <si>
    <t>※指定基準の確認に際しては、４週分の入力で差し支えありません。</t>
    <rPh sb="1" eb="5">
      <t>シテイキジュン</t>
    </rPh>
    <rPh sb="15" eb="17">
      <t>シュウブン</t>
    </rPh>
    <rPh sb="18" eb="20">
      <t>ニュウリョク</t>
    </rPh>
    <rPh sb="21" eb="22">
      <t>サ</t>
    </rPh>
    <rPh sb="23" eb="24">
      <t>ツカ</t>
    </rPh>
    <phoneticPr fontId="5"/>
  </si>
  <si>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5"/>
  </si>
  <si>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5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</si>
  <si>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1"/>
  </si>
  <si>
    <t>　(7) 従業者の氏名を記入してください。</t>
    <rPh sb="5" eb="8">
      <t>ジュウギョウシャ</t>
    </rPh>
    <rPh sb="9" eb="11">
      <t>シメイ</t>
    </rPh>
    <rPh sb="12" eb="14">
      <t>キニュウ</t>
    </rPh>
    <phoneticPr fontId="5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</si>
  <si>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</si>
  <si>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1"/>
  </si>
  <si>
    <t>　(6) 従業者の保有する資格を入力してください。</t>
    <rPh sb="5" eb="8">
      <t>ジュウギョウシャ</t>
    </rPh>
    <rPh sb="9" eb="11">
      <t>ホユウ</t>
    </rPh>
    <rPh sb="13" eb="15">
      <t>シカク</t>
    </rPh>
    <rPh sb="16" eb="18">
      <t>ニュウリョク</t>
    </rPh>
    <phoneticPr fontId="5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</si>
  <si>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</si>
  <si>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1"/>
  </si>
  <si>
    <t>（注）常勤・非常勤の区分について</t>
    <rPh sb="1" eb="2">
      <t>チュウ</t>
    </rPh>
    <rPh sb="3" eb="5">
      <t>ジョウキン</t>
    </rPh>
    <rPh sb="6" eb="9">
      <t>ヒジョウキン</t>
    </rPh>
    <rPh sb="10" eb="12">
      <t>クブン</t>
    </rPh>
    <phoneticPr fontId="51"/>
  </si>
  <si>
    <t>非常勤で兼務</t>
    <rPh sb="0" eb="3">
      <t>ヒジョウキン</t>
    </rPh>
    <rPh sb="4" eb="6">
      <t>ケンム</t>
    </rPh>
    <phoneticPr fontId="51"/>
  </si>
  <si>
    <t>D</t>
  </si>
  <si>
    <t>非常勤で専従</t>
    <rPh sb="0" eb="3">
      <t>ヒジョウキン</t>
    </rPh>
    <rPh sb="4" eb="6">
      <t>センジュウ</t>
    </rPh>
    <phoneticPr fontId="51"/>
  </si>
  <si>
    <t>C</t>
  </si>
  <si>
    <t>常勤で兼務</t>
    <rPh sb="0" eb="2">
      <t>ジョウキン</t>
    </rPh>
    <rPh sb="3" eb="5">
      <t>ケンム</t>
    </rPh>
    <phoneticPr fontId="51"/>
  </si>
  <si>
    <t>B</t>
  </si>
  <si>
    <t>常勤で専従</t>
    <rPh sb="0" eb="2">
      <t>ジョウキン</t>
    </rPh>
    <rPh sb="3" eb="5">
      <t>センジュウ</t>
    </rPh>
    <phoneticPr fontId="51"/>
  </si>
  <si>
    <t>A</t>
  </si>
  <si>
    <t>区分</t>
    <rPh sb="0" eb="2">
      <t>クブン</t>
    </rPh>
    <phoneticPr fontId="51"/>
  </si>
  <si>
    <t>記号</t>
    <rPh sb="0" eb="2">
      <t>キゴウ</t>
    </rPh>
    <phoneticPr fontId="5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</si>
  <si>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1"/>
  </si>
  <si>
    <t xml:space="preserve"> 　　 記入の順序は、職種ごとにまとめてください。</t>
    <rPh sb="4" eb="6">
      <t>キニュウ</t>
    </rPh>
    <rPh sb="7" eb="9">
      <t>ジュンジョ</t>
    </rPh>
    <rPh sb="11" eb="13">
      <t>ショクシュ</t>
    </rPh>
    <phoneticPr fontId="51"/>
  </si>
  <si>
    <t>　(4) 従業者の職種を入力してください。</t>
    <rPh sb="5" eb="8">
      <t>ジュウギョウシャ</t>
    </rPh>
    <rPh sb="9" eb="11">
      <t>ショクシュ</t>
    </rPh>
    <rPh sb="12" eb="14">
      <t>ニュウリョク</t>
    </rPh>
    <phoneticPr fontId="5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</si>
  <si>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1"/>
  </si>
  <si>
    <t>　(2) 「予定」・「実績」のいずれかを選択してください。</t>
    <rPh sb="6" eb="8">
      <t>ヨテイ</t>
    </rPh>
    <rPh sb="11" eb="13">
      <t>ジッセキ</t>
    </rPh>
    <rPh sb="20" eb="22">
      <t>センタク</t>
    </rPh>
    <phoneticPr fontId="51"/>
  </si>
  <si>
    <t>　(1) 「４週」・「暦月」のいずれかを選択してください。</t>
    <rPh sb="7" eb="8">
      <t>シュウ</t>
    </rPh>
    <rPh sb="11" eb="12">
      <t>レキ</t>
    </rPh>
    <rPh sb="12" eb="13">
      <t>ツキ</t>
    </rPh>
    <rPh sb="20" eb="22">
      <t>センタク</t>
    </rPh>
    <phoneticPr fontId="5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</si>
  <si>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1"/>
  </si>
  <si>
    <t>常勤換算数</t>
    <rPh sb="0" eb="5">
      <t>ジョウキンカンサンスウ</t>
    </rPh>
    <phoneticPr fontId="57"/>
  </si>
  <si>
    <t>兼務</t>
    <rPh sb="0" eb="2">
      <t>ケンム</t>
    </rPh>
    <phoneticPr fontId="58"/>
  </si>
  <si>
    <t>専従</t>
    <rPh sb="0" eb="2">
      <t>センジュウ</t>
    </rPh>
    <phoneticPr fontId="58"/>
  </si>
  <si>
    <t>管理者</t>
    <rPh sb="0" eb="3">
      <t>カンリシャ</t>
    </rPh>
    <phoneticPr fontId="57"/>
  </si>
  <si>
    <t>＜人員基準に関する実人数集計＞</t>
    <rPh sb="1" eb="5">
      <t>ジンインキジュン</t>
    </rPh>
    <rPh sb="6" eb="7">
      <t>カン</t>
    </rPh>
    <rPh sb="9" eb="10">
      <t>ジツ</t>
    </rPh>
    <rPh sb="10" eb="12">
      <t>ニンズウ</t>
    </rPh>
    <rPh sb="12" eb="14">
      <t>シュウケイ</t>
    </rPh>
    <phoneticPr fontId="5"/>
  </si>
  <si>
    <t>③サービス提供責任者が行う業務が効率的に行われている</t>
    <phoneticPr fontId="57"/>
  </si>
  <si>
    <t>②サービス提供責任者の業務に主として従事する者を1人以上配置</t>
    <phoneticPr fontId="57"/>
  </si>
  <si>
    <t>①常勤のサービス提供責任者を３人以上配置</t>
    <phoneticPr fontId="57"/>
  </si>
  <si>
    <t>次の条件を満たす場合は「○」を選択→</t>
    <rPh sb="0" eb="1">
      <t>ツギ</t>
    </rPh>
    <rPh sb="2" eb="4">
      <t>ジョウケン</t>
    </rPh>
    <rPh sb="5" eb="6">
      <t>ミ</t>
    </rPh>
    <rPh sb="8" eb="10">
      <t>バアイ</t>
    </rPh>
    <rPh sb="15" eb="17">
      <t>センタク</t>
    </rPh>
    <phoneticPr fontId="57"/>
  </si>
  <si>
    <t>常勤換算方法による場合</t>
  </si>
  <si>
    <t>（平均利用者数）</t>
    <phoneticPr fontId="58"/>
  </si>
  <si>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58"/>
  </si>
  <si>
    <t>人</t>
    <rPh sb="0" eb="1">
      <t>ニン</t>
    </rPh>
    <phoneticPr fontId="58"/>
  </si>
  <si>
    <t>利用者数が40人又はその端数を増すごとに1人以上</t>
    <phoneticPr fontId="57"/>
  </si>
  <si>
    <t>合計</t>
    <rPh sb="0" eb="2">
      <t>ゴウケイ</t>
    </rPh>
    <phoneticPr fontId="58"/>
  </si>
  <si>
    <t>従業者数が10人又はその端数を増すごとに1人以上</t>
    <phoneticPr fontId="57"/>
  </si>
  <si>
    <t>利用者数（通院等乗降介助）</t>
    <rPh sb="0" eb="3">
      <t>リヨウシャ</t>
    </rPh>
    <rPh sb="3" eb="4">
      <t>スウ</t>
    </rPh>
    <phoneticPr fontId="58"/>
  </si>
  <si>
    <t>h</t>
    <phoneticPr fontId="58"/>
  </si>
  <si>
    <t>サービス提供時間が450時間又はその端数を増すごとに1人以上</t>
    <phoneticPr fontId="57"/>
  </si>
  <si>
    <t>常勤換算方法によらない場合</t>
    <phoneticPr fontId="57"/>
  </si>
  <si>
    <t>○</t>
  </si>
  <si>
    <t>利用者数（通院等乗降介助以外）</t>
    <rPh sb="0" eb="3">
      <t>リヨウシャ</t>
    </rPh>
    <rPh sb="3" eb="4">
      <t>スウ</t>
    </rPh>
    <phoneticPr fontId="58"/>
  </si>
  <si>
    <t>必要な配置数</t>
    <rPh sb="0" eb="2">
      <t>ヒツヨウ</t>
    </rPh>
    <rPh sb="3" eb="6">
      <t>ハイチスウ</t>
    </rPh>
    <phoneticPr fontId="58"/>
  </si>
  <si>
    <t>各区分の値とそれに基づく配置数</t>
    <phoneticPr fontId="57"/>
  </si>
  <si>
    <t>区分</t>
    <rPh sb="0" eb="2">
      <t>クブン</t>
    </rPh>
    <phoneticPr fontId="58"/>
  </si>
  <si>
    <t>○サービス提供責任者</t>
    <rPh sb="5" eb="7">
      <t>テイキョウ</t>
    </rPh>
    <rPh sb="7" eb="10">
      <t>セキニンシャ</t>
    </rPh>
    <phoneticPr fontId="58"/>
  </si>
  <si>
    <t>（新規申請の場合は推定数）</t>
    <phoneticPr fontId="58"/>
  </si>
  <si>
    <t>＜人員に関する基準＞</t>
    <rPh sb="1" eb="3">
      <t>ジンイン</t>
    </rPh>
    <rPh sb="4" eb="5">
      <t>カン</t>
    </rPh>
    <rPh sb="7" eb="9">
      <t>キジュン</t>
    </rPh>
    <phoneticPr fontId="5"/>
  </si>
  <si>
    <t>サービス提供時間</t>
    <rPh sb="4" eb="6">
      <t>テイキョウ</t>
    </rPh>
    <rPh sb="6" eb="8">
      <t>ジカン</t>
    </rPh>
    <phoneticPr fontId="5"/>
  </si>
  <si>
    <t>合計</t>
    <rPh sb="0" eb="2">
      <t>ゴウケイ</t>
    </rPh>
    <phoneticPr fontId="5"/>
  </si>
  <si>
    <t>J</t>
    <phoneticPr fontId="58"/>
  </si>
  <si>
    <t>従業者</t>
    <rPh sb="0" eb="3">
      <t>ジュウギョウシャ</t>
    </rPh>
    <phoneticPr fontId="57"/>
  </si>
  <si>
    <t>I</t>
    <phoneticPr fontId="58"/>
  </si>
  <si>
    <t>H</t>
    <phoneticPr fontId="58"/>
  </si>
  <si>
    <t>G</t>
    <phoneticPr fontId="58"/>
  </si>
  <si>
    <t>F</t>
    <phoneticPr fontId="58"/>
  </si>
  <si>
    <t>E</t>
    <phoneticPr fontId="58"/>
  </si>
  <si>
    <t>サービス提供責任者</t>
    <rPh sb="4" eb="6">
      <t>テイキョウ</t>
    </rPh>
    <rPh sb="6" eb="9">
      <t>セキニンシャ</t>
    </rPh>
    <phoneticPr fontId="57"/>
  </si>
  <si>
    <t>※選択肢にない職種については直接入力してください</t>
    <phoneticPr fontId="57"/>
  </si>
  <si>
    <t>第５週</t>
    <rPh sb="0" eb="1">
      <t>ダイ</t>
    </rPh>
    <rPh sb="2" eb="3">
      <t>シュウ</t>
    </rPh>
    <phoneticPr fontId="5"/>
  </si>
  <si>
    <t>(11)兼務状況
（兼務先／兼務する職務の内容）等</t>
    <phoneticPr fontId="5"/>
  </si>
  <si>
    <t>(10)週平均の勤務時間数</t>
    <rPh sb="4" eb="7">
      <t>シュウヘイキン</t>
    </rPh>
    <rPh sb="8" eb="10">
      <t>キンム</t>
    </rPh>
    <rPh sb="10" eb="12">
      <t>ジカン</t>
    </rPh>
    <rPh sb="12" eb="13">
      <t>スウ</t>
    </rPh>
    <phoneticPr fontId="5"/>
  </si>
  <si>
    <t>(9)勤務時間数合計</t>
    <rPh sb="3" eb="5">
      <t>キンム</t>
    </rPh>
    <rPh sb="5" eb="7">
      <t>ジカン</t>
    </rPh>
    <rPh sb="7" eb="8">
      <t>スウ</t>
    </rPh>
    <rPh sb="8" eb="10">
      <t>ゴウケイ</t>
    </rPh>
    <phoneticPr fontId="5"/>
  </si>
  <si>
    <t>(8)</t>
    <phoneticPr fontId="5"/>
  </si>
  <si>
    <t>(7)氏名</t>
    <rPh sb="3" eb="5">
      <t>シメイ</t>
    </rPh>
    <phoneticPr fontId="5"/>
  </si>
  <si>
    <t>(6)資格</t>
    <rPh sb="3" eb="5">
      <t>シカク</t>
    </rPh>
    <phoneticPr fontId="5"/>
  </si>
  <si>
    <t>(5)勤務形態</t>
    <rPh sb="3" eb="5">
      <t>キンム</t>
    </rPh>
    <rPh sb="5" eb="7">
      <t>ケイタイ</t>
    </rPh>
    <phoneticPr fontId="5"/>
  </si>
  <si>
    <t>(4)職種</t>
    <rPh sb="3" eb="5">
      <t>ショクシュ</t>
    </rPh>
    <phoneticPr fontId="5"/>
  </si>
  <si>
    <t>No.</t>
    <phoneticPr fontId="5"/>
  </si>
  <si>
    <t>時間/月</t>
    <rPh sb="0" eb="2">
      <t>ジカン</t>
    </rPh>
    <rPh sb="3" eb="4">
      <t>ツキ</t>
    </rPh>
    <phoneticPr fontId="5"/>
  </si>
  <si>
    <t>時間/週</t>
    <rPh sb="0" eb="2">
      <t>ジカン</t>
    </rPh>
    <rPh sb="3" eb="4">
      <t>シュウ</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</si>
  <si>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1"/>
  </si>
  <si>
    <t>(2)予定/実績の別</t>
    <rPh sb="3" eb="5">
      <t>ヨテイ</t>
    </rPh>
    <rPh sb="6" eb="8">
      <t>ジッセキ</t>
    </rPh>
    <rPh sb="9" eb="10">
      <t>ベツ</t>
    </rPh>
    <phoneticPr fontId="5"/>
  </si>
  <si>
    <t>４週</t>
  </si>
  <si>
    <t>(1)記載する期間</t>
    <rPh sb="3" eb="5">
      <t>キサイ</t>
    </rPh>
    <rPh sb="7" eb="9">
      <t>キカン</t>
    </rPh>
    <phoneticPr fontId="5"/>
  </si>
  <si>
    <t>事業所名</t>
    <rPh sb="0" eb="3">
      <t>ジギョウショ</t>
    </rPh>
    <rPh sb="3" eb="4">
      <t>メイ</t>
    </rPh>
    <phoneticPr fontId="51"/>
  </si>
  <si>
    <t>月</t>
    <rPh sb="0" eb="1">
      <t>ゲツ</t>
    </rPh>
    <phoneticPr fontId="5"/>
  </si>
  <si>
    <t>年</t>
    <rPh sb="0" eb="1">
      <t>ネン</t>
    </rPh>
    <phoneticPr fontId="5"/>
  </si>
  <si>
    <t>居宅介護</t>
  </si>
  <si>
    <t>サービス種別</t>
    <rPh sb="4" eb="6">
      <t>シュベツ</t>
    </rPh>
    <phoneticPr fontId="5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</si>
  <si>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</si>
  <si>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57"/>
  </si>
  <si>
    <t>利用者数が10人又はその端数を増すごとに1人以上</t>
    <phoneticPr fontId="57"/>
  </si>
  <si>
    <t>従業者数が20人又はその端数を増すごとに1人以上</t>
    <phoneticPr fontId="57"/>
  </si>
  <si>
    <t>（平均利用者数）</t>
    <phoneticPr fontId="57"/>
  </si>
  <si>
    <t>サービス提供時間が1000時間又はその端数を増すごとに1人以上</t>
    <phoneticPr fontId="57"/>
  </si>
  <si>
    <t>利用者数</t>
    <rPh sb="0" eb="3">
      <t>リヨウシャ</t>
    </rPh>
    <rPh sb="3" eb="4">
      <t>スウ</t>
    </rPh>
    <phoneticPr fontId="58"/>
  </si>
  <si>
    <t>重度訪問介護</t>
    <rPh sb="0" eb="2">
      <t>ジュウド</t>
    </rPh>
    <rPh sb="2" eb="4">
      <t>ホウモン</t>
    </rPh>
    <rPh sb="4" eb="6">
      <t>カイゴ</t>
    </rPh>
    <phoneticPr fontId="57"/>
  </si>
  <si>
    <t>（平均利用者数）</t>
  </si>
  <si>
    <t>従業者</t>
    <phoneticPr fontId="57"/>
  </si>
  <si>
    <t>同行援護</t>
    <rPh sb="0" eb="2">
      <t>ドウコウ</t>
    </rPh>
    <rPh sb="2" eb="4">
      <t>エンゴ</t>
    </rPh>
    <phoneticPr fontId="57"/>
  </si>
  <si>
    <t>行動援護</t>
    <rPh sb="0" eb="4">
      <t>コウドウエンゴ</t>
    </rPh>
    <phoneticPr fontId="57"/>
  </si>
  <si>
    <t>別紙47</t>
    <rPh sb="0" eb="2">
      <t>ベッシ</t>
    </rPh>
    <phoneticPr fontId="10"/>
  </si>
  <si>
    <t>加算に変更があった箇所の適用開始日欄に、日付を入れてください。
例）R8.4から特定事業所加算を算定する場合、特定事業所加算の右欄にR8.4と記入してください。
変更がない加算については日付の記入は不要です。</t>
    <rPh sb="0" eb="2">
      <t>カサン</t>
    </rPh>
    <rPh sb="3" eb="5">
      <t>ヘンコウ</t>
    </rPh>
    <rPh sb="9" eb="11">
      <t>カショ</t>
    </rPh>
    <rPh sb="12" eb="14">
      <t>テキヨウ</t>
    </rPh>
    <rPh sb="14" eb="16">
      <t>カイシ</t>
    </rPh>
    <rPh sb="16" eb="17">
      <t>ビ</t>
    </rPh>
    <rPh sb="17" eb="18">
      <t>ラン</t>
    </rPh>
    <rPh sb="20" eb="22">
      <t>ヒヅケ</t>
    </rPh>
    <rPh sb="23" eb="24">
      <t>イ</t>
    </rPh>
    <rPh sb="33" eb="34">
      <t>レイ</t>
    </rPh>
    <rPh sb="41" eb="48">
      <t>トクテイジギョウショカサン</t>
    </rPh>
    <rPh sb="49" eb="51">
      <t>サンテイ</t>
    </rPh>
    <rPh sb="53" eb="55">
      <t>バアイ</t>
    </rPh>
    <rPh sb="56" eb="58">
      <t>トクテイ</t>
    </rPh>
    <rPh sb="58" eb="61">
      <t>ジギョウショ</t>
    </rPh>
    <rPh sb="61" eb="63">
      <t>カサン</t>
    </rPh>
    <rPh sb="64" eb="65">
      <t>ミギ</t>
    </rPh>
    <rPh sb="65" eb="66">
      <t>ラン</t>
    </rPh>
    <rPh sb="72" eb="74">
      <t>キニュウ</t>
    </rPh>
    <rPh sb="82" eb="84">
      <t>ヘンコウ</t>
    </rPh>
    <rPh sb="87" eb="89">
      <t>カサン</t>
    </rPh>
    <rPh sb="94" eb="96">
      <t>ヒヅケ</t>
    </rPh>
    <rPh sb="97" eb="99">
      <t>キニュウ</t>
    </rPh>
    <rPh sb="100" eb="102">
      <t>フヨウ</t>
    </rPh>
    <phoneticPr fontId="10"/>
  </si>
  <si>
    <t>業務継続計画未策定</t>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</si>
  <si>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</si>
  <si>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r>
      <t>１．なし　　２．Ⅰ・イ　　３．Ⅱ・イ　　４．Ⅲ　　５．Ⅳ</t>
    </r>
    <r>
      <rPr>
        <strike/>
        <sz val="11"/>
        <rFont val="ＭＳ ゴシック"/>
        <family val="3"/>
        <charset val="128"/>
      </rPr>
      <t xml:space="preserve">
</t>
    </r>
    <r>
      <rPr>
        <sz val="11"/>
        <rFont val="ＭＳ ゴシック"/>
        <family val="3"/>
        <charset val="128"/>
      </rPr>
      <t>７．Ⅰ・ロ　８．Ⅱ・ロ</t>
    </r>
    <phoneticPr fontId="5"/>
  </si>
  <si>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0"/>
  </si>
  <si>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0"/>
  </si>
  <si>
    <t>2-4</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</si>
</sst>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quot;月&quot;"/>
    <numFmt numFmtId="178" formatCode="aaa"/>
    <numFmt numFmtId="179" formatCode="[$-409]d;@"/>
  </numFmts>
  <fonts count="67"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11"/>
      <name val="ＭＳ ゴシック"/>
      <family val="3"/>
      <charset val="128"/>
    </font>
    <font>
      <sz val="12"/>
      <name val="ＭＳ ゴシック"/>
      <family val="3"/>
      <charset val="128"/>
    </font>
    <font>
      <sz val="9"/>
      <name val="ＭＳ ゴシック"/>
      <family val="3"/>
      <charset val="128"/>
    </font>
    <font>
      <b/>
      <sz val="10"/>
      <color theme="1"/>
      <name val="ＭＳ ゴシック"/>
      <family val="3"/>
      <charset val="128"/>
    </font>
    <font>
      <sz val="9"/>
      <color theme="1"/>
      <name val="ＭＳ ゴシック"/>
      <family val="3"/>
      <charset val="128"/>
    </font>
    <font>
      <sz val="8"/>
      <color theme="1"/>
      <name val="ＭＳ ゴシック"/>
      <family val="3"/>
      <charset val="128"/>
    </font>
    <font>
      <b/>
      <sz val="8"/>
      <color theme="1"/>
      <name val="ＭＳ ゴシック"/>
      <family val="3"/>
      <charset val="128"/>
    </font>
    <font>
      <sz val="6"/>
      <color theme="1"/>
      <name val="ＭＳ ゴシック"/>
      <family val="3"/>
      <charset val="128"/>
    </font>
    <font>
      <b/>
      <sz val="12"/>
      <name val="ＭＳ Ｐゴシック"/>
      <family val="3"/>
      <charset val="128"/>
    </font>
    <font>
      <b/>
      <sz val="11"/>
      <name val="ＭＳ Ｐゴシック"/>
      <family val="3"/>
      <charset val="128"/>
    </font>
    <font>
      <sz val="12"/>
      <name val="ＭＳ Ｐゴシック"/>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color theme="1"/>
      <name val="游ゴシック"/>
      <family val="3"/>
      <charset val="128"/>
      <scheme val="minor"/>
    </font>
    <font>
      <sz val="12"/>
      <name val="HGSｺﾞｼｯｸM"/>
      <family val="3"/>
      <charset val="128"/>
    </font>
    <font>
      <sz val="6"/>
      <name val="ＭＳ 明朝"/>
      <family val="1"/>
      <charset val="128"/>
    </font>
    <font>
      <sz val="12"/>
      <color theme="1"/>
      <name val="HGSｺﾞｼｯｸM"/>
      <family val="3"/>
      <charset val="128"/>
    </font>
    <font>
      <b/>
      <sz val="11"/>
      <color rgb="FFFF0000"/>
      <name val="ＭＳ Ｐゴシック"/>
      <family val="3"/>
      <charset val="128"/>
    </font>
    <font>
      <sz val="11"/>
      <color rgb="FFFF0000"/>
      <name val="ＭＳ Ｐゴシック"/>
      <family val="3"/>
      <charset val="128"/>
    </font>
    <font>
      <sz val="11"/>
      <color rgb="FF000000"/>
      <name val="ＭＳ Ｐゴシック"/>
      <family val="3"/>
      <charset val="128"/>
    </font>
    <font>
      <sz val="14"/>
      <color rgb="FF000000"/>
      <name val="ＭＳ Ｐゴシック"/>
      <family val="3"/>
      <charset val="128"/>
    </font>
    <font>
      <sz val="11"/>
      <color rgb="FF0000FF"/>
      <name val="ＭＳ Ｐゴシック"/>
      <family val="3"/>
      <charset val="128"/>
    </font>
    <font>
      <sz val="14"/>
      <color rgb="FF000000"/>
      <name val="ＭＳ ゴシック"/>
      <family val="3"/>
      <charset val="128"/>
    </font>
    <font>
      <sz val="10"/>
      <color rgb="FF000000"/>
      <name val="ＭＳ ゴシック"/>
      <family val="3"/>
      <charset val="128"/>
    </font>
    <font>
      <sz val="11"/>
      <color rgb="FF000000"/>
      <name val="ＭＳ ゴシック"/>
      <family val="3"/>
      <charset val="128"/>
    </font>
    <font>
      <sz val="11"/>
      <color rgb="FFFF0000"/>
      <name val="ＭＳ ゴシック"/>
      <family val="3"/>
      <charset val="128"/>
    </font>
    <font>
      <sz val="18"/>
      <color rgb="FF000000"/>
      <name val="ＭＳ ゴシック"/>
      <family val="3"/>
      <charset val="128"/>
    </font>
    <font>
      <u/>
      <sz val="11"/>
      <color theme="10"/>
      <name val="游ゴシック"/>
      <family val="3"/>
      <charset val="128"/>
      <scheme val="minor"/>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10"/>
      <color theme="0"/>
      <name val="ＭＳ ゴシック"/>
      <family val="3"/>
      <charset val="128"/>
    </font>
    <font>
      <sz val="9"/>
      <color theme="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8"/>
      <color rgb="FFC00000"/>
      <name val="ＭＳ ゴシック"/>
      <family val="3"/>
      <charset val="128"/>
    </font>
    <font>
      <sz val="10"/>
      <color theme="1"/>
      <name val="游ゴシック"/>
      <family val="3"/>
      <charset val="128"/>
      <scheme val="minor"/>
    </font>
    <font>
      <strike/>
      <sz val="11"/>
      <name val="ＭＳ ゴシック"/>
      <family val="3"/>
      <charset val="128"/>
    </font>
    <font>
      <sz val="14"/>
      <name val="ＭＳ Ｐゴシック"/>
      <family val="3"/>
      <charset val="128"/>
    </font>
    <font>
      <sz val="14"/>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2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style="thin">
        <color indexed="64"/>
      </left>
      <right/>
      <top/>
      <bottom style="double">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50" fillId="0" borderId="0" applyNumberFormat="0" applyFill="0" applyBorder="0" applyAlignment="0" applyProtection="0">
      <alignment vertical="center"/>
    </xf>
    <xf numFmtId="0" fontId="8" fillId="0" borderId="0">
      <alignment vertical="center"/>
    </xf>
  </cellStyleXfs>
  <cellXfs count="758">
    <xf numFmtId="0" fontId="0" fillId="0" borderId="0" xfId="0">
      <alignment vertical="center"/>
    </xf>
    <xf numFmtId="0" fontId="2" fillId="2" borderId="0" xfId="1" applyFont="1" applyFill="1">
      <alignment vertical="center"/>
    </xf>
    <xf numFmtId="0" fontId="6" fillId="2" borderId="0" xfId="2" applyFont="1" applyFill="1">
      <alignment vertical="center"/>
    </xf>
    <xf numFmtId="0" fontId="8" fillId="2" borderId="0" xfId="2" applyFont="1" applyFill="1">
      <alignment vertical="center"/>
    </xf>
    <xf numFmtId="0" fontId="13" fillId="0" borderId="0" xfId="3" applyFont="1">
      <alignment vertical="center"/>
    </xf>
    <xf numFmtId="0" fontId="13" fillId="0" borderId="0" xfId="3" applyFont="1" applyAlignment="1">
      <alignment horizontal="left" vertical="center"/>
    </xf>
    <xf numFmtId="0" fontId="15" fillId="0" borderId="0" xfId="0" applyFont="1">
      <alignment vertical="center"/>
    </xf>
    <xf numFmtId="0" fontId="16" fillId="0" borderId="0" xfId="0" applyFont="1">
      <alignment vertical="center"/>
    </xf>
    <xf numFmtId="0" fontId="17" fillId="0" borderId="1" xfId="0" applyFont="1" applyBorder="1" applyAlignment="1">
      <alignment horizontal="center" vertical="center"/>
    </xf>
    <xf numFmtId="0" fontId="16" fillId="0" borderId="3" xfId="0" applyFont="1" applyBorder="1" applyAlignment="1">
      <alignment vertical="center" shrinkToFit="1"/>
    </xf>
    <xf numFmtId="0" fontId="16" fillId="0" borderId="60" xfId="0" applyFont="1" applyBorder="1">
      <alignment vertical="center"/>
    </xf>
    <xf numFmtId="0" fontId="16" fillId="0" borderId="60" xfId="0" applyFont="1" applyBorder="1" applyAlignment="1">
      <alignment vertical="center" shrinkToFit="1"/>
    </xf>
    <xf numFmtId="0" fontId="16" fillId="0" borderId="57" xfId="0" applyFont="1" applyBorder="1">
      <alignment vertical="center"/>
    </xf>
    <xf numFmtId="0" fontId="17" fillId="0" borderId="42" xfId="0" applyFont="1" applyBorder="1" applyAlignment="1">
      <alignment horizontal="center" vertical="center"/>
    </xf>
    <xf numFmtId="0" fontId="16" fillId="0" borderId="34" xfId="0" applyFont="1" applyBorder="1" applyAlignment="1">
      <alignment horizontal="right" vertical="center"/>
    </xf>
    <xf numFmtId="0" fontId="16" fillId="0" borderId="32" xfId="0" applyFont="1" applyBorder="1" applyAlignment="1">
      <alignment horizontal="right" vertical="center"/>
    </xf>
    <xf numFmtId="0" fontId="16" fillId="0" borderId="33" xfId="0" applyFont="1" applyBorder="1" applyAlignment="1">
      <alignment horizontal="right" vertical="center"/>
    </xf>
    <xf numFmtId="0" fontId="17" fillId="0" borderId="66" xfId="0" applyFont="1" applyBorder="1">
      <alignment vertical="center"/>
    </xf>
    <xf numFmtId="0" fontId="16" fillId="0" borderId="20" xfId="0" applyFont="1" applyBorder="1">
      <alignment vertical="center"/>
    </xf>
    <xf numFmtId="0" fontId="16" fillId="0" borderId="56" xfId="0" applyFont="1" applyBorder="1">
      <alignment vertical="center"/>
    </xf>
    <xf numFmtId="0" fontId="16" fillId="0" borderId="18" xfId="0" applyFont="1" applyBorder="1">
      <alignment vertical="center"/>
    </xf>
    <xf numFmtId="0" fontId="16" fillId="0" borderId="66" xfId="0" applyFont="1" applyBorder="1">
      <alignment vertical="center"/>
    </xf>
    <xf numFmtId="0" fontId="17" fillId="0" borderId="69" xfId="0" applyFont="1" applyBorder="1">
      <alignment vertical="center"/>
    </xf>
    <xf numFmtId="0" fontId="16" fillId="0" borderId="24" xfId="0" applyFont="1" applyBorder="1">
      <alignment vertical="center"/>
    </xf>
    <xf numFmtId="0" fontId="16" fillId="0" borderId="22" xfId="0" applyFont="1" applyBorder="1">
      <alignment vertical="center"/>
    </xf>
    <xf numFmtId="0" fontId="16" fillId="0" borderId="29" xfId="0" applyFont="1" applyBorder="1">
      <alignment vertical="center"/>
    </xf>
    <xf numFmtId="0" fontId="16" fillId="0" borderId="69" xfId="0" applyFont="1" applyBorder="1">
      <alignment vertical="center"/>
    </xf>
    <xf numFmtId="0" fontId="17" fillId="3" borderId="69" xfId="0" applyFont="1" applyFill="1" applyBorder="1">
      <alignment vertical="center"/>
    </xf>
    <xf numFmtId="0" fontId="17" fillId="3" borderId="68" xfId="0" applyFont="1" applyFill="1" applyBorder="1">
      <alignment vertical="center"/>
    </xf>
    <xf numFmtId="0" fontId="16" fillId="0" borderId="37" xfId="0" applyFont="1" applyBorder="1">
      <alignment vertical="center"/>
    </xf>
    <xf numFmtId="0" fontId="16" fillId="0" borderId="31" xfId="0" applyFont="1" applyBorder="1">
      <alignment vertical="center"/>
    </xf>
    <xf numFmtId="0" fontId="16" fillId="0" borderId="35" xfId="0" applyFont="1" applyBorder="1">
      <alignment vertical="center"/>
    </xf>
    <xf numFmtId="0" fontId="16" fillId="0" borderId="68" xfId="0" applyFont="1" applyBorder="1">
      <alignment vertical="center"/>
    </xf>
    <xf numFmtId="0" fontId="19" fillId="0" borderId="69" xfId="0" applyFont="1" applyBorder="1" applyAlignment="1">
      <alignment vertical="center" wrapText="1"/>
    </xf>
    <xf numFmtId="0" fontId="17" fillId="3" borderId="70" xfId="0" applyFont="1" applyFill="1" applyBorder="1">
      <alignment vertical="center"/>
    </xf>
    <xf numFmtId="0" fontId="16" fillId="0" borderId="71" xfId="0" applyFont="1" applyBorder="1">
      <alignment vertical="center"/>
    </xf>
    <xf numFmtId="0" fontId="16" fillId="0" borderId="72" xfId="0" applyFont="1" applyBorder="1">
      <alignment vertical="center"/>
    </xf>
    <xf numFmtId="0" fontId="16" fillId="0" borderId="73" xfId="0" applyFont="1" applyBorder="1">
      <alignment vertical="center"/>
    </xf>
    <xf numFmtId="0" fontId="16" fillId="0" borderId="70" xfId="0" applyFont="1" applyBorder="1">
      <alignment vertical="center"/>
    </xf>
    <xf numFmtId="0" fontId="17" fillId="0" borderId="74" xfId="0" applyFont="1" applyBorder="1">
      <alignment vertical="center"/>
    </xf>
    <xf numFmtId="0" fontId="16" fillId="0" borderId="27" xfId="0" applyFont="1" applyBorder="1">
      <alignment vertical="center"/>
    </xf>
    <xf numFmtId="0" fontId="16" fillId="0" borderId="17" xfId="0" applyFont="1" applyBorder="1">
      <alignment vertical="center"/>
    </xf>
    <xf numFmtId="0" fontId="16" fillId="0" borderId="25" xfId="0" applyFont="1" applyBorder="1">
      <alignment vertical="center"/>
    </xf>
    <xf numFmtId="0" fontId="16" fillId="0" borderId="74" xfId="0" applyFont="1" applyBorder="1">
      <alignment vertical="center"/>
    </xf>
    <xf numFmtId="0" fontId="20" fillId="0" borderId="0" xfId="4" applyFont="1"/>
    <xf numFmtId="0" fontId="1" fillId="0" borderId="0" xfId="4"/>
    <xf numFmtId="0" fontId="1" fillId="0" borderId="0" xfId="4" applyFill="1"/>
    <xf numFmtId="0" fontId="21" fillId="0" borderId="0" xfId="4" applyFont="1"/>
    <xf numFmtId="0" fontId="1" fillId="0" borderId="0" xfId="4" applyFont="1"/>
    <xf numFmtId="0" fontId="1" fillId="0" borderId="0" xfId="4" applyFont="1" applyFill="1"/>
    <xf numFmtId="0" fontId="25" fillId="0" borderId="0" xfId="0" applyFont="1" applyAlignment="1">
      <alignment horizontal="left" vertical="center"/>
    </xf>
    <xf numFmtId="0" fontId="24" fillId="0" borderId="0" xfId="0" applyFont="1" applyAlignment="1">
      <alignment vertical="top"/>
    </xf>
    <xf numFmtId="0" fontId="24" fillId="0" borderId="35" xfId="0" applyFont="1" applyBorder="1" applyAlignment="1">
      <alignment horizontal="left" vertical="center"/>
    </xf>
    <xf numFmtId="0" fontId="24" fillId="0" borderId="36" xfId="0" applyFont="1" applyBorder="1" applyAlignment="1">
      <alignment horizontal="left" vertical="center"/>
    </xf>
    <xf numFmtId="0" fontId="24" fillId="0" borderId="37" xfId="0" applyFont="1" applyBorder="1" applyAlignment="1">
      <alignment horizontal="left" vertical="center"/>
    </xf>
    <xf numFmtId="0" fontId="24" fillId="0" borderId="33" xfId="0" applyFont="1" applyBorder="1" applyAlignment="1">
      <alignment horizontal="left" vertical="center"/>
    </xf>
    <xf numFmtId="0" fontId="24" fillId="0" borderId="33" xfId="0" applyFont="1" applyBorder="1">
      <alignment vertical="center"/>
    </xf>
    <xf numFmtId="0" fontId="24" fillId="0" borderId="0" xfId="4" applyFont="1" applyAlignment="1">
      <alignment horizontal="center" vertical="center"/>
    </xf>
    <xf numFmtId="0" fontId="24" fillId="0" borderId="34" xfId="0" applyFont="1" applyBorder="1">
      <alignment vertical="center"/>
    </xf>
    <xf numFmtId="0" fontId="24" fillId="0" borderId="0" xfId="0" applyFont="1" applyAlignment="1">
      <alignment vertical="center" wrapText="1"/>
    </xf>
    <xf numFmtId="0" fontId="24" fillId="0" borderId="34" xfId="0" applyFont="1" applyBorder="1" applyAlignment="1">
      <alignment vertical="center" wrapText="1"/>
    </xf>
    <xf numFmtId="0" fontId="28" fillId="0" borderId="22" xfId="0" applyFont="1" applyBorder="1" applyAlignment="1">
      <alignment horizontal="left" vertical="center"/>
    </xf>
    <xf numFmtId="0" fontId="28" fillId="0" borderId="0" xfId="0" applyFont="1" applyAlignment="1">
      <alignment horizontal="left" vertical="center"/>
    </xf>
    <xf numFmtId="49" fontId="28" fillId="0" borderId="22" xfId="0" applyNumberFormat="1" applyFont="1" applyBorder="1" applyAlignment="1">
      <alignment horizontal="center" vertical="center"/>
    </xf>
    <xf numFmtId="0" fontId="24" fillId="0" borderId="0" xfId="0" applyFont="1" applyAlignment="1">
      <alignment vertical="top" wrapText="1"/>
    </xf>
    <xf numFmtId="0" fontId="28" fillId="0" borderId="0" xfId="0" applyFont="1" applyAlignment="1">
      <alignment vertical="center" wrapText="1"/>
    </xf>
    <xf numFmtId="0" fontId="28" fillId="0" borderId="0" xfId="0" applyFont="1" applyAlignment="1">
      <alignment horizontal="left" vertical="center" wrapText="1"/>
    </xf>
    <xf numFmtId="0" fontId="24" fillId="0" borderId="0" xfId="0" applyFont="1" applyAlignment="1">
      <alignment horizontal="center" vertical="top" wrapText="1"/>
    </xf>
    <xf numFmtId="0" fontId="24" fillId="0" borderId="25" xfId="0" applyFont="1" applyBorder="1" applyAlignment="1">
      <alignment horizontal="left" vertical="center"/>
    </xf>
    <xf numFmtId="0" fontId="24" fillId="0" borderId="26" xfId="0" applyFont="1" applyBorder="1" applyAlignment="1">
      <alignment horizontal="left" vertical="center"/>
    </xf>
    <xf numFmtId="0" fontId="24" fillId="0" borderId="27" xfId="0" applyFont="1" applyBorder="1" applyAlignment="1">
      <alignment horizontal="left" vertical="center"/>
    </xf>
    <xf numFmtId="0" fontId="30" fillId="0" borderId="0" xfId="0" applyFont="1" applyAlignment="1">
      <alignment vertical="top" wrapText="1"/>
    </xf>
    <xf numFmtId="0" fontId="23" fillId="0" borderId="0" xfId="0" applyFont="1" applyAlignment="1">
      <alignment vertical="top" wrapText="1"/>
    </xf>
    <xf numFmtId="0" fontId="24" fillId="0" borderId="35" xfId="0" applyFont="1" applyBorder="1">
      <alignment vertical="center"/>
    </xf>
    <xf numFmtId="0" fontId="24" fillId="0" borderId="36" xfId="4" applyFont="1" applyBorder="1" applyAlignment="1">
      <alignment horizontal="center" vertical="center"/>
    </xf>
    <xf numFmtId="0" fontId="24" fillId="0" borderId="37" xfId="0" applyFont="1" applyBorder="1">
      <alignment vertical="center"/>
    </xf>
    <xf numFmtId="0" fontId="24" fillId="0" borderId="34" xfId="0" applyFont="1" applyBorder="1" applyAlignment="1">
      <alignment vertical="top" wrapText="1"/>
    </xf>
    <xf numFmtId="0" fontId="24" fillId="0" borderId="0" xfId="0" applyFont="1">
      <alignment vertical="center"/>
    </xf>
    <xf numFmtId="0" fontId="24" fillId="0" borderId="26" xfId="0" applyFont="1" applyBorder="1" applyAlignment="1">
      <alignment vertical="top" wrapText="1"/>
    </xf>
    <xf numFmtId="0" fontId="24" fillId="0" borderId="25" xfId="0" applyFont="1" applyBorder="1">
      <alignment vertical="center"/>
    </xf>
    <xf numFmtId="0" fontId="24" fillId="0" borderId="26" xfId="4" applyFont="1" applyBorder="1" applyAlignment="1">
      <alignment horizontal="center" vertical="center"/>
    </xf>
    <xf numFmtId="0" fontId="24" fillId="0" borderId="27" xfId="0" applyFont="1" applyBorder="1">
      <alignment vertical="center"/>
    </xf>
    <xf numFmtId="0" fontId="24" fillId="0" borderId="36" xfId="0" applyFont="1" applyBorder="1" applyAlignment="1">
      <alignment vertical="top" wrapText="1"/>
    </xf>
    <xf numFmtId="0" fontId="24" fillId="0" borderId="36" xfId="0" applyFont="1" applyBorder="1">
      <alignment vertical="center"/>
    </xf>
    <xf numFmtId="0" fontId="23" fillId="0" borderId="0" xfId="0" applyFont="1" applyAlignment="1">
      <alignment vertical="top"/>
    </xf>
    <xf numFmtId="0" fontId="23" fillId="0" borderId="35" xfId="0" applyFont="1" applyBorder="1" applyAlignment="1">
      <alignment horizontal="left" vertical="center"/>
    </xf>
    <xf numFmtId="0" fontId="23" fillId="0" borderId="36" xfId="0" applyFont="1" applyBorder="1" applyAlignment="1">
      <alignment horizontal="left" vertical="center"/>
    </xf>
    <xf numFmtId="0" fontId="23" fillId="0" borderId="37" xfId="0" applyFont="1" applyBorder="1" applyAlignment="1">
      <alignment horizontal="left" vertical="center"/>
    </xf>
    <xf numFmtId="0" fontId="23" fillId="0" borderId="33" xfId="0" applyFont="1" applyBorder="1" applyAlignment="1">
      <alignment horizontal="left" vertical="center"/>
    </xf>
    <xf numFmtId="0" fontId="23" fillId="0" borderId="33" xfId="0" applyFont="1" applyBorder="1">
      <alignment vertical="center"/>
    </xf>
    <xf numFmtId="0" fontId="23" fillId="0" borderId="0" xfId="4" applyFont="1" applyAlignment="1">
      <alignment horizontal="center" vertical="center"/>
    </xf>
    <xf numFmtId="0" fontId="23" fillId="0" borderId="34" xfId="0" applyFont="1" applyBorder="1">
      <alignment vertical="center"/>
    </xf>
    <xf numFmtId="0" fontId="34" fillId="0" borderId="22" xfId="0" applyFont="1" applyBorder="1" applyAlignment="1">
      <alignment horizontal="left" vertical="center"/>
    </xf>
    <xf numFmtId="0" fontId="34" fillId="0" borderId="0" xfId="0" applyFont="1" applyAlignment="1">
      <alignment horizontal="left" vertical="center"/>
    </xf>
    <xf numFmtId="49" fontId="23" fillId="0" borderId="22" xfId="0" applyNumberFormat="1" applyFont="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wrapText="1"/>
    </xf>
    <xf numFmtId="49" fontId="24" fillId="0" borderId="22" xfId="0" applyNumberFormat="1"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vertical="center" wrapText="1"/>
    </xf>
    <xf numFmtId="0" fontId="23" fillId="0" borderId="25" xfId="0" applyFont="1" applyBorder="1" applyAlignment="1">
      <alignment horizontal="left" vertical="center"/>
    </xf>
    <xf numFmtId="0" fontId="23" fillId="0" borderId="26" xfId="0" applyFont="1" applyBorder="1" applyAlignment="1">
      <alignment vertical="center" wrapText="1"/>
    </xf>
    <xf numFmtId="0" fontId="23" fillId="0" borderId="25" xfId="0" applyFont="1" applyBorder="1">
      <alignment vertical="center"/>
    </xf>
    <xf numFmtId="0" fontId="23" fillId="0" borderId="26" xfId="4" applyFont="1" applyBorder="1" applyAlignment="1">
      <alignment horizontal="center" vertical="center"/>
    </xf>
    <xf numFmtId="0" fontId="23" fillId="0" borderId="27" xfId="0" applyFont="1" applyBorder="1">
      <alignment vertical="center"/>
    </xf>
    <xf numFmtId="0" fontId="24" fillId="0" borderId="23" xfId="0" applyFont="1" applyBorder="1" applyAlignment="1">
      <alignment horizontal="left" vertical="center"/>
    </xf>
    <xf numFmtId="0" fontId="24" fillId="0" borderId="24" xfId="0" applyFont="1" applyBorder="1" applyAlignment="1">
      <alignment horizontal="left" vertical="center"/>
    </xf>
    <xf numFmtId="0" fontId="24" fillId="0" borderId="26" xfId="0" applyFont="1" applyBorder="1" applyAlignment="1">
      <alignment horizontal="center" vertical="top" wrapText="1"/>
    </xf>
    <xf numFmtId="0" fontId="24" fillId="0" borderId="0" xfId="0" applyFont="1" applyAlignment="1">
      <alignment horizontal="center" vertical="top"/>
    </xf>
    <xf numFmtId="0" fontId="1" fillId="0" borderId="76" xfId="4" applyFont="1" applyFill="1" applyBorder="1" applyAlignment="1">
      <alignment horizontal="center" vertical="center" wrapText="1"/>
    </xf>
    <xf numFmtId="0" fontId="1" fillId="0" borderId="79" xfId="4" applyFont="1" applyFill="1" applyBorder="1" applyAlignment="1">
      <alignment horizontal="center" vertical="center" wrapText="1"/>
    </xf>
    <xf numFmtId="0" fontId="1" fillId="0" borderId="80" xfId="4" applyFont="1" applyBorder="1" applyAlignment="1">
      <alignment vertical="top" shrinkToFit="1"/>
    </xf>
    <xf numFmtId="0" fontId="1" fillId="0" borderId="81" xfId="4" applyFont="1" applyFill="1" applyBorder="1" applyAlignment="1">
      <alignment horizontal="center" vertical="center"/>
    </xf>
    <xf numFmtId="0" fontId="1" fillId="0" borderId="82" xfId="4" applyFont="1" applyBorder="1" applyAlignment="1">
      <alignment vertical="top" wrapText="1"/>
    </xf>
    <xf numFmtId="0" fontId="1" fillId="0" borderId="83" xfId="4" applyFont="1" applyBorder="1" applyAlignment="1">
      <alignment vertical="top" wrapText="1"/>
    </xf>
    <xf numFmtId="0" fontId="1" fillId="0" borderId="84" xfId="4" applyFont="1" applyFill="1" applyBorder="1" applyAlignment="1">
      <alignment horizontal="center" vertical="center"/>
    </xf>
    <xf numFmtId="0" fontId="1" fillId="0" borderId="22" xfId="4" applyFont="1" applyBorder="1" applyAlignment="1">
      <alignment vertical="top" wrapText="1"/>
    </xf>
    <xf numFmtId="0" fontId="1" fillId="0" borderId="83" xfId="4" applyBorder="1" applyAlignment="1">
      <alignment vertical="top" wrapText="1"/>
    </xf>
    <xf numFmtId="0" fontId="1" fillId="0" borderId="84" xfId="4" applyFill="1" applyBorder="1" applyAlignment="1">
      <alignment horizontal="center" vertical="center"/>
    </xf>
    <xf numFmtId="0" fontId="1" fillId="0" borderId="22" xfId="4" applyBorder="1" applyAlignment="1">
      <alignment vertical="top" wrapText="1"/>
    </xf>
    <xf numFmtId="0" fontId="12" fillId="0" borderId="0" xfId="3" applyFont="1" applyAlignment="1">
      <alignment horizontal="left" vertical="center"/>
    </xf>
    <xf numFmtId="0" fontId="13" fillId="0" borderId="0" xfId="3" applyFont="1" applyAlignment="1">
      <alignment vertical="center" textRotation="255" shrinkToFit="1"/>
    </xf>
    <xf numFmtId="0" fontId="13" fillId="0" borderId="0" xfId="3" applyFont="1" applyAlignment="1">
      <alignment vertical="center"/>
    </xf>
    <xf numFmtId="0" fontId="13" fillId="0" borderId="100" xfId="3" applyFont="1" applyBorder="1" applyAlignment="1">
      <alignment horizontal="center" vertical="center" wrapText="1"/>
    </xf>
    <xf numFmtId="0" fontId="13" fillId="0" borderId="101" xfId="3" applyFont="1" applyBorder="1" applyAlignment="1">
      <alignment horizontal="center" vertical="center" wrapText="1"/>
    </xf>
    <xf numFmtId="0" fontId="13" fillId="0" borderId="101" xfId="3" applyFont="1" applyBorder="1" applyAlignment="1">
      <alignment horizontal="center" vertical="center"/>
    </xf>
    <xf numFmtId="0" fontId="13" fillId="0" borderId="102" xfId="3" applyFont="1" applyBorder="1" applyAlignment="1">
      <alignment horizontal="center" vertical="center"/>
    </xf>
    <xf numFmtId="0" fontId="13" fillId="0" borderId="0" xfId="3" applyFont="1" applyFill="1">
      <alignment vertical="center"/>
    </xf>
    <xf numFmtId="0" fontId="11" fillId="0" borderId="0" xfId="3" applyFont="1" applyAlignment="1">
      <alignment horizontal="left" vertical="center"/>
    </xf>
    <xf numFmtId="0" fontId="13" fillId="0" borderId="2" xfId="3" applyFont="1" applyBorder="1">
      <alignment vertical="center"/>
    </xf>
    <xf numFmtId="0" fontId="13" fillId="0" borderId="0" xfId="3" applyFont="1" applyAlignment="1">
      <alignment vertical="center" textRotation="255"/>
    </xf>
    <xf numFmtId="0" fontId="37" fillId="0" borderId="95" xfId="5" applyFont="1" applyBorder="1" applyAlignment="1">
      <alignment horizontal="center" vertical="center" wrapText="1"/>
    </xf>
    <xf numFmtId="0" fontId="31" fillId="0" borderId="23" xfId="5" applyFont="1" applyBorder="1">
      <alignment vertical="center"/>
    </xf>
    <xf numFmtId="0" fontId="31" fillId="0" borderId="30" xfId="5" applyFont="1" applyBorder="1">
      <alignment vertical="center"/>
    </xf>
    <xf numFmtId="0" fontId="17" fillId="0" borderId="69" xfId="0" applyFont="1" applyBorder="1" applyAlignment="1">
      <alignment vertical="center" wrapText="1"/>
    </xf>
    <xf numFmtId="0" fontId="1" fillId="4" borderId="17" xfId="4" applyFont="1" applyFill="1" applyBorder="1" applyAlignment="1">
      <alignment vertical="top"/>
    </xf>
    <xf numFmtId="0" fontId="1" fillId="4" borderId="22" xfId="4" applyFont="1" applyFill="1" applyBorder="1" applyAlignment="1">
      <alignment vertical="top"/>
    </xf>
    <xf numFmtId="0" fontId="1" fillId="3" borderId="22" xfId="4" applyFont="1" applyFill="1" applyBorder="1" applyAlignment="1">
      <alignment vertical="top" wrapText="1"/>
    </xf>
    <xf numFmtId="0" fontId="1" fillId="3" borderId="22" xfId="4" applyFont="1" applyFill="1" applyBorder="1" applyAlignment="1">
      <alignment vertical="top"/>
    </xf>
    <xf numFmtId="0" fontId="1" fillId="5" borderId="22" xfId="4" applyFill="1" applyBorder="1" applyAlignment="1">
      <alignment vertical="top"/>
    </xf>
    <xf numFmtId="0" fontId="1" fillId="0" borderId="31" xfId="4" applyBorder="1" applyAlignment="1">
      <alignment vertical="top" wrapText="1"/>
    </xf>
    <xf numFmtId="0" fontId="1" fillId="6" borderId="22" xfId="4" applyFont="1" applyFill="1" applyBorder="1" applyAlignment="1">
      <alignment vertical="top"/>
    </xf>
    <xf numFmtId="0" fontId="13" fillId="0" borderId="0" xfId="3" applyFont="1" applyAlignment="1">
      <alignment horizontal="center" vertical="center"/>
    </xf>
    <xf numFmtId="0" fontId="24" fillId="0" borderId="0" xfId="0" applyFont="1" applyAlignment="1">
      <alignment horizontal="left" vertical="top" wrapText="1"/>
    </xf>
    <xf numFmtId="0" fontId="24" fillId="0" borderId="0" xfId="0" applyFont="1" applyAlignment="1">
      <alignment horizontal="left" vertical="center"/>
    </xf>
    <xf numFmtId="0" fontId="24" fillId="0" borderId="22" xfId="0" applyFont="1" applyBorder="1" applyAlignment="1">
      <alignment horizontal="center" vertical="center"/>
    </xf>
    <xf numFmtId="0" fontId="24" fillId="0" borderId="29" xfId="0" applyFont="1" applyBorder="1" applyAlignment="1">
      <alignment horizontal="center" vertical="center"/>
    </xf>
    <xf numFmtId="0" fontId="24" fillId="0" borderId="23" xfId="0" applyFont="1" applyBorder="1" applyAlignment="1">
      <alignment horizontal="center" vertical="center"/>
    </xf>
    <xf numFmtId="0" fontId="24" fillId="0" borderId="34" xfId="0" applyFont="1" applyBorder="1" applyAlignment="1">
      <alignment horizontal="left" vertical="center"/>
    </xf>
    <xf numFmtId="0" fontId="24" fillId="0" borderId="0" xfId="0"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horizontal="left" vertical="top"/>
    </xf>
    <xf numFmtId="0" fontId="25" fillId="0" borderId="0" xfId="0" applyFont="1" applyAlignment="1">
      <alignment horizontal="left" vertical="center" wrapText="1"/>
    </xf>
    <xf numFmtId="0" fontId="23" fillId="0" borderId="0" xfId="0" applyFont="1" applyAlignment="1">
      <alignment horizontal="left" vertical="top"/>
    </xf>
    <xf numFmtId="0" fontId="23" fillId="0" borderId="0" xfId="0" applyFont="1" applyAlignment="1">
      <alignment horizontal="left" vertical="top" wrapText="1"/>
    </xf>
    <xf numFmtId="0" fontId="23" fillId="0" borderId="0" xfId="0" applyFont="1" applyAlignment="1">
      <alignment horizontal="left" vertical="center"/>
    </xf>
    <xf numFmtId="0" fontId="23" fillId="0" borderId="22" xfId="0" applyFont="1" applyBorder="1" applyAlignment="1">
      <alignment horizontal="center" vertical="center"/>
    </xf>
    <xf numFmtId="0" fontId="23" fillId="0" borderId="0" xfId="0" applyFont="1" applyAlignment="1">
      <alignment horizontal="center"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1" fillId="0" borderId="0" xfId="1">
      <alignment vertical="center"/>
    </xf>
    <xf numFmtId="0" fontId="42" fillId="0" borderId="0" xfId="1" applyFont="1">
      <alignment vertical="center"/>
    </xf>
    <xf numFmtId="0" fontId="43" fillId="0" borderId="0" xfId="1" applyFont="1">
      <alignment vertical="center"/>
    </xf>
    <xf numFmtId="0" fontId="43" fillId="0" borderId="0" xfId="1" applyFont="1" applyAlignment="1">
      <alignment vertical="top"/>
    </xf>
    <xf numFmtId="0" fontId="43" fillId="0" borderId="0" xfId="2" applyFont="1" applyAlignment="1">
      <alignment horizontal="left" vertical="top"/>
    </xf>
    <xf numFmtId="0" fontId="42" fillId="0" borderId="0" xfId="1" applyFont="1" applyAlignment="1">
      <alignment vertical="top"/>
    </xf>
    <xf numFmtId="0" fontId="43" fillId="0" borderId="0" xfId="2" applyFont="1" applyAlignment="1">
      <alignment horizontal="left" vertical="center"/>
    </xf>
    <xf numFmtId="0" fontId="43" fillId="0" borderId="0" xfId="1" applyFont="1" applyAlignment="1">
      <alignment horizontal="left" vertical="center"/>
    </xf>
    <xf numFmtId="0" fontId="44" fillId="2" borderId="0" xfId="1" applyFont="1" applyFill="1">
      <alignment vertical="center"/>
    </xf>
    <xf numFmtId="0" fontId="45" fillId="0" borderId="0" xfId="1" applyFont="1">
      <alignment vertical="center"/>
    </xf>
    <xf numFmtId="0" fontId="46" fillId="0" borderId="2" xfId="2" applyFont="1" applyBorder="1" applyAlignment="1">
      <alignment horizontal="left" vertical="center" wrapText="1" shrinkToFit="1"/>
    </xf>
    <xf numFmtId="0" fontId="46" fillId="0" borderId="2" xfId="2" applyFont="1" applyBorder="1" applyAlignment="1">
      <alignment horizontal="left" vertical="center"/>
    </xf>
    <xf numFmtId="0" fontId="47" fillId="0" borderId="6" xfId="2" applyFont="1" applyBorder="1" applyAlignment="1">
      <alignment vertical="center" shrinkToFit="1"/>
    </xf>
    <xf numFmtId="0" fontId="47" fillId="0" borderId="2" xfId="2" applyFont="1" applyBorder="1" applyAlignment="1">
      <alignment vertical="center" shrinkToFit="1"/>
    </xf>
    <xf numFmtId="0" fontId="47" fillId="0" borderId="0" xfId="2" applyFont="1">
      <alignment vertical="center"/>
    </xf>
    <xf numFmtId="0" fontId="4" fillId="2" borderId="0" xfId="2" applyFont="1" applyFill="1">
      <alignment vertical="center"/>
    </xf>
    <xf numFmtId="0" fontId="47" fillId="0" borderId="0" xfId="1" applyFont="1">
      <alignment vertical="center"/>
    </xf>
    <xf numFmtId="0" fontId="26" fillId="0" borderId="34" xfId="0" applyFont="1" applyBorder="1">
      <alignment vertical="center"/>
    </xf>
    <xf numFmtId="0" fontId="26" fillId="0" borderId="33" xfId="0" applyFont="1" applyBorder="1">
      <alignment vertical="center"/>
    </xf>
    <xf numFmtId="0" fontId="23" fillId="0" borderId="0" xfId="0" applyFont="1">
      <alignment vertical="center"/>
    </xf>
    <xf numFmtId="0" fontId="22" fillId="0" borderId="0" xfId="5" applyFont="1">
      <alignment vertical="center"/>
    </xf>
    <xf numFmtId="0" fontId="1" fillId="0" borderId="0" xfId="5">
      <alignment vertical="center"/>
    </xf>
    <xf numFmtId="0" fontId="1" fillId="0" borderId="0" xfId="5" applyAlignment="1">
      <alignment horizontal="left" vertical="center"/>
    </xf>
    <xf numFmtId="0" fontId="1" fillId="0" borderId="0" xfId="5" applyAlignment="1">
      <alignment horizontal="center" vertical="center"/>
    </xf>
    <xf numFmtId="0" fontId="21" fillId="0" borderId="0" xfId="5" applyFont="1">
      <alignment vertical="center"/>
    </xf>
    <xf numFmtId="0" fontId="20" fillId="0" borderId="0" xfId="5" applyFont="1">
      <alignment vertical="center"/>
    </xf>
    <xf numFmtId="0" fontId="24" fillId="0" borderId="0" xfId="5" applyFont="1" applyAlignment="1">
      <alignment horizontal="center" vertical="center"/>
    </xf>
    <xf numFmtId="0" fontId="24" fillId="0" borderId="0" xfId="5" applyFont="1">
      <alignment vertical="center"/>
    </xf>
    <xf numFmtId="0" fontId="24" fillId="0" borderId="0" xfId="5" applyFont="1" applyAlignment="1">
      <alignment horizontal="left" vertical="center"/>
    </xf>
    <xf numFmtId="0" fontId="26" fillId="0" borderId="0" xfId="5" applyFont="1">
      <alignment vertical="center"/>
    </xf>
    <xf numFmtId="0" fontId="23" fillId="0" borderId="0" xfId="5" applyFont="1">
      <alignment vertical="center"/>
    </xf>
    <xf numFmtId="0" fontId="39" fillId="0" borderId="0" xfId="5" applyFont="1">
      <alignment vertical="center"/>
    </xf>
    <xf numFmtId="0" fontId="32" fillId="0" borderId="0" xfId="5" applyFont="1">
      <alignment vertical="center"/>
    </xf>
    <xf numFmtId="0" fontId="28" fillId="0" borderId="0" xfId="5" applyFont="1" applyAlignment="1">
      <alignment vertical="center" wrapText="1"/>
    </xf>
    <xf numFmtId="0" fontId="37" fillId="0" borderId="0" xfId="5" applyFont="1">
      <alignment vertical="center"/>
    </xf>
    <xf numFmtId="0" fontId="37" fillId="0" borderId="0" xfId="5" applyFont="1" applyAlignment="1">
      <alignment vertical="center" wrapText="1"/>
    </xf>
    <xf numFmtId="0" fontId="31" fillId="0" borderId="87" xfId="5" applyFont="1" applyBorder="1">
      <alignment vertical="center"/>
    </xf>
    <xf numFmtId="0" fontId="31" fillId="0" borderId="86" xfId="5" applyFont="1" applyBorder="1">
      <alignment vertical="center"/>
    </xf>
    <xf numFmtId="0" fontId="37" fillId="0" borderId="86" xfId="5" applyFont="1" applyBorder="1" applyAlignment="1">
      <alignment horizontal="center" vertical="center" wrapText="1"/>
    </xf>
    <xf numFmtId="0" fontId="31" fillId="0" borderId="59" xfId="5" applyFont="1" applyBorder="1" applyAlignment="1">
      <alignment horizontal="left" vertical="center"/>
    </xf>
    <xf numFmtId="0" fontId="31" fillId="0" borderId="36" xfId="5" applyFont="1" applyBorder="1" applyAlignment="1">
      <alignment horizontal="left" vertical="center"/>
    </xf>
    <xf numFmtId="0" fontId="31" fillId="0" borderId="36" xfId="5" applyFont="1" applyBorder="1">
      <alignment vertical="center"/>
    </xf>
    <xf numFmtId="0" fontId="37" fillId="0" borderId="23" xfId="5" applyFont="1" applyBorder="1" applyAlignment="1">
      <alignment horizontal="center" vertical="center" wrapText="1"/>
    </xf>
    <xf numFmtId="0" fontId="24" fillId="0" borderId="23" xfId="5" applyFont="1" applyBorder="1" applyAlignment="1">
      <alignment horizontal="center" vertical="center"/>
    </xf>
    <xf numFmtId="0" fontId="24" fillId="0" borderId="19" xfId="5" applyFont="1" applyBorder="1" applyAlignment="1">
      <alignment horizontal="center" vertical="center"/>
    </xf>
    <xf numFmtId="0" fontId="24" fillId="0" borderId="30" xfId="5" applyFont="1" applyBorder="1" applyAlignment="1">
      <alignment horizontal="center" vertical="center"/>
    </xf>
    <xf numFmtId="0" fontId="37" fillId="0" borderId="0" xfId="5" applyFont="1" applyAlignment="1">
      <alignment horizontal="right" vertical="center"/>
    </xf>
    <xf numFmtId="0" fontId="14" fillId="0" borderId="0" xfId="3" applyFont="1">
      <alignment vertical="center"/>
    </xf>
    <xf numFmtId="0" fontId="14" fillId="0" borderId="0" xfId="3" applyFont="1" applyAlignment="1">
      <alignment vertical="center" textRotation="255" shrinkToFit="1"/>
    </xf>
    <xf numFmtId="0" fontId="14" fillId="0" borderId="22" xfId="3" applyFont="1" applyBorder="1" applyAlignment="1">
      <alignment vertical="center" textRotation="255" shrinkToFit="1"/>
    </xf>
    <xf numFmtId="0" fontId="14" fillId="0" borderId="22" xfId="3" applyFont="1" applyBorder="1" applyAlignment="1">
      <alignment horizontal="center" vertical="center"/>
    </xf>
    <xf numFmtId="0" fontId="14" fillId="0" borderId="0" xfId="3" applyFont="1" applyAlignment="1">
      <alignment horizontal="left" vertical="center"/>
    </xf>
    <xf numFmtId="0" fontId="11" fillId="0" borderId="0" xfId="3" applyFont="1">
      <alignment vertical="center"/>
    </xf>
    <xf numFmtId="0" fontId="55" fillId="0" borderId="0" xfId="3" applyFont="1" applyAlignment="1">
      <alignment horizontal="center" vertical="center"/>
    </xf>
    <xf numFmtId="0" fontId="55" fillId="0" borderId="0" xfId="3" applyFont="1">
      <alignment vertical="center"/>
    </xf>
    <xf numFmtId="0" fontId="55" fillId="0" borderId="0" xfId="7" applyFont="1" applyAlignment="1">
      <alignment horizontal="center" vertical="center"/>
    </xf>
    <xf numFmtId="0" fontId="56" fillId="0" borderId="0" xfId="7" applyFont="1" applyAlignment="1">
      <alignment horizontal="center" vertical="center"/>
    </xf>
    <xf numFmtId="0" fontId="56" fillId="0" borderId="0" xfId="3" applyFont="1">
      <alignment vertical="center"/>
    </xf>
    <xf numFmtId="0" fontId="56" fillId="0" borderId="0" xfId="3" applyFont="1" applyAlignment="1">
      <alignment horizontal="center" vertical="center"/>
    </xf>
    <xf numFmtId="0" fontId="11" fillId="0" borderId="0" xfId="7" applyFont="1" applyAlignment="1">
      <alignment horizontal="center" vertical="center"/>
    </xf>
    <xf numFmtId="0" fontId="14" fillId="0" borderId="22" xfId="3" applyFont="1" applyBorder="1" applyAlignment="1">
      <alignment horizontal="center" vertical="center" wrapText="1"/>
    </xf>
    <xf numFmtId="0" fontId="14" fillId="0" borderId="0" xfId="7" applyFont="1" applyAlignment="1">
      <alignment horizontal="center" vertical="center"/>
    </xf>
    <xf numFmtId="0" fontId="14" fillId="0" borderId="22" xfId="7" applyFont="1" applyBorder="1" applyAlignment="1">
      <alignment horizontal="center" vertical="center"/>
    </xf>
    <xf numFmtId="0" fontId="14" fillId="7" borderId="22" xfId="7" applyFont="1" applyFill="1" applyBorder="1" applyAlignment="1">
      <alignment horizontal="center" vertical="center"/>
    </xf>
    <xf numFmtId="0" fontId="14" fillId="0" borderId="29" xfId="7" applyFont="1" applyBorder="1" applyAlignment="1">
      <alignment horizontal="center" vertical="center"/>
    </xf>
    <xf numFmtId="0" fontId="14" fillId="0" borderId="0" xfId="3" applyFont="1" applyAlignment="1">
      <alignment horizontal="center" vertical="center"/>
    </xf>
    <xf numFmtId="0" fontId="11" fillId="0" borderId="0" xfId="3" applyFont="1" applyAlignment="1">
      <alignment horizontal="center" vertical="center"/>
    </xf>
    <xf numFmtId="0" fontId="59" fillId="0" borderId="0" xfId="3" applyFont="1">
      <alignment vertical="center"/>
    </xf>
    <xf numFmtId="0" fontId="14" fillId="0" borderId="0" xfId="3" applyFont="1" applyAlignment="1">
      <alignment vertical="center" wrapText="1"/>
    </xf>
    <xf numFmtId="0" fontId="14" fillId="0" borderId="0" xfId="3" applyFont="1" applyAlignment="1">
      <alignment horizontal="center" vertical="center" wrapText="1"/>
    </xf>
    <xf numFmtId="0" fontId="60" fillId="0" borderId="0" xfId="3" applyFont="1">
      <alignment vertical="center"/>
    </xf>
    <xf numFmtId="0" fontId="14" fillId="0" borderId="36" xfId="3" applyFont="1" applyBorder="1" applyAlignment="1">
      <alignment vertical="center" wrapText="1"/>
    </xf>
    <xf numFmtId="0" fontId="60" fillId="0" borderId="36" xfId="3" applyFont="1" applyBorder="1">
      <alignment vertical="center"/>
    </xf>
    <xf numFmtId="0" fontId="14" fillId="0" borderId="36" xfId="3" applyFont="1" applyBorder="1">
      <alignment vertical="center"/>
    </xf>
    <xf numFmtId="0" fontId="14" fillId="8" borderId="22" xfId="3" applyFont="1" applyFill="1" applyBorder="1" applyAlignment="1">
      <alignment horizontal="center" vertical="center"/>
    </xf>
    <xf numFmtId="0" fontId="59" fillId="0" borderId="24" xfId="3" applyFont="1" applyBorder="1" applyAlignment="1">
      <alignment horizontal="center" vertical="center"/>
    </xf>
    <xf numFmtId="0" fontId="59" fillId="0" borderId="22" xfId="3" applyFont="1" applyBorder="1" applyAlignment="1">
      <alignment horizontal="center" vertical="center"/>
    </xf>
    <xf numFmtId="0" fontId="14" fillId="0" borderId="24" xfId="3" applyFont="1" applyBorder="1" applyAlignment="1">
      <alignment horizontal="center" vertical="center"/>
    </xf>
    <xf numFmtId="177" fontId="14" fillId="0" borderId="22" xfId="3" applyNumberFormat="1" applyFont="1" applyBorder="1" applyAlignment="1">
      <alignment horizontal="center" vertical="center"/>
    </xf>
    <xf numFmtId="0" fontId="11" fillId="0" borderId="26" xfId="3" applyFont="1" applyBorder="1">
      <alignment vertical="center"/>
    </xf>
    <xf numFmtId="0" fontId="14" fillId="0" borderId="61" xfId="3" applyFont="1" applyBorder="1" applyAlignment="1">
      <alignment horizontal="right" vertical="center"/>
    </xf>
    <xf numFmtId="0" fontId="14" fillId="0" borderId="22" xfId="3" applyFont="1" applyBorder="1" applyAlignment="1">
      <alignment horizontal="right" vertical="center"/>
    </xf>
    <xf numFmtId="0" fontId="14" fillId="8" borderId="17" xfId="3" applyFont="1" applyFill="1" applyBorder="1" applyAlignment="1">
      <alignment horizontal="right" vertical="center"/>
    </xf>
    <xf numFmtId="176" fontId="14" fillId="0" borderId="22" xfId="3" applyNumberFormat="1" applyFont="1" applyBorder="1" applyAlignment="1">
      <alignment horizontal="right" vertical="center"/>
    </xf>
    <xf numFmtId="0" fontId="14" fillId="0" borderId="24" xfId="3" applyFont="1" applyBorder="1" applyAlignment="1">
      <alignment horizontal="right" vertical="center"/>
    </xf>
    <xf numFmtId="0" fontId="14" fillId="8" borderId="22" xfId="3" applyFont="1" applyFill="1" applyBorder="1" applyAlignment="1">
      <alignment horizontal="right" vertical="center"/>
    </xf>
    <xf numFmtId="0" fontId="14" fillId="9" borderId="29" xfId="3" applyFont="1" applyFill="1" applyBorder="1">
      <alignment vertical="center"/>
    </xf>
    <xf numFmtId="0" fontId="14" fillId="9" borderId="22" xfId="3" applyFont="1" applyFill="1" applyBorder="1">
      <alignment vertical="center"/>
    </xf>
    <xf numFmtId="0" fontId="14" fillId="10" borderId="29" xfId="3" applyFont="1" applyFill="1" applyBorder="1" applyAlignment="1">
      <alignment horizontal="center" vertical="center"/>
    </xf>
    <xf numFmtId="0" fontId="14" fillId="10" borderId="22" xfId="3" applyFont="1" applyFill="1" applyBorder="1" applyAlignment="1">
      <alignment horizontal="left" vertical="center"/>
    </xf>
    <xf numFmtId="0" fontId="11" fillId="0" borderId="22" xfId="3" applyFont="1" applyBorder="1">
      <alignment vertical="center"/>
    </xf>
    <xf numFmtId="176" fontId="14" fillId="0" borderId="61" xfId="3" applyNumberFormat="1" applyFont="1" applyBorder="1" applyAlignment="1">
      <alignment horizontal="right" vertical="center"/>
    </xf>
    <xf numFmtId="178" fontId="14" fillId="0" borderId="22" xfId="3" applyNumberFormat="1" applyFont="1" applyBorder="1">
      <alignment vertical="center"/>
    </xf>
    <xf numFmtId="179" fontId="14" fillId="0" borderId="22" xfId="3" applyNumberFormat="1" applyFont="1" applyBorder="1">
      <alignment vertical="center"/>
    </xf>
    <xf numFmtId="0" fontId="8" fillId="0" borderId="0" xfId="0" applyFont="1">
      <alignment vertical="center"/>
    </xf>
    <xf numFmtId="0" fontId="8" fillId="11" borderId="22" xfId="0" applyFont="1" applyFill="1" applyBorder="1">
      <alignment vertical="center"/>
    </xf>
    <xf numFmtId="0" fontId="8" fillId="0" borderId="0" xfId="0" applyFont="1" applyAlignment="1">
      <alignment horizontal="right" vertical="center"/>
    </xf>
    <xf numFmtId="0" fontId="6" fillId="0" borderId="0" xfId="0" applyFont="1">
      <alignment vertical="center"/>
    </xf>
    <xf numFmtId="0" fontId="11" fillId="0" borderId="0" xfId="3" applyFont="1" applyAlignment="1">
      <alignment horizontal="right" vertical="center"/>
    </xf>
    <xf numFmtId="0" fontId="63" fillId="0" borderId="0" xfId="0" applyFont="1">
      <alignment vertical="center"/>
    </xf>
    <xf numFmtId="0" fontId="7" fillId="0" borderId="0" xfId="3" applyFont="1" applyAlignment="1">
      <alignment horizontal="left" vertical="center"/>
    </xf>
    <xf numFmtId="0" fontId="14" fillId="0" borderId="36" xfId="3" applyFont="1" applyBorder="1" applyAlignment="1">
      <alignment horizontal="center" vertical="center"/>
    </xf>
    <xf numFmtId="0" fontId="1" fillId="0" borderId="31" xfId="4" applyFont="1" applyBorder="1" applyAlignment="1">
      <alignment horizontal="center" vertical="center"/>
    </xf>
    <xf numFmtId="0" fontId="1" fillId="0" borderId="77" xfId="4" applyFont="1" applyBorder="1" applyAlignment="1">
      <alignment horizontal="center" vertical="center"/>
    </xf>
    <xf numFmtId="0" fontId="1" fillId="0" borderId="75" xfId="4" applyFont="1" applyBorder="1" applyAlignment="1">
      <alignment horizontal="center" vertical="center"/>
    </xf>
    <xf numFmtId="0" fontId="1" fillId="0" borderId="78" xfId="4" applyFont="1" applyBorder="1" applyAlignment="1">
      <alignment horizontal="center" vertical="center"/>
    </xf>
    <xf numFmtId="0" fontId="1" fillId="0" borderId="32" xfId="4" applyFont="1" applyBorder="1" applyAlignment="1">
      <alignment horizontal="center" vertical="center"/>
    </xf>
    <xf numFmtId="0" fontId="1" fillId="0" borderId="31" xfId="4" applyBorder="1" applyAlignment="1">
      <alignment horizontal="left" vertical="top" wrapText="1"/>
    </xf>
    <xf numFmtId="0" fontId="1" fillId="0" borderId="32" xfId="4" applyBorder="1" applyAlignment="1">
      <alignment horizontal="left" vertical="top" wrapText="1"/>
    </xf>
    <xf numFmtId="0" fontId="1" fillId="0" borderId="17" xfId="4" applyBorder="1" applyAlignment="1">
      <alignment horizontal="left" vertical="top" wrapText="1"/>
    </xf>
    <xf numFmtId="0" fontId="40" fillId="0" borderId="0" xfId="4" applyFont="1" applyAlignment="1">
      <alignment horizontal="center" vertical="top" wrapText="1"/>
    </xf>
    <xf numFmtId="0" fontId="11" fillId="0" borderId="47" xfId="3" applyFont="1" applyBorder="1" applyAlignment="1">
      <alignment horizontal="center" vertical="center"/>
    </xf>
    <xf numFmtId="0" fontId="11" fillId="0" borderId="56" xfId="3" applyFont="1" applyBorder="1" applyAlignment="1">
      <alignment horizontal="center" vertical="center"/>
    </xf>
    <xf numFmtId="0" fontId="11" fillId="0" borderId="56" xfId="3" applyFont="1" applyFill="1" applyBorder="1" applyAlignment="1">
      <alignment horizontal="center" vertical="center"/>
    </xf>
    <xf numFmtId="0" fontId="11" fillId="0" borderId="92" xfId="3" applyFont="1" applyFill="1" applyBorder="1" applyAlignment="1">
      <alignment horizontal="center" vertical="center"/>
    </xf>
    <xf numFmtId="0" fontId="11" fillId="0" borderId="97" xfId="3" applyFont="1" applyBorder="1" applyAlignment="1">
      <alignment horizontal="center" vertical="center" shrinkToFit="1"/>
    </xf>
    <xf numFmtId="0" fontId="11" fillId="0" borderId="32" xfId="3" applyFont="1" applyBorder="1" applyAlignment="1">
      <alignment horizontal="center" vertical="center" shrinkToFit="1"/>
    </xf>
    <xf numFmtId="0" fontId="11" fillId="0" borderId="31" xfId="3" applyFont="1" applyFill="1" applyBorder="1" applyAlignment="1">
      <alignment horizontal="center" vertical="center"/>
    </xf>
    <xf numFmtId="0" fontId="11" fillId="0" borderId="72" xfId="3" applyFont="1" applyFill="1" applyBorder="1" applyAlignment="1">
      <alignment horizontal="center" vertical="center"/>
    </xf>
    <xf numFmtId="0" fontId="11" fillId="0" borderId="94" xfId="3" applyFont="1" applyFill="1" applyBorder="1" applyAlignment="1">
      <alignment horizontal="center" vertical="center"/>
    </xf>
    <xf numFmtId="0" fontId="7" fillId="0" borderId="1" xfId="3" applyFont="1" applyBorder="1" applyAlignment="1">
      <alignment horizontal="center" vertical="center" textRotation="255" shrinkToFit="1"/>
    </xf>
    <xf numFmtId="0" fontId="7" fillId="0" borderId="58" xfId="3" applyFont="1" applyBorder="1" applyAlignment="1">
      <alignment horizontal="center" vertical="center" textRotation="255" shrinkToFit="1"/>
    </xf>
    <xf numFmtId="0" fontId="7" fillId="0" borderId="42" xfId="3" applyFont="1" applyBorder="1" applyAlignment="1">
      <alignment horizontal="center" vertical="center" textRotation="255" shrinkToFit="1"/>
    </xf>
    <xf numFmtId="0" fontId="7" fillId="0" borderId="90" xfId="3" applyFont="1" applyBorder="1" applyAlignment="1">
      <alignment horizontal="center" vertical="center"/>
    </xf>
    <xf numFmtId="0" fontId="7" fillId="0" borderId="19" xfId="3" applyFont="1" applyBorder="1" applyAlignment="1">
      <alignment horizontal="center" vertical="center"/>
    </xf>
    <xf numFmtId="0" fontId="7" fillId="0" borderId="91" xfId="3" applyFont="1" applyBorder="1" applyAlignment="1">
      <alignment horizontal="center" vertical="center"/>
    </xf>
    <xf numFmtId="0" fontId="7" fillId="0" borderId="58" xfId="3" applyFont="1" applyBorder="1" applyAlignment="1">
      <alignment horizontal="center" vertical="center" textRotation="255"/>
    </xf>
    <xf numFmtId="0" fontId="7" fillId="0" borderId="0" xfId="3" applyFont="1" applyBorder="1" applyAlignment="1">
      <alignment horizontal="center" vertical="center" textRotation="255"/>
    </xf>
    <xf numFmtId="0" fontId="7" fillId="0" borderId="41" xfId="3" applyFont="1" applyBorder="1" applyAlignment="1">
      <alignment horizontal="center" vertical="center" textRotation="255"/>
    </xf>
    <xf numFmtId="0" fontId="7" fillId="0" borderId="42" xfId="3" applyFont="1" applyBorder="1" applyAlignment="1">
      <alignment horizontal="center" vertical="center" textRotation="255"/>
    </xf>
    <xf numFmtId="0" fontId="7" fillId="0" borderId="39" xfId="3" applyFont="1" applyBorder="1" applyAlignment="1">
      <alignment horizontal="center" vertical="center" textRotation="255"/>
    </xf>
    <xf numFmtId="0" fontId="7" fillId="0" borderId="43" xfId="3" applyFont="1" applyBorder="1" applyAlignment="1">
      <alignment horizontal="center" vertical="center" textRotation="255"/>
    </xf>
    <xf numFmtId="0" fontId="7" fillId="0" borderId="36" xfId="3" applyFont="1" applyBorder="1" applyAlignment="1">
      <alignment horizontal="center" vertical="center" textRotation="255"/>
    </xf>
    <xf numFmtId="0" fontId="7" fillId="0" borderId="59" xfId="3" applyFont="1" applyBorder="1" applyAlignment="1">
      <alignment horizontal="center" vertical="center" textRotation="255"/>
    </xf>
    <xf numFmtId="0" fontId="7" fillId="0" borderId="44" xfId="3" applyFont="1" applyFill="1" applyBorder="1" applyAlignment="1">
      <alignment horizontal="center" vertical="center"/>
    </xf>
    <xf numFmtId="0" fontId="7" fillId="0" borderId="45" xfId="3" applyFont="1" applyFill="1" applyBorder="1" applyAlignment="1">
      <alignment horizontal="center" vertical="center"/>
    </xf>
    <xf numFmtId="0" fontId="7" fillId="0" borderId="46" xfId="3" applyFont="1" applyFill="1" applyBorder="1" applyAlignment="1">
      <alignment horizontal="center" vertical="center"/>
    </xf>
    <xf numFmtId="0" fontId="7" fillId="0" borderId="40" xfId="3" applyFont="1" applyFill="1" applyBorder="1" applyAlignment="1">
      <alignment horizontal="center" vertical="center"/>
    </xf>
    <xf numFmtId="0" fontId="7" fillId="0" borderId="111" xfId="3" applyFont="1" applyFill="1" applyBorder="1" applyAlignment="1">
      <alignment horizontal="center" vertical="center"/>
    </xf>
    <xf numFmtId="0" fontId="7" fillId="0" borderId="99" xfId="3" applyFont="1" applyFill="1" applyBorder="1" applyAlignment="1">
      <alignment horizontal="center" vertical="center"/>
    </xf>
    <xf numFmtId="0" fontId="7" fillId="0" borderId="22" xfId="3" applyFont="1" applyFill="1" applyBorder="1" applyAlignment="1">
      <alignment horizontal="left" vertical="center" shrinkToFit="1"/>
    </xf>
    <xf numFmtId="0" fontId="7" fillId="0" borderId="29" xfId="3" applyFont="1" applyFill="1" applyBorder="1" applyAlignment="1">
      <alignment horizontal="center" vertical="center"/>
    </xf>
    <xf numFmtId="0" fontId="7" fillId="0" borderId="24" xfId="3" applyFont="1" applyFill="1" applyBorder="1" applyAlignment="1">
      <alignment horizontal="center" vertical="center"/>
    </xf>
    <xf numFmtId="0" fontId="7" fillId="0" borderId="29" xfId="3" applyFont="1" applyFill="1" applyBorder="1" applyAlignment="1">
      <alignment horizontal="center" vertical="center" shrinkToFit="1"/>
    </xf>
    <xf numFmtId="0" fontId="7" fillId="0" borderId="23"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23" xfId="3" applyFont="1" applyFill="1" applyBorder="1" applyAlignment="1">
      <alignment horizontal="center" vertical="center"/>
    </xf>
    <xf numFmtId="0" fontId="7" fillId="0" borderId="30" xfId="3" applyFont="1" applyFill="1" applyBorder="1" applyAlignment="1">
      <alignment horizontal="center" vertical="center"/>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0" borderId="37" xfId="3" applyFont="1" applyBorder="1" applyAlignment="1">
      <alignment horizontal="center" vertical="center" wrapText="1"/>
    </xf>
    <xf numFmtId="0" fontId="7" fillId="0" borderId="33" xfId="3" applyFont="1" applyBorder="1" applyAlignment="1">
      <alignment horizontal="center" vertical="center" wrapText="1"/>
    </xf>
    <xf numFmtId="0" fontId="7" fillId="0" borderId="0" xfId="3" applyFont="1" applyBorder="1" applyAlignment="1">
      <alignment horizontal="center" vertical="center" wrapText="1"/>
    </xf>
    <xf numFmtId="0" fontId="7" fillId="0" borderId="34" xfId="3" applyFont="1" applyBorder="1" applyAlignment="1">
      <alignment horizontal="center" vertical="center" wrapText="1"/>
    </xf>
    <xf numFmtId="0" fontId="7" fillId="0" borderId="38" xfId="3" applyFont="1" applyBorder="1" applyAlignment="1">
      <alignment horizontal="center" vertical="center" wrapText="1"/>
    </xf>
    <xf numFmtId="0" fontId="7" fillId="0" borderId="39" xfId="3" applyFont="1" applyBorder="1" applyAlignment="1">
      <alignment horizontal="center" vertical="center" wrapText="1"/>
    </xf>
    <xf numFmtId="0" fontId="7" fillId="0" borderId="40" xfId="3" applyFont="1" applyBorder="1" applyAlignment="1">
      <alignment horizontal="center" vertical="center" wrapText="1"/>
    </xf>
    <xf numFmtId="0" fontId="7" fillId="0" borderId="31" xfId="3" applyFont="1" applyBorder="1" applyAlignment="1">
      <alignment horizontal="left" vertical="center"/>
    </xf>
    <xf numFmtId="0" fontId="7" fillId="0" borderId="49" xfId="3" applyFont="1" applyBorder="1" applyAlignment="1">
      <alignment horizontal="left" vertical="center"/>
    </xf>
    <xf numFmtId="0" fontId="7" fillId="0" borderId="32" xfId="3" applyFont="1" applyFill="1" applyBorder="1" applyAlignment="1">
      <alignment horizontal="left" vertical="center"/>
    </xf>
    <xf numFmtId="0" fontId="7" fillId="0" borderId="96" xfId="3" applyFont="1" applyFill="1" applyBorder="1" applyAlignment="1">
      <alignment horizontal="left" vertical="center"/>
    </xf>
    <xf numFmtId="0" fontId="7" fillId="0" borderId="108" xfId="3" applyFont="1" applyBorder="1" applyAlignment="1">
      <alignment horizontal="left" vertical="center"/>
    </xf>
    <xf numFmtId="0" fontId="7" fillId="0" borderId="109" xfId="3" applyFont="1" applyBorder="1" applyAlignment="1">
      <alignment horizontal="left" vertical="center"/>
    </xf>
    <xf numFmtId="0" fontId="7" fillId="0" borderId="110" xfId="3" applyFont="1" applyFill="1" applyBorder="1" applyAlignment="1">
      <alignment horizontal="center" vertical="center" textRotation="255" shrinkToFit="1"/>
    </xf>
    <xf numFmtId="0" fontId="7" fillId="0" borderId="97" xfId="3" applyFont="1" applyFill="1" applyBorder="1" applyAlignment="1">
      <alignment horizontal="center" vertical="center" textRotation="255" shrinkToFit="1"/>
    </xf>
    <xf numFmtId="0" fontId="7" fillId="0" borderId="56" xfId="3" applyFont="1" applyFill="1" applyBorder="1" applyAlignment="1">
      <alignment horizontal="left" vertical="center" wrapText="1"/>
    </xf>
    <xf numFmtId="0" fontId="7" fillId="0" borderId="57"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7" fillId="0" borderId="3" xfId="3" applyFont="1" applyFill="1" applyBorder="1" applyAlignment="1">
      <alignment horizontal="center" vertical="center" wrapText="1"/>
    </xf>
    <xf numFmtId="0" fontId="7" fillId="0" borderId="57" xfId="3" applyFont="1" applyFill="1" applyBorder="1" applyAlignment="1">
      <alignment horizontal="center" vertical="center"/>
    </xf>
    <xf numFmtId="0" fontId="7" fillId="0" borderId="2" xfId="3" applyFont="1" applyFill="1" applyBorder="1" applyAlignment="1">
      <alignment horizontal="center" vertical="center"/>
    </xf>
    <xf numFmtId="0" fontId="7" fillId="0" borderId="3" xfId="3" applyFont="1" applyFill="1" applyBorder="1" applyAlignment="1">
      <alignment horizontal="center" vertical="center"/>
    </xf>
    <xf numFmtId="0" fontId="14" fillId="0" borderId="57"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6" xfId="3" applyFont="1" applyFill="1" applyBorder="1" applyAlignment="1">
      <alignment horizontal="center" vertical="center"/>
    </xf>
    <xf numFmtId="0" fontId="7" fillId="0" borderId="35" xfId="3" applyFont="1" applyFill="1" applyBorder="1" applyAlignment="1">
      <alignment horizontal="center" vertical="center" textRotation="255" shrinkToFit="1"/>
    </xf>
    <xf numFmtId="0" fontId="7" fillId="0" borderId="37" xfId="3" applyFont="1" applyFill="1" applyBorder="1" applyAlignment="1">
      <alignment horizontal="center" vertical="center" textRotation="255" shrinkToFit="1"/>
    </xf>
    <xf numFmtId="0" fontId="7" fillId="0" borderId="33" xfId="3" applyFont="1" applyFill="1" applyBorder="1" applyAlignment="1">
      <alignment horizontal="center" vertical="center" textRotation="255" shrinkToFit="1"/>
    </xf>
    <xf numFmtId="0" fontId="7" fillId="0" borderId="34" xfId="3" applyFont="1" applyFill="1" applyBorder="1" applyAlignment="1">
      <alignment horizontal="center" vertical="center" textRotation="255" shrinkToFit="1"/>
    </xf>
    <xf numFmtId="0" fontId="7" fillId="0" borderId="29" xfId="3" applyFont="1" applyBorder="1" applyAlignment="1">
      <alignment horizontal="center" vertical="center" wrapText="1"/>
    </xf>
    <xf numFmtId="0" fontId="7" fillId="0" borderId="23" xfId="3" applyFont="1" applyBorder="1" applyAlignment="1">
      <alignment horizontal="center" vertical="center" wrapText="1"/>
    </xf>
    <xf numFmtId="0" fontId="7" fillId="0" borderId="24" xfId="3" applyFont="1" applyBorder="1" applyAlignment="1">
      <alignment horizontal="center" vertical="center" wrapText="1"/>
    </xf>
    <xf numFmtId="0" fontId="7" fillId="0" borderId="29" xfId="3" applyFont="1" applyBorder="1" applyAlignment="1">
      <alignment horizontal="center" vertical="center"/>
    </xf>
    <xf numFmtId="0" fontId="7" fillId="0" borderId="23" xfId="3" applyFont="1" applyBorder="1" applyAlignment="1">
      <alignment horizontal="center" vertical="center"/>
    </xf>
    <xf numFmtId="0" fontId="7" fillId="0" borderId="30" xfId="3" applyFont="1" applyBorder="1" applyAlignment="1">
      <alignment horizontal="center" vertical="center"/>
    </xf>
    <xf numFmtId="0" fontId="7" fillId="0" borderId="22" xfId="3" applyFont="1" applyBorder="1" applyAlignment="1">
      <alignment horizontal="center" vertical="center"/>
    </xf>
    <xf numFmtId="0" fontId="7" fillId="0" borderId="28" xfId="3" applyFont="1" applyBorder="1" applyAlignment="1">
      <alignment horizontal="center" vertical="center"/>
    </xf>
    <xf numFmtId="0" fontId="7" fillId="0" borderId="32" xfId="3" applyFont="1" applyBorder="1" applyAlignment="1">
      <alignment horizontal="left" vertical="center"/>
    </xf>
    <xf numFmtId="0" fontId="7" fillId="0" borderId="96" xfId="3" applyFont="1" applyBorder="1" applyAlignment="1">
      <alignment horizontal="left" vertical="center"/>
    </xf>
    <xf numFmtId="0" fontId="7" fillId="0" borderId="105" xfId="3" applyFont="1" applyBorder="1" applyAlignment="1">
      <alignment horizontal="left" vertical="center"/>
    </xf>
    <xf numFmtId="0" fontId="7" fillId="0" borderId="106" xfId="3" applyFont="1" applyBorder="1" applyAlignment="1">
      <alignment horizontal="left" vertical="center"/>
    </xf>
    <xf numFmtId="0" fontId="7" fillId="0" borderId="35" xfId="3" applyFont="1" applyFill="1" applyBorder="1" applyAlignment="1">
      <alignment horizontal="center" vertical="center" wrapText="1"/>
    </xf>
    <xf numFmtId="0" fontId="7" fillId="0" borderId="36" xfId="3" applyFont="1" applyFill="1" applyBorder="1" applyAlignment="1">
      <alignment horizontal="center" vertical="center" wrapText="1"/>
    </xf>
    <xf numFmtId="0" fontId="7" fillId="0" borderId="37" xfId="3" applyFont="1" applyFill="1" applyBorder="1" applyAlignment="1">
      <alignment horizontal="center" vertical="center" wrapText="1"/>
    </xf>
    <xf numFmtId="0" fontId="7" fillId="0" borderId="33" xfId="3" applyFont="1" applyFill="1" applyBorder="1" applyAlignment="1">
      <alignment horizontal="center" vertical="center" wrapText="1"/>
    </xf>
    <xf numFmtId="0" fontId="7" fillId="0" borderId="0" xfId="3" applyFont="1" applyFill="1" applyBorder="1" applyAlignment="1">
      <alignment horizontal="center" vertical="center" wrapText="1"/>
    </xf>
    <xf numFmtId="0" fontId="7" fillId="0" borderId="34" xfId="3" applyFont="1" applyFill="1" applyBorder="1" applyAlignment="1">
      <alignment horizontal="center" vertical="center" wrapText="1"/>
    </xf>
    <xf numFmtId="0" fontId="7" fillId="0" borderId="38" xfId="3" applyFont="1" applyFill="1" applyBorder="1" applyAlignment="1">
      <alignment horizontal="center" vertical="center" wrapText="1"/>
    </xf>
    <xf numFmtId="0" fontId="7" fillId="0" borderId="39" xfId="3" applyFont="1" applyFill="1" applyBorder="1" applyAlignment="1">
      <alignment horizontal="center" vertical="center" wrapText="1"/>
    </xf>
    <xf numFmtId="0" fontId="7" fillId="0" borderId="40" xfId="3" applyFont="1" applyFill="1" applyBorder="1" applyAlignment="1">
      <alignment horizontal="center" vertical="center" wrapText="1"/>
    </xf>
    <xf numFmtId="0" fontId="7" fillId="0" borderId="31" xfId="3" applyFont="1" applyFill="1" applyBorder="1" applyAlignment="1">
      <alignment horizontal="left" vertical="center"/>
    </xf>
    <xf numFmtId="0" fontId="7" fillId="0" borderId="49" xfId="3" applyFont="1" applyFill="1" applyBorder="1" applyAlignment="1">
      <alignment horizontal="left" vertical="center"/>
    </xf>
    <xf numFmtId="0" fontId="7" fillId="0" borderId="108" xfId="3" applyFont="1" applyFill="1" applyBorder="1" applyAlignment="1">
      <alignment horizontal="left" vertical="center"/>
    </xf>
    <xf numFmtId="0" fontId="7" fillId="0" borderId="109" xfId="3" applyFont="1" applyFill="1" applyBorder="1" applyAlignment="1">
      <alignment horizontal="left" vertical="center"/>
    </xf>
    <xf numFmtId="0" fontId="7" fillId="0" borderId="110" xfId="3" applyFont="1" applyBorder="1" applyAlignment="1">
      <alignment horizontal="center" vertical="center" textRotation="255" shrinkToFit="1"/>
    </xf>
    <xf numFmtId="0" fontId="36" fillId="0" borderId="97" xfId="4" applyFont="1" applyBorder="1" applyAlignment="1">
      <alignment horizontal="center" vertical="center" textRotation="255" shrinkToFit="1"/>
    </xf>
    <xf numFmtId="0" fontId="36" fillId="0" borderId="98" xfId="4" applyFont="1" applyBorder="1" applyAlignment="1">
      <alignment horizontal="center" vertical="center" textRotation="255" shrinkToFit="1"/>
    </xf>
    <xf numFmtId="0" fontId="7" fillId="0" borderId="103" xfId="3" applyFont="1" applyFill="1" applyBorder="1" applyAlignment="1">
      <alignment horizontal="center" vertical="center" wrapText="1"/>
    </xf>
    <xf numFmtId="0" fontId="7" fillId="0" borderId="50" xfId="3" applyFont="1" applyFill="1" applyBorder="1" applyAlignment="1">
      <alignment horizontal="left" vertical="center"/>
    </xf>
    <xf numFmtId="0" fontId="7" fillId="0" borderId="51" xfId="3" applyFont="1" applyFill="1" applyBorder="1" applyAlignment="1">
      <alignment horizontal="left" vertical="center"/>
    </xf>
    <xf numFmtId="0" fontId="7" fillId="0" borderId="52" xfId="3" applyFont="1" applyFill="1" applyBorder="1" applyAlignment="1">
      <alignment horizontal="left" vertical="center"/>
    </xf>
    <xf numFmtId="0" fontId="7" fillId="0" borderId="105" xfId="3" applyFont="1" applyFill="1" applyBorder="1" applyAlignment="1">
      <alignment horizontal="center" vertical="center" wrapText="1"/>
    </xf>
    <xf numFmtId="0" fontId="7" fillId="0" borderId="53" xfId="3" applyFont="1" applyFill="1" applyBorder="1" applyAlignment="1">
      <alignment horizontal="left" vertical="center"/>
    </xf>
    <xf numFmtId="0" fontId="7" fillId="0" borderId="54" xfId="3" applyFont="1" applyFill="1" applyBorder="1" applyAlignment="1">
      <alignment horizontal="left" vertical="center"/>
    </xf>
    <xf numFmtId="0" fontId="7" fillId="0" borderId="55" xfId="3" applyFont="1" applyFill="1" applyBorder="1" applyAlignment="1">
      <alignment horizontal="left" vertical="center"/>
    </xf>
    <xf numFmtId="0" fontId="7" fillId="0" borderId="25" xfId="3" applyFont="1" applyBorder="1" applyAlignment="1">
      <alignment horizontal="center" vertical="center" wrapText="1"/>
    </xf>
    <xf numFmtId="0" fontId="7" fillId="0" borderId="26"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47" xfId="3" applyFont="1" applyFill="1" applyBorder="1" applyAlignment="1">
      <alignment horizontal="center" vertical="center" textRotation="255" shrinkToFit="1"/>
    </xf>
    <xf numFmtId="0" fontId="7" fillId="0" borderId="48" xfId="3" applyFont="1" applyFill="1" applyBorder="1" applyAlignment="1">
      <alignment horizontal="center" vertical="center" textRotation="255" shrinkToFit="1"/>
    </xf>
    <xf numFmtId="0" fontId="7" fillId="0" borderId="107" xfId="3" applyFont="1" applyFill="1" applyBorder="1" applyAlignment="1">
      <alignment horizontal="center" vertical="center" textRotation="255" shrinkToFit="1"/>
    </xf>
    <xf numFmtId="0" fontId="7" fillId="0" borderId="103" xfId="3" applyFont="1" applyFill="1" applyBorder="1" applyAlignment="1">
      <alignment horizontal="left" vertical="center"/>
    </xf>
    <xf numFmtId="0" fontId="7" fillId="0" borderId="104" xfId="3" applyFont="1" applyFill="1" applyBorder="1" applyAlignment="1">
      <alignment horizontal="left" vertical="center"/>
    </xf>
    <xf numFmtId="0" fontId="7" fillId="0" borderId="17" xfId="3" applyFont="1" applyFill="1" applyBorder="1" applyAlignment="1">
      <alignment horizontal="left" vertical="center"/>
    </xf>
    <xf numFmtId="0" fontId="7" fillId="0" borderId="21" xfId="3" applyFont="1" applyFill="1" applyBorder="1" applyAlignment="1">
      <alignment horizontal="left" vertical="center"/>
    </xf>
    <xf numFmtId="0" fontId="7" fillId="0" borderId="25" xfId="3" applyFont="1" applyFill="1" applyBorder="1" applyAlignment="1">
      <alignment horizontal="center" vertical="center" wrapText="1"/>
    </xf>
    <xf numFmtId="0" fontId="7" fillId="0" borderId="26" xfId="3" applyFont="1" applyFill="1" applyBorder="1" applyAlignment="1">
      <alignment horizontal="center" vertical="center" wrapText="1"/>
    </xf>
    <xf numFmtId="0" fontId="7" fillId="0" borderId="27" xfId="3" applyFont="1" applyFill="1" applyBorder="1" applyAlignment="1">
      <alignment horizontal="center" vertical="center" wrapText="1"/>
    </xf>
    <xf numFmtId="0" fontId="7" fillId="0" borderId="29" xfId="3" applyFont="1" applyFill="1" applyBorder="1" applyAlignment="1">
      <alignment horizontal="center" vertical="center" wrapText="1"/>
    </xf>
    <xf numFmtId="0" fontId="7" fillId="0" borderId="23" xfId="3" applyFont="1" applyFill="1" applyBorder="1" applyAlignment="1">
      <alignment horizontal="center" vertical="center" wrapText="1"/>
    </xf>
    <xf numFmtId="0" fontId="7" fillId="0" borderId="24" xfId="3" applyFont="1" applyFill="1" applyBorder="1" applyAlignment="1">
      <alignment horizontal="center" vertical="center" wrapText="1"/>
    </xf>
    <xf numFmtId="0" fontId="7" fillId="0" borderId="22" xfId="3" applyFont="1" applyFill="1" applyBorder="1" applyAlignment="1">
      <alignment horizontal="center" vertical="center"/>
    </xf>
    <xf numFmtId="0" fontId="7" fillId="0" borderId="28" xfId="3" applyFont="1" applyFill="1" applyBorder="1" applyAlignment="1">
      <alignment horizontal="center" vertical="center"/>
    </xf>
    <xf numFmtId="0" fontId="7" fillId="0" borderId="105" xfId="3" applyFont="1" applyFill="1" applyBorder="1" applyAlignment="1">
      <alignment horizontal="left" vertical="center"/>
    </xf>
    <xf numFmtId="0" fontId="7" fillId="0" borderId="106" xfId="3" applyFont="1" applyFill="1" applyBorder="1" applyAlignment="1">
      <alignment horizontal="left" vertical="center"/>
    </xf>
    <xf numFmtId="0" fontId="9" fillId="0" borderId="0" xfId="3" applyFont="1" applyAlignment="1">
      <alignment horizontal="center" vertical="center"/>
    </xf>
    <xf numFmtId="0" fontId="13" fillId="0" borderId="0" xfId="3" applyFont="1" applyAlignment="1">
      <alignment horizontal="center" vertical="center"/>
    </xf>
    <xf numFmtId="0" fontId="13" fillId="0" borderId="0" xfId="3" applyFont="1" applyAlignment="1">
      <alignment horizontal="left" vertical="center"/>
    </xf>
    <xf numFmtId="0" fontId="11" fillId="0" borderId="39" xfId="3" applyFont="1" applyBorder="1" applyAlignment="1">
      <alignment vertical="top" wrapText="1"/>
    </xf>
    <xf numFmtId="0" fontId="11" fillId="0" borderId="43" xfId="3" applyFont="1" applyBorder="1" applyAlignment="1">
      <alignment vertical="top" wrapText="1"/>
    </xf>
    <xf numFmtId="0" fontId="13" fillId="0" borderId="44" xfId="3" applyFont="1" applyBorder="1" applyAlignment="1">
      <alignment horizontal="center" vertical="center" shrinkToFit="1"/>
    </xf>
    <xf numFmtId="0" fontId="13" fillId="0" borderId="45" xfId="3" applyFont="1" applyBorder="1" applyAlignment="1">
      <alignment horizontal="center" vertical="center" shrinkToFit="1"/>
    </xf>
    <xf numFmtId="0" fontId="13" fillId="0" borderId="46" xfId="3" applyFont="1" applyBorder="1" applyAlignment="1">
      <alignment horizontal="center" vertical="center" shrinkToFit="1"/>
    </xf>
    <xf numFmtId="0" fontId="13" fillId="0" borderId="0" xfId="3" applyFont="1" applyAlignment="1">
      <alignment horizontal="right" vertical="center" indent="1"/>
    </xf>
    <xf numFmtId="0" fontId="6" fillId="2" borderId="121" xfId="2" applyFont="1" applyFill="1" applyBorder="1" applyAlignment="1">
      <alignment horizontal="center" vertical="center"/>
    </xf>
    <xf numFmtId="0" fontId="6" fillId="2" borderId="13" xfId="2" applyFont="1" applyFill="1" applyBorder="1" applyAlignment="1">
      <alignment horizontal="center" vertical="center"/>
    </xf>
    <xf numFmtId="0" fontId="43" fillId="0" borderId="0" xfId="1" applyFont="1" applyAlignment="1">
      <alignment horizontal="left" vertical="top" wrapText="1"/>
    </xf>
    <xf numFmtId="0" fontId="43" fillId="0" borderId="0" xfId="1" applyFont="1" applyAlignment="1">
      <alignment horizontal="left" vertical="center" wrapText="1"/>
    </xf>
    <xf numFmtId="0" fontId="47" fillId="0" borderId="31" xfId="2" applyFont="1" applyBorder="1" applyAlignment="1">
      <alignment horizontal="left" vertical="center" shrinkToFit="1"/>
    </xf>
    <xf numFmtId="0" fontId="47" fillId="0" borderId="32" xfId="2" applyFont="1" applyBorder="1" applyAlignment="1">
      <alignment horizontal="left" vertical="center" shrinkToFit="1"/>
    </xf>
    <xf numFmtId="0" fontId="47" fillId="0" borderId="17" xfId="2" applyFont="1" applyBorder="1" applyAlignment="1">
      <alignment horizontal="left" vertical="center" shrinkToFit="1"/>
    </xf>
    <xf numFmtId="0" fontId="47" fillId="0" borderId="114" xfId="2" applyFont="1" applyBorder="1" applyAlignment="1">
      <alignment horizontal="left" vertical="center" shrinkToFit="1"/>
    </xf>
    <xf numFmtId="0" fontId="47" fillId="0" borderId="114" xfId="1" applyFont="1" applyBorder="1" applyAlignment="1">
      <alignment horizontal="left" vertical="center" shrinkToFit="1"/>
    </xf>
    <xf numFmtId="0" fontId="47" fillId="0" borderId="113" xfId="2" applyFont="1" applyBorder="1" applyAlignment="1">
      <alignment horizontal="left" vertical="center" shrinkToFit="1"/>
    </xf>
    <xf numFmtId="0" fontId="47" fillId="0" borderId="113" xfId="1" applyFont="1" applyBorder="1" applyAlignment="1">
      <alignment horizontal="left" vertical="center" shrinkToFit="1"/>
    </xf>
    <xf numFmtId="0" fontId="47" fillId="0" borderId="112" xfId="1" applyFont="1" applyBorder="1" applyAlignment="1">
      <alignment horizontal="left" vertical="center" shrinkToFit="1"/>
    </xf>
    <xf numFmtId="0" fontId="47" fillId="0" borderId="23" xfId="2" applyFont="1" applyBorder="1" applyAlignment="1">
      <alignment horizontal="left" vertical="center" shrinkToFit="1"/>
    </xf>
    <xf numFmtId="0" fontId="47" fillId="0" borderId="24" xfId="2" applyFont="1" applyBorder="1" applyAlignment="1">
      <alignment horizontal="left" vertical="center" shrinkToFit="1"/>
    </xf>
    <xf numFmtId="0" fontId="47" fillId="0" borderId="25" xfId="2" applyFont="1" applyBorder="1" applyAlignment="1">
      <alignment horizontal="center" vertical="center" shrinkToFit="1"/>
    </xf>
    <xf numFmtId="0" fontId="47" fillId="0" borderId="26" xfId="2" applyFont="1" applyBorder="1" applyAlignment="1">
      <alignment horizontal="center" vertical="center" shrinkToFit="1"/>
    </xf>
    <xf numFmtId="0" fontId="47" fillId="0" borderId="27" xfId="2" applyFont="1" applyBorder="1" applyAlignment="1">
      <alignment horizontal="center" vertical="center" shrinkToFit="1"/>
    </xf>
    <xf numFmtId="0" fontId="47" fillId="0" borderId="22" xfId="2" applyFont="1" applyBorder="1" applyAlignment="1">
      <alignment horizontal="left" vertical="center" shrinkToFit="1"/>
    </xf>
    <xf numFmtId="0" fontId="47" fillId="0" borderId="29" xfId="2" applyFont="1" applyBorder="1" applyAlignment="1">
      <alignment horizontal="left" vertical="center" shrinkToFit="1"/>
    </xf>
    <xf numFmtId="0" fontId="47" fillId="0" borderId="29" xfId="2" applyFont="1" applyBorder="1" applyAlignment="1">
      <alignment horizontal="center" vertical="center" shrinkToFit="1"/>
    </xf>
    <xf numFmtId="0" fontId="47" fillId="0" borderId="23" xfId="2" applyFont="1" applyBorder="1" applyAlignment="1">
      <alignment horizontal="center" vertical="center" shrinkToFit="1"/>
    </xf>
    <xf numFmtId="0" fontId="47" fillId="0" borderId="24" xfId="2" applyFont="1" applyBorder="1" applyAlignment="1">
      <alignment horizontal="center" vertical="center" shrinkToFit="1"/>
    </xf>
    <xf numFmtId="0" fontId="47" fillId="0" borderId="22" xfId="1" applyFont="1" applyBorder="1" applyAlignment="1">
      <alignment horizontal="left" vertical="center" shrinkToFit="1"/>
    </xf>
    <xf numFmtId="0" fontId="47" fillId="0" borderId="61" xfId="2" applyFont="1" applyBorder="1" applyAlignment="1">
      <alignment horizontal="left" vertical="center" shrinkToFit="1"/>
    </xf>
    <xf numFmtId="0" fontId="47" fillId="0" borderId="61" xfId="1" applyFont="1" applyBorder="1" applyAlignment="1">
      <alignment horizontal="left" vertical="center" shrinkToFit="1"/>
    </xf>
    <xf numFmtId="0" fontId="47" fillId="0" borderId="25" xfId="2" applyFont="1" applyBorder="1" applyAlignment="1">
      <alignment horizontal="left" vertical="center" shrinkToFit="1"/>
    </xf>
    <xf numFmtId="0" fontId="47" fillId="0" borderId="26" xfId="2" applyFont="1" applyBorder="1" applyAlignment="1">
      <alignment horizontal="left" vertical="center" shrinkToFit="1"/>
    </xf>
    <xf numFmtId="0" fontId="47" fillId="0" borderId="27" xfId="2" applyFont="1" applyBorder="1" applyAlignment="1">
      <alignment horizontal="left" vertical="center" shrinkToFit="1"/>
    </xf>
    <xf numFmtId="0" fontId="47" fillId="0" borderId="110" xfId="1" applyFont="1" applyBorder="1" applyAlignment="1">
      <alignment horizontal="center" vertical="center" textRotation="255" shrinkToFit="1"/>
    </xf>
    <xf numFmtId="0" fontId="47" fillId="0" borderId="97" xfId="1" applyFont="1" applyBorder="1" applyAlignment="1">
      <alignment horizontal="center" vertical="center" textRotation="255" shrinkToFit="1"/>
    </xf>
    <xf numFmtId="0" fontId="47" fillId="0" borderId="56" xfId="2" applyFont="1" applyBorder="1" applyAlignment="1">
      <alignment horizontal="left" vertical="center" shrinkToFit="1"/>
    </xf>
    <xf numFmtId="0" fontId="47" fillId="0" borderId="115" xfId="2" applyFont="1" applyBorder="1" applyAlignment="1">
      <alignment horizontal="left" vertical="center" shrinkToFit="1"/>
    </xf>
    <xf numFmtId="0" fontId="47" fillId="0" borderId="115" xfId="1" applyFont="1" applyBorder="1" applyAlignment="1">
      <alignment horizontal="left" vertical="center" shrinkToFit="1"/>
    </xf>
    <xf numFmtId="0" fontId="47" fillId="0" borderId="112" xfId="2" applyFont="1" applyBorder="1" applyAlignment="1">
      <alignment horizontal="left" vertical="center" shrinkToFit="1"/>
    </xf>
    <xf numFmtId="0" fontId="47" fillId="0" borderId="18" xfId="2" applyFont="1" applyBorder="1" applyAlignment="1">
      <alignment horizontal="left" vertical="center" shrinkToFit="1"/>
    </xf>
    <xf numFmtId="0" fontId="47" fillId="0" borderId="19" xfId="2" applyFont="1" applyBorder="1" applyAlignment="1">
      <alignment horizontal="left" vertical="center" shrinkToFit="1"/>
    </xf>
    <xf numFmtId="0" fontId="47" fillId="0" borderId="20" xfId="2" applyFont="1" applyBorder="1" applyAlignment="1">
      <alignment horizontal="left" vertical="center" shrinkToFit="1"/>
    </xf>
    <xf numFmtId="0" fontId="47" fillId="0" borderId="18" xfId="2" applyFont="1" applyBorder="1" applyAlignment="1">
      <alignment horizontal="center" vertical="center" shrinkToFit="1"/>
    </xf>
    <xf numFmtId="0" fontId="47" fillId="0" borderId="19" xfId="2" applyFont="1" applyBorder="1" applyAlignment="1">
      <alignment horizontal="center" vertical="center" shrinkToFit="1"/>
    </xf>
    <xf numFmtId="0" fontId="47" fillId="0" borderId="20" xfId="2" applyFont="1" applyBorder="1" applyAlignment="1">
      <alignment horizontal="center" vertical="center" shrinkToFit="1"/>
    </xf>
    <xf numFmtId="0" fontId="49" fillId="0" borderId="0" xfId="2" applyFont="1" applyAlignment="1">
      <alignment horizontal="center" vertical="center"/>
    </xf>
    <xf numFmtId="0" fontId="47" fillId="0" borderId="1" xfId="2" applyFont="1" applyBorder="1" applyAlignment="1">
      <alignment horizontal="center" vertical="center" shrinkToFit="1"/>
    </xf>
    <xf numFmtId="0" fontId="47" fillId="0" borderId="2" xfId="2" applyFont="1" applyBorder="1" applyAlignment="1">
      <alignment horizontal="center" vertical="center" shrinkToFit="1"/>
    </xf>
    <xf numFmtId="0" fontId="47" fillId="0" borderId="3" xfId="2" applyFont="1" applyBorder="1" applyAlignment="1">
      <alignment horizontal="center" vertical="center" shrinkToFit="1"/>
    </xf>
    <xf numFmtId="0" fontId="47" fillId="0" borderId="7" xfId="2" applyFont="1" applyBorder="1" applyAlignment="1">
      <alignment horizontal="center" vertical="center" shrinkToFit="1"/>
    </xf>
    <xf numFmtId="0" fontId="47" fillId="0" borderId="8" xfId="2" applyFont="1" applyBorder="1" applyAlignment="1">
      <alignment horizontal="center" vertical="center" shrinkToFit="1"/>
    </xf>
    <xf numFmtId="0" fontId="47" fillId="0" borderId="9" xfId="2" applyFont="1" applyBorder="1" applyAlignment="1">
      <alignment horizontal="center" vertical="center" shrinkToFit="1"/>
    </xf>
    <xf numFmtId="0" fontId="47" fillId="0" borderId="57" xfId="2" applyFont="1" applyBorder="1" applyAlignment="1">
      <alignment horizontal="center" vertical="center" shrinkToFit="1"/>
    </xf>
    <xf numFmtId="0" fontId="47" fillId="0" borderId="120" xfId="2" applyFont="1" applyBorder="1" applyAlignment="1">
      <alignment horizontal="center" vertical="center" shrinkToFit="1"/>
    </xf>
    <xf numFmtId="0" fontId="47" fillId="0" borderId="57" xfId="2" applyFont="1" applyBorder="1" applyAlignment="1">
      <alignment horizontal="center" vertical="center" wrapText="1" shrinkToFit="1"/>
    </xf>
    <xf numFmtId="0" fontId="47" fillId="0" borderId="2" xfId="1" applyFont="1" applyBorder="1" applyAlignment="1">
      <alignment horizontal="center" vertical="center" shrinkToFit="1"/>
    </xf>
    <xf numFmtId="0" fontId="47" fillId="0" borderId="3" xfId="1" applyFont="1" applyBorder="1" applyAlignment="1">
      <alignment horizontal="center" vertical="center" shrinkToFit="1"/>
    </xf>
    <xf numFmtId="0" fontId="47" fillId="0" borderId="120" xfId="1" applyFont="1" applyBorder="1" applyAlignment="1">
      <alignment horizontal="center" vertical="center" shrinkToFit="1"/>
    </xf>
    <xf numFmtId="0" fontId="47" fillId="0" borderId="8" xfId="1" applyFont="1" applyBorder="1" applyAlignment="1">
      <alignment horizontal="center" vertical="center" shrinkToFit="1"/>
    </xf>
    <xf numFmtId="0" fontId="47" fillId="0" borderId="9" xfId="1" applyFont="1" applyBorder="1" applyAlignment="1">
      <alignment horizontal="center" vertical="center" shrinkToFit="1"/>
    </xf>
    <xf numFmtId="0" fontId="47" fillId="0" borderId="4" xfId="2" applyFont="1" applyBorder="1" applyAlignment="1">
      <alignment horizontal="center" vertical="center" shrinkToFit="1"/>
    </xf>
    <xf numFmtId="0" fontId="47" fillId="0" borderId="5" xfId="2" applyFont="1" applyBorder="1" applyAlignment="1">
      <alignment horizontal="center" vertical="center" shrinkToFit="1"/>
    </xf>
    <xf numFmtId="0" fontId="47" fillId="0" borderId="10" xfId="2" applyFont="1" applyBorder="1" applyAlignment="1">
      <alignment horizontal="center" vertical="center" shrinkToFit="1"/>
    </xf>
    <xf numFmtId="0" fontId="47" fillId="0" borderId="11" xfId="2" applyFont="1" applyBorder="1" applyAlignment="1">
      <alignment horizontal="center" vertical="center" shrinkToFit="1"/>
    </xf>
    <xf numFmtId="0" fontId="47" fillId="0" borderId="12" xfId="2" applyFont="1" applyBorder="1" applyAlignment="1">
      <alignment horizontal="center" vertical="center" shrinkToFit="1"/>
    </xf>
    <xf numFmtId="0" fontId="47" fillId="0" borderId="13" xfId="2" applyFont="1" applyBorder="1" applyAlignment="1">
      <alignment horizontal="center" vertical="center" shrinkToFit="1"/>
    </xf>
    <xf numFmtId="0" fontId="47" fillId="0" borderId="119" xfId="3" applyFont="1" applyBorder="1" applyAlignment="1">
      <alignment horizontal="left" vertical="center" shrinkToFit="1"/>
    </xf>
    <xf numFmtId="0" fontId="47" fillId="0" borderId="14" xfId="3" applyFont="1" applyBorder="1" applyAlignment="1">
      <alignment horizontal="left" vertical="center" shrinkToFit="1"/>
    </xf>
    <xf numFmtId="0" fontId="47" fillId="0" borderId="15" xfId="3" applyFont="1" applyBorder="1" applyAlignment="1">
      <alignment horizontal="left" vertical="center" shrinkToFit="1"/>
    </xf>
    <xf numFmtId="0" fontId="47" fillId="0" borderId="117" xfId="2" applyFont="1" applyBorder="1" applyAlignment="1">
      <alignment horizontal="center" vertical="center" shrinkToFit="1"/>
    </xf>
    <xf numFmtId="0" fontId="47" fillId="0" borderId="116" xfId="2" applyFont="1" applyBorder="1" applyAlignment="1">
      <alignment horizontal="center" vertical="center" shrinkToFit="1"/>
    </xf>
    <xf numFmtId="0" fontId="47" fillId="0" borderId="118" xfId="2" applyFont="1" applyBorder="1" applyAlignment="1">
      <alignment horizontal="center" vertical="center" shrinkToFit="1"/>
    </xf>
    <xf numFmtId="0" fontId="47" fillId="0" borderId="117" xfId="1" applyFont="1" applyBorder="1" applyAlignment="1">
      <alignment horizontal="center" vertical="center" shrinkToFit="1"/>
    </xf>
    <xf numFmtId="0" fontId="47" fillId="0" borderId="116" xfId="1" applyFont="1" applyBorder="1" applyAlignment="1">
      <alignment horizontal="center" vertical="center" shrinkToFit="1"/>
    </xf>
    <xf numFmtId="0" fontId="47" fillId="0" borderId="118" xfId="1" applyFont="1" applyBorder="1" applyAlignment="1">
      <alignment horizontal="center" vertical="center" shrinkToFit="1"/>
    </xf>
    <xf numFmtId="0" fontId="47" fillId="0" borderId="16" xfId="2" applyFont="1" applyBorder="1" applyAlignment="1">
      <alignment horizontal="left" vertical="center" shrinkToFit="1"/>
    </xf>
    <xf numFmtId="0" fontId="47" fillId="0" borderId="14" xfId="2" applyFont="1" applyBorder="1" applyAlignment="1">
      <alignment horizontal="left" vertical="center" shrinkToFit="1"/>
    </xf>
    <xf numFmtId="0" fontId="47" fillId="0" borderId="15" xfId="2" applyFont="1" applyBorder="1" applyAlignment="1">
      <alignment horizontal="left" vertical="center" shrinkToFit="1"/>
    </xf>
    <xf numFmtId="0" fontId="47" fillId="0" borderId="16" xfId="2" applyFont="1" applyBorder="1" applyAlignment="1">
      <alignment horizontal="left" vertical="center" wrapText="1"/>
    </xf>
    <xf numFmtId="0" fontId="47" fillId="0" borderId="14" xfId="1" applyFont="1" applyBorder="1" applyAlignment="1">
      <alignment horizontal="left" vertical="center"/>
    </xf>
    <xf numFmtId="0" fontId="47" fillId="0" borderId="15" xfId="1" applyFont="1" applyBorder="1" applyAlignment="1">
      <alignment horizontal="left" vertical="center"/>
    </xf>
    <xf numFmtId="0" fontId="47" fillId="0" borderId="16" xfId="2" applyFont="1" applyBorder="1" applyAlignment="1">
      <alignment horizontal="center" vertical="center" shrinkToFit="1"/>
    </xf>
    <xf numFmtId="0" fontId="47" fillId="0" borderId="14" xfId="2" applyFont="1" applyBorder="1" applyAlignment="1">
      <alignment horizontal="center" vertical="center" shrinkToFit="1"/>
    </xf>
    <xf numFmtId="0" fontId="14" fillId="0" borderId="0" xfId="7" applyFont="1" applyAlignment="1">
      <alignment horizontal="center" vertical="center"/>
    </xf>
    <xf numFmtId="0" fontId="14" fillId="0" borderId="22" xfId="3" applyFont="1" applyBorder="1" applyAlignment="1">
      <alignment horizontal="center" vertical="center"/>
    </xf>
    <xf numFmtId="0" fontId="14" fillId="0" borderId="22" xfId="3" applyFont="1" applyBorder="1" applyAlignment="1">
      <alignment vertical="center"/>
    </xf>
    <xf numFmtId="0" fontId="14" fillId="7" borderId="29" xfId="7" applyFont="1" applyFill="1" applyBorder="1" applyAlignment="1">
      <alignment horizontal="center" vertical="center"/>
    </xf>
    <xf numFmtId="0" fontId="14" fillId="7" borderId="24" xfId="7" applyFont="1" applyFill="1" applyBorder="1" applyAlignment="1">
      <alignment horizontal="center" vertical="center"/>
    </xf>
    <xf numFmtId="0" fontId="14" fillId="0" borderId="29" xfId="7" applyFont="1" applyBorder="1" applyAlignment="1">
      <alignment horizontal="center" vertical="center"/>
    </xf>
    <xf numFmtId="0" fontId="14" fillId="0" borderId="23" xfId="7" applyFont="1" applyBorder="1" applyAlignment="1">
      <alignment horizontal="center" vertical="center"/>
    </xf>
    <xf numFmtId="0" fontId="14" fillId="0" borderId="24" xfId="7" applyFont="1" applyBorder="1" applyAlignment="1">
      <alignment horizontal="center" vertical="center"/>
    </xf>
    <xf numFmtId="0" fontId="14" fillId="0" borderId="29" xfId="7" applyFont="1" applyBorder="1" applyAlignment="1">
      <alignment horizontal="center" vertical="center" wrapText="1"/>
    </xf>
    <xf numFmtId="0" fontId="14" fillId="0" borderId="23" xfId="7" applyFont="1" applyBorder="1" applyAlignment="1">
      <alignment horizontal="center" vertical="center" wrapText="1"/>
    </xf>
    <xf numFmtId="0" fontId="14" fillId="0" borderId="22" xfId="7" applyFont="1" applyBorder="1" applyAlignment="1">
      <alignment horizontal="center" vertical="center" wrapText="1"/>
    </xf>
    <xf numFmtId="0" fontId="14" fillId="0" borderId="24" xfId="7" applyFont="1" applyBorder="1" applyAlignment="1">
      <alignment horizontal="center" vertical="center" wrapText="1"/>
    </xf>
    <xf numFmtId="0" fontId="14" fillId="0" borderId="0" xfId="7" applyFont="1" applyAlignment="1">
      <alignment horizontal="center" vertical="center" wrapText="1"/>
    </xf>
    <xf numFmtId="0" fontId="14" fillId="0" borderId="22" xfId="7" applyFont="1" applyBorder="1" applyAlignment="1">
      <alignment horizontal="center" vertical="center"/>
    </xf>
    <xf numFmtId="0" fontId="14" fillId="0" borderId="29" xfId="3" applyFont="1" applyBorder="1" applyAlignment="1">
      <alignment horizontal="left" vertical="center"/>
    </xf>
    <xf numFmtId="0" fontId="14" fillId="0" borderId="23" xfId="3" applyFont="1" applyBorder="1" applyAlignment="1">
      <alignment horizontal="left" vertical="center"/>
    </xf>
    <xf numFmtId="0" fontId="14" fillId="0" borderId="24" xfId="3" applyFont="1" applyBorder="1" applyAlignment="1">
      <alignment horizontal="left" vertical="center"/>
    </xf>
    <xf numFmtId="0" fontId="14" fillId="7" borderId="22" xfId="3" applyFont="1" applyFill="1" applyBorder="1" applyAlignment="1">
      <alignment horizontal="center" vertical="center" wrapText="1"/>
    </xf>
    <xf numFmtId="0" fontId="14" fillId="0" borderId="29" xfId="3" applyFont="1" applyBorder="1" applyAlignment="1">
      <alignment horizontal="center" vertical="center"/>
    </xf>
    <xf numFmtId="0" fontId="14" fillId="0" borderId="24" xfId="3" applyFont="1" applyBorder="1" applyAlignment="1">
      <alignment horizontal="center" vertical="center"/>
    </xf>
    <xf numFmtId="0" fontId="14" fillId="8" borderId="29" xfId="3" applyFont="1" applyFill="1" applyBorder="1" applyAlignment="1">
      <alignment horizontal="center" vertical="center" wrapText="1"/>
    </xf>
    <xf numFmtId="0" fontId="14" fillId="8" borderId="24" xfId="3" applyFont="1" applyFill="1" applyBorder="1" applyAlignment="1">
      <alignment horizontal="center" vertical="center" wrapText="1"/>
    </xf>
    <xf numFmtId="0" fontId="14" fillId="0" borderId="29" xfId="3" applyFont="1" applyBorder="1" applyAlignment="1">
      <alignment horizontal="center" vertical="center" wrapText="1"/>
    </xf>
    <xf numFmtId="0" fontId="14" fillId="0" borderId="24" xfId="3" applyFont="1" applyBorder="1" applyAlignment="1">
      <alignment horizontal="center" vertical="center" wrapText="1"/>
    </xf>
    <xf numFmtId="0" fontId="14" fillId="0" borderId="0" xfId="3" applyFont="1" applyAlignment="1">
      <alignment horizontal="left" vertical="center" wrapText="1"/>
    </xf>
    <xf numFmtId="0" fontId="14" fillId="0" borderId="22" xfId="3" applyFont="1" applyBorder="1" applyAlignment="1">
      <alignment horizontal="center" vertical="center" wrapText="1"/>
    </xf>
    <xf numFmtId="0" fontId="14" fillId="8" borderId="22" xfId="3" applyFont="1" applyFill="1" applyBorder="1" applyAlignment="1">
      <alignment horizontal="center" vertical="center"/>
    </xf>
    <xf numFmtId="0" fontId="14" fillId="0" borderId="23" xfId="3" applyFont="1" applyBorder="1" applyAlignment="1">
      <alignment horizontal="center" vertical="center"/>
    </xf>
    <xf numFmtId="0" fontId="14" fillId="8" borderId="31" xfId="3" applyFont="1" applyFill="1" applyBorder="1" applyAlignment="1">
      <alignment horizontal="center" vertical="center" wrapText="1"/>
    </xf>
    <xf numFmtId="0" fontId="14" fillId="8" borderId="32" xfId="3" applyFont="1" applyFill="1" applyBorder="1" applyAlignment="1">
      <alignment horizontal="center" vertical="center" wrapText="1"/>
    </xf>
    <xf numFmtId="0" fontId="14" fillId="8" borderId="17" xfId="3" applyFont="1" applyFill="1" applyBorder="1" applyAlignment="1">
      <alignment horizontal="center" vertical="center" wrapText="1"/>
    </xf>
    <xf numFmtId="0" fontId="14" fillId="0" borderId="35"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37" xfId="3" applyFont="1" applyBorder="1" applyAlignment="1">
      <alignment horizontal="center" vertical="center" wrapText="1"/>
    </xf>
    <xf numFmtId="0" fontId="14" fillId="0" borderId="33" xfId="3" applyFont="1" applyBorder="1" applyAlignment="1">
      <alignment horizontal="center" vertical="center" wrapText="1"/>
    </xf>
    <xf numFmtId="0" fontId="14" fillId="0" borderId="0" xfId="3" applyFont="1" applyAlignment="1">
      <alignment horizontal="center" vertical="center" wrapText="1"/>
    </xf>
    <xf numFmtId="0" fontId="14" fillId="0" borderId="34" xfId="3" applyFont="1" applyBorder="1" applyAlignment="1">
      <alignment horizontal="center" vertical="center" wrapText="1"/>
    </xf>
    <xf numFmtId="0" fontId="14" fillId="0" borderId="25" xfId="3" applyFont="1" applyBorder="1" applyAlignment="1">
      <alignment horizontal="center" vertical="center" wrapText="1"/>
    </xf>
    <xf numFmtId="0" fontId="14" fillId="0" borderId="26" xfId="3" applyFont="1" applyBorder="1" applyAlignment="1">
      <alignment horizontal="center" vertical="center" wrapText="1"/>
    </xf>
    <xf numFmtId="0" fontId="14" fillId="0" borderId="27" xfId="3" applyFont="1" applyBorder="1" applyAlignment="1">
      <alignment horizontal="center" vertical="center" wrapText="1"/>
    </xf>
    <xf numFmtId="0" fontId="59" fillId="0" borderId="29" xfId="3" applyFont="1" applyBorder="1" applyAlignment="1">
      <alignment horizontal="left" vertical="center" wrapText="1"/>
    </xf>
    <xf numFmtId="0" fontId="59" fillId="0" borderId="23" xfId="3" applyFont="1" applyBorder="1" applyAlignment="1">
      <alignment horizontal="left" vertical="center" wrapText="1"/>
    </xf>
    <xf numFmtId="0" fontId="59" fillId="0" borderId="24" xfId="3" applyFont="1" applyBorder="1" applyAlignment="1">
      <alignment horizontal="left" vertical="center" wrapText="1"/>
    </xf>
    <xf numFmtId="0" fontId="13" fillId="0" borderId="22" xfId="3" applyFont="1" applyBorder="1" applyAlignment="1">
      <alignment horizontal="center" vertical="center"/>
    </xf>
    <xf numFmtId="177" fontId="14" fillId="0" borderId="22" xfId="3" applyNumberFormat="1" applyFont="1" applyBorder="1" applyAlignment="1">
      <alignment horizontal="center" vertical="center"/>
    </xf>
    <xf numFmtId="0" fontId="61" fillId="0" borderId="29" xfId="7" applyFont="1" applyBorder="1" applyAlignment="1">
      <alignment horizontal="center" vertical="center"/>
    </xf>
    <xf numFmtId="0" fontId="61" fillId="0" borderId="23" xfId="7" applyFont="1" applyBorder="1" applyAlignment="1">
      <alignment horizontal="center" vertical="center"/>
    </xf>
    <xf numFmtId="0" fontId="61" fillId="0" borderId="24" xfId="7" applyFont="1" applyBorder="1" applyAlignment="1">
      <alignment horizontal="center" vertical="center"/>
    </xf>
    <xf numFmtId="0" fontId="11" fillId="9" borderId="22" xfId="3" applyFont="1" applyFill="1" applyBorder="1" applyAlignment="1">
      <alignment vertical="center"/>
    </xf>
    <xf numFmtId="0" fontId="11" fillId="0" borderId="22" xfId="3" applyFont="1" applyBorder="1" applyAlignment="1">
      <alignment vertical="center"/>
    </xf>
    <xf numFmtId="0" fontId="11" fillId="0" borderId="22" xfId="3" applyFont="1" applyBorder="1" applyAlignment="1">
      <alignment horizontal="center" vertical="center" wrapText="1"/>
    </xf>
    <xf numFmtId="0" fontId="14" fillId="0" borderId="35" xfId="3" applyFont="1" applyBorder="1" applyAlignment="1">
      <alignment horizontal="center" vertical="center"/>
    </xf>
    <xf numFmtId="0" fontId="14" fillId="0" borderId="33" xfId="3" applyFont="1" applyBorder="1" applyAlignment="1">
      <alignment horizontal="center" vertical="center"/>
    </xf>
    <xf numFmtId="49" fontId="14" fillId="0" borderId="22" xfId="3" applyNumberFormat="1" applyFont="1" applyBorder="1" applyAlignment="1">
      <alignment horizontal="center" vertical="center"/>
    </xf>
    <xf numFmtId="0" fontId="62" fillId="0" borderId="33" xfId="3" applyFont="1" applyBorder="1" applyAlignment="1">
      <alignment horizontal="center" vertical="center" wrapText="1"/>
    </xf>
    <xf numFmtId="0" fontId="62" fillId="0" borderId="25" xfId="3" applyFont="1" applyBorder="1" applyAlignment="1">
      <alignment horizontal="center" vertical="center" wrapText="1"/>
    </xf>
    <xf numFmtId="0" fontId="11" fillId="10" borderId="22" xfId="3" applyFont="1" applyFill="1" applyBorder="1" applyAlignment="1">
      <alignment horizontal="center" vertical="center" wrapText="1"/>
    </xf>
    <xf numFmtId="0" fontId="11" fillId="8" borderId="26" xfId="3" applyFont="1" applyFill="1" applyBorder="1" applyAlignment="1">
      <alignment horizontal="center" vertical="center"/>
    </xf>
    <xf numFmtId="0" fontId="11" fillId="0" borderId="26" xfId="3" applyFont="1" applyBorder="1" applyAlignment="1">
      <alignment horizontal="center" vertical="center"/>
    </xf>
    <xf numFmtId="0" fontId="11" fillId="9" borderId="22" xfId="3" applyFont="1" applyFill="1" applyBorder="1" applyAlignment="1">
      <alignment horizontal="center" vertical="center"/>
    </xf>
    <xf numFmtId="0" fontId="11" fillId="10" borderId="22" xfId="3" applyFont="1" applyFill="1" applyBorder="1" applyAlignment="1">
      <alignment horizontal="center" vertical="center"/>
    </xf>
    <xf numFmtId="0" fontId="8" fillId="11" borderId="22" xfId="0" applyFont="1" applyFill="1" applyBorder="1" applyAlignment="1">
      <alignment vertical="center"/>
    </xf>
    <xf numFmtId="0" fontId="14" fillId="7" borderId="29" xfId="3" applyFont="1" applyFill="1" applyBorder="1" applyAlignment="1">
      <alignment horizontal="center" vertical="center" wrapText="1"/>
    </xf>
    <xf numFmtId="0" fontId="14" fillId="7" borderId="23" xfId="3" applyFont="1" applyFill="1" applyBorder="1" applyAlignment="1">
      <alignment horizontal="center" vertical="center" wrapText="1"/>
    </xf>
    <xf numFmtId="0" fontId="14" fillId="7" borderId="24" xfId="3" applyFont="1" applyFill="1" applyBorder="1" applyAlignment="1">
      <alignment horizontal="center" vertical="center" wrapText="1"/>
    </xf>
    <xf numFmtId="0" fontId="14" fillId="0" borderId="37" xfId="3" applyFont="1" applyBorder="1" applyAlignment="1">
      <alignment horizontal="center" vertical="center"/>
    </xf>
    <xf numFmtId="0" fontId="14" fillId="0" borderId="34" xfId="3" applyFont="1" applyBorder="1" applyAlignment="1">
      <alignment horizontal="center" vertical="center"/>
    </xf>
    <xf numFmtId="0" fontId="14" fillId="0" borderId="25" xfId="3" applyFont="1" applyBorder="1" applyAlignment="1">
      <alignment horizontal="center" vertical="center"/>
    </xf>
    <xf numFmtId="0" fontId="14" fillId="0" borderId="27" xfId="3" applyFont="1" applyBorder="1" applyAlignment="1">
      <alignment horizontal="center" vertical="center"/>
    </xf>
    <xf numFmtId="0" fontId="14" fillId="0" borderId="0" xfId="3" applyFont="1" applyAlignment="1">
      <alignment horizontal="center" vertical="center"/>
    </xf>
    <xf numFmtId="0" fontId="24" fillId="0" borderId="0" xfId="0" applyFont="1" applyAlignment="1">
      <alignment horizontal="left" vertical="center" wrapText="1"/>
    </xf>
    <xf numFmtId="0" fontId="26" fillId="0" borderId="0" xfId="0" applyFont="1" applyAlignment="1">
      <alignment horizontal="center" vertical="center"/>
    </xf>
    <xf numFmtId="0" fontId="24" fillId="0" borderId="0" xfId="0" applyFont="1" applyAlignment="1">
      <alignment horizontal="left" vertical="top" wrapText="1"/>
    </xf>
    <xf numFmtId="0" fontId="24" fillId="0" borderId="34" xfId="0" applyFont="1" applyBorder="1" applyAlignment="1">
      <alignment horizontal="left" vertical="top" wrapText="1"/>
    </xf>
    <xf numFmtId="0" fontId="24" fillId="0" borderId="0" xfId="0" applyFont="1" applyAlignment="1">
      <alignment horizontal="lef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37"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2" xfId="0" applyFont="1" applyBorder="1" applyAlignment="1">
      <alignment horizontal="right" vertical="center"/>
    </xf>
    <xf numFmtId="0" fontId="24" fillId="0" borderId="61" xfId="0" applyFont="1" applyBorder="1" applyAlignment="1">
      <alignment horizontal="right" vertical="center"/>
    </xf>
    <xf numFmtId="0" fontId="24" fillId="0" borderId="62"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64" xfId="0" applyFont="1" applyBorder="1" applyAlignment="1">
      <alignment horizontal="center" vertical="center" wrapText="1"/>
    </xf>
    <xf numFmtId="0" fontId="24" fillId="0" borderId="22" xfId="0" applyFont="1" applyBorder="1" applyAlignment="1">
      <alignment horizontal="center" vertical="center"/>
    </xf>
    <xf numFmtId="0" fontId="24" fillId="0" borderId="22" xfId="0" applyFont="1" applyBorder="1" applyAlignment="1">
      <alignment horizontal="left" vertical="center" wrapText="1"/>
    </xf>
    <xf numFmtId="0" fontId="29" fillId="0" borderId="0" xfId="0" applyFont="1" applyAlignment="1">
      <alignment horizontal="left" vertical="center" wrapText="1"/>
    </xf>
    <xf numFmtId="0" fontId="29" fillId="0" borderId="34" xfId="0" applyFont="1" applyBorder="1" applyAlignment="1">
      <alignment horizontal="left" vertical="center" wrapText="1"/>
    </xf>
    <xf numFmtId="0" fontId="24" fillId="0" borderId="29" xfId="0" applyFont="1" applyBorder="1" applyAlignment="1">
      <alignment horizontal="center" vertical="center"/>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24" fillId="0" borderId="29" xfId="0" applyFont="1" applyBorder="1" applyAlignment="1">
      <alignment horizontal="right" vertical="center"/>
    </xf>
    <xf numFmtId="0" fontId="24" fillId="0" borderId="23" xfId="0" applyFont="1" applyBorder="1" applyAlignment="1">
      <alignment horizontal="right" vertical="center"/>
    </xf>
    <xf numFmtId="0" fontId="24" fillId="0" borderId="24" xfId="0" applyFont="1" applyBorder="1" applyAlignment="1">
      <alignment horizontal="right" vertical="center"/>
    </xf>
    <xf numFmtId="0" fontId="24" fillId="0" borderId="35" xfId="0" applyFont="1" applyBorder="1" applyAlignment="1">
      <alignment horizontal="right" vertical="center"/>
    </xf>
    <xf numFmtId="0" fontId="24" fillId="0" borderId="36" xfId="0" applyFont="1" applyBorder="1" applyAlignment="1">
      <alignment horizontal="right" vertical="center"/>
    </xf>
    <xf numFmtId="0" fontId="24" fillId="0" borderId="37" xfId="0" applyFont="1" applyBorder="1" applyAlignment="1">
      <alignment horizontal="right" vertical="center"/>
    </xf>
    <xf numFmtId="0" fontId="28" fillId="0" borderId="61" xfId="0" applyFont="1" applyBorder="1" applyAlignment="1">
      <alignment horizontal="right" vertical="center"/>
    </xf>
    <xf numFmtId="0" fontId="28" fillId="0" borderId="29" xfId="0" applyFont="1" applyBorder="1" applyAlignment="1">
      <alignment horizontal="center" vertical="center"/>
    </xf>
    <xf numFmtId="0" fontId="28" fillId="0" borderId="23" xfId="0" applyFont="1" applyBorder="1" applyAlignment="1">
      <alignment horizontal="center" vertical="center"/>
    </xf>
    <xf numFmtId="0" fontId="28" fillId="0" borderId="24" xfId="0" applyFont="1" applyBorder="1" applyAlignment="1">
      <alignment horizontal="center" vertical="center"/>
    </xf>
    <xf numFmtId="0" fontId="24" fillId="0" borderId="29"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0" xfId="0" applyFont="1" applyAlignment="1">
      <alignment horizontal="right" vertical="top"/>
    </xf>
    <xf numFmtId="0" fontId="24" fillId="0" borderId="0" xfId="0" applyFont="1" applyAlignment="1">
      <alignment horizontal="center" vertical="center"/>
    </xf>
    <xf numFmtId="0" fontId="26" fillId="0" borderId="33" xfId="0" applyFont="1" applyBorder="1" applyAlignment="1">
      <alignment horizontal="center" vertical="center"/>
    </xf>
    <xf numFmtId="0" fontId="26" fillId="0" borderId="34" xfId="0" applyFont="1" applyBorder="1" applyAlignment="1">
      <alignment horizontal="center" vertical="center"/>
    </xf>
    <xf numFmtId="0" fontId="24" fillId="0" borderId="29" xfId="0" applyFont="1" applyBorder="1" applyAlignment="1">
      <alignment horizontal="center" vertical="center" shrinkToFit="1"/>
    </xf>
    <xf numFmtId="0" fontId="24" fillId="0" borderId="23" xfId="0" applyFont="1" applyBorder="1" applyAlignment="1">
      <alignment horizontal="center" vertical="center" shrinkToFit="1"/>
    </xf>
    <xf numFmtId="0" fontId="24" fillId="0" borderId="24" xfId="0" applyFont="1" applyBorder="1" applyAlignment="1">
      <alignment horizontal="center" vertical="center" shrinkToFit="1"/>
    </xf>
    <xf numFmtId="0" fontId="24" fillId="0" borderId="34" xfId="0" applyFont="1" applyBorder="1" applyAlignment="1">
      <alignment horizontal="left" vertical="center" wrapText="1"/>
    </xf>
    <xf numFmtId="0" fontId="24" fillId="0" borderId="34" xfId="0" applyFont="1" applyBorder="1" applyAlignment="1">
      <alignment horizontal="left" vertical="center"/>
    </xf>
    <xf numFmtId="0" fontId="24" fillId="0" borderId="22" xfId="0" applyFont="1" applyBorder="1" applyAlignment="1">
      <alignment horizontal="left" vertical="center"/>
    </xf>
    <xf numFmtId="0" fontId="24" fillId="0" borderId="26" xfId="0" applyFont="1" applyBorder="1" applyAlignment="1">
      <alignment horizontal="left" vertical="top" wrapText="1"/>
    </xf>
    <xf numFmtId="0" fontId="24" fillId="0" borderId="27" xfId="0" applyFont="1" applyBorder="1" applyAlignment="1">
      <alignment horizontal="left" vertical="top" wrapText="1"/>
    </xf>
    <xf numFmtId="0" fontId="24" fillId="0" borderId="33" xfId="0" applyFont="1" applyBorder="1" applyAlignment="1">
      <alignment horizontal="center" vertical="center" wrapText="1"/>
    </xf>
    <xf numFmtId="0" fontId="24" fillId="0" borderId="0" xfId="0" applyFont="1" applyAlignment="1">
      <alignment horizontal="center" vertical="center" wrapText="1"/>
    </xf>
    <xf numFmtId="0" fontId="24" fillId="0" borderId="34" xfId="0" applyFont="1" applyBorder="1" applyAlignment="1">
      <alignment horizontal="center" vertical="center" wrapText="1"/>
    </xf>
    <xf numFmtId="0" fontId="28" fillId="0" borderId="29" xfId="0" applyFont="1" applyBorder="1" applyAlignment="1">
      <alignment horizontal="right" vertical="center"/>
    </xf>
    <xf numFmtId="0" fontId="28" fillId="0" borderId="23" xfId="0" applyFont="1" applyBorder="1" applyAlignment="1">
      <alignment horizontal="right" vertical="center"/>
    </xf>
    <xf numFmtId="0" fontId="28" fillId="0" borderId="24" xfId="0" applyFont="1" applyBorder="1" applyAlignment="1">
      <alignment horizontal="right" vertical="center"/>
    </xf>
    <xf numFmtId="0" fontId="24" fillId="0" borderId="62" xfId="0" applyFont="1" applyBorder="1" applyAlignment="1">
      <alignment horizontal="center" vertical="center"/>
    </xf>
    <xf numFmtId="0" fontId="24" fillId="0" borderId="63" xfId="0" applyFont="1" applyBorder="1" applyAlignment="1">
      <alignment horizontal="center" vertical="center"/>
    </xf>
    <xf numFmtId="0" fontId="31" fillId="0" borderId="29"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24" xfId="0" applyFont="1" applyBorder="1" applyAlignment="1">
      <alignment horizontal="center" vertical="center" wrapText="1"/>
    </xf>
    <xf numFmtId="0" fontId="25" fillId="0" borderId="0" xfId="0" applyFont="1" applyAlignment="1">
      <alignment horizontal="left" vertical="center" wrapText="1"/>
    </xf>
    <xf numFmtId="0" fontId="24" fillId="0" borderId="0" xfId="0" applyFont="1" applyAlignment="1">
      <alignment horizontal="left" vertical="top"/>
    </xf>
    <xf numFmtId="0" fontId="24" fillId="0" borderId="34" xfId="0" applyFont="1" applyBorder="1" applyAlignment="1">
      <alignment horizontal="left" vertical="top"/>
    </xf>
    <xf numFmtId="0" fontId="23" fillId="0" borderId="0" xfId="0" applyFont="1" applyAlignment="1">
      <alignment horizontal="left" vertical="top"/>
    </xf>
    <xf numFmtId="0" fontId="32" fillId="0" borderId="33" xfId="0" applyFont="1" applyBorder="1" applyAlignment="1">
      <alignment horizontal="center" vertical="center"/>
    </xf>
    <xf numFmtId="0" fontId="32" fillId="0" borderId="0" xfId="0" applyFont="1" applyAlignment="1">
      <alignment horizontal="center" vertical="center"/>
    </xf>
    <xf numFmtId="0" fontId="32" fillId="0" borderId="34" xfId="0" applyFont="1" applyBorder="1" applyAlignment="1">
      <alignment horizontal="center" vertical="center"/>
    </xf>
    <xf numFmtId="0" fontId="23" fillId="0" borderId="0" xfId="0" applyFont="1" applyAlignment="1">
      <alignment horizontal="left" vertical="top" wrapText="1"/>
    </xf>
    <xf numFmtId="0" fontId="23" fillId="0" borderId="34" xfId="0" applyFont="1" applyBorder="1" applyAlignment="1">
      <alignment horizontal="left" vertical="top" wrapText="1"/>
    </xf>
    <xf numFmtId="0" fontId="23" fillId="0" borderId="26" xfId="0" applyFont="1" applyBorder="1" applyAlignment="1">
      <alignment horizontal="left" vertical="top" wrapText="1"/>
    </xf>
    <xf numFmtId="0" fontId="23" fillId="0" borderId="27" xfId="0" applyFont="1" applyBorder="1" applyAlignment="1">
      <alignment horizontal="left" vertical="top" wrapText="1"/>
    </xf>
    <xf numFmtId="0" fontId="23" fillId="0" borderId="0" xfId="0" applyFont="1" applyAlignment="1">
      <alignment horizontal="left" vertical="center"/>
    </xf>
    <xf numFmtId="0" fontId="23" fillId="0" borderId="62" xfId="0" applyFont="1" applyBorder="1" applyAlignment="1">
      <alignment horizontal="center" vertical="center" wrapText="1"/>
    </xf>
    <xf numFmtId="0" fontId="23" fillId="0" borderId="63"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22" xfId="0" applyFont="1" applyBorder="1" applyAlignment="1">
      <alignment horizontal="center" vertical="center"/>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37"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2" xfId="0" applyFont="1" applyBorder="1" applyAlignment="1">
      <alignment horizontal="right" vertical="center"/>
    </xf>
    <xf numFmtId="0" fontId="23" fillId="0" borderId="61" xfId="0" applyFont="1" applyBorder="1" applyAlignment="1">
      <alignment horizontal="right" vertical="center"/>
    </xf>
    <xf numFmtId="0" fontId="23" fillId="0" borderId="29" xfId="0" applyFont="1" applyBorder="1" applyAlignment="1">
      <alignment horizontal="center" vertical="center"/>
    </xf>
    <xf numFmtId="0" fontId="23" fillId="0" borderId="23" xfId="0" applyFont="1" applyBorder="1" applyAlignment="1">
      <alignment horizontal="center" vertical="center"/>
    </xf>
    <xf numFmtId="0" fontId="23" fillId="0" borderId="24" xfId="0" applyFont="1" applyBorder="1" applyAlignment="1">
      <alignment horizontal="center" vertical="center"/>
    </xf>
    <xf numFmtId="0" fontId="23" fillId="0" borderId="29" xfId="0" applyFont="1" applyBorder="1" applyAlignment="1">
      <alignment horizontal="right" vertical="center"/>
    </xf>
    <xf numFmtId="0" fontId="23" fillId="0" borderId="24" xfId="0" applyFont="1" applyBorder="1" applyAlignment="1">
      <alignment horizontal="right" vertical="center"/>
    </xf>
    <xf numFmtId="0" fontId="35" fillId="0" borderId="0" xfId="0" applyFont="1" applyAlignment="1">
      <alignment horizontal="left" vertical="center" wrapText="1"/>
    </xf>
    <xf numFmtId="0" fontId="35" fillId="0" borderId="34" xfId="0" applyFont="1" applyBorder="1" applyAlignment="1">
      <alignment horizontal="left" vertical="center" wrapText="1"/>
    </xf>
    <xf numFmtId="0" fontId="23" fillId="0" borderId="22" xfId="0" applyFont="1" applyBorder="1" applyAlignment="1">
      <alignment horizontal="left" vertical="center" wrapText="1"/>
    </xf>
    <xf numFmtId="0" fontId="23" fillId="0" borderId="35" xfId="0" applyFont="1" applyBorder="1" applyAlignment="1">
      <alignment horizontal="right" vertical="center"/>
    </xf>
    <xf numFmtId="0" fontId="23" fillId="0" borderId="36" xfId="0" applyFont="1" applyBorder="1" applyAlignment="1">
      <alignment horizontal="right" vertical="center"/>
    </xf>
    <xf numFmtId="0" fontId="23" fillId="0" borderId="37" xfId="0" applyFont="1" applyBorder="1" applyAlignment="1">
      <alignment horizontal="right" vertical="center"/>
    </xf>
    <xf numFmtId="0" fontId="34" fillId="0" borderId="61" xfId="0" applyFont="1" applyBorder="1" applyAlignment="1">
      <alignment horizontal="right" vertical="center"/>
    </xf>
    <xf numFmtId="0" fontId="23" fillId="0" borderId="0" xfId="0" applyFont="1" applyAlignment="1">
      <alignment horizontal="left" vertical="center" wrapText="1"/>
    </xf>
    <xf numFmtId="0" fontId="23" fillId="0" borderId="34" xfId="0" applyFont="1" applyBorder="1" applyAlignment="1">
      <alignment horizontal="left" vertical="center" wrapText="1"/>
    </xf>
    <xf numFmtId="0" fontId="34" fillId="0" borderId="29" xfId="0" applyFont="1" applyBorder="1" applyAlignment="1">
      <alignment horizontal="center" vertical="center"/>
    </xf>
    <xf numFmtId="0" fontId="34" fillId="0" borderId="23" xfId="0" applyFont="1" applyBorder="1" applyAlignment="1">
      <alignment horizontal="center" vertical="center"/>
    </xf>
    <xf numFmtId="0" fontId="34" fillId="0" borderId="24" xfId="0" applyFont="1" applyBorder="1" applyAlignment="1">
      <alignment horizontal="center" vertical="center"/>
    </xf>
    <xf numFmtId="0" fontId="23" fillId="0" borderId="29"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0" xfId="0" applyFont="1" applyAlignment="1">
      <alignment horizontal="right" vertical="top"/>
    </xf>
    <xf numFmtId="0" fontId="23" fillId="0" borderId="0" xfId="0" applyFont="1" applyAlignment="1">
      <alignment horizontal="center" vertical="center"/>
    </xf>
    <xf numFmtId="0" fontId="23" fillId="0" borderId="34" xfId="0" applyFont="1" applyBorder="1" applyAlignment="1">
      <alignment horizontal="left"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28" fillId="0" borderId="29"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1" fillId="0" borderId="0" xfId="5" applyAlignment="1">
      <alignment horizontal="left" vertical="center"/>
    </xf>
    <xf numFmtId="0" fontId="24" fillId="0" borderId="0" xfId="5" applyFont="1" applyAlignment="1">
      <alignment horizontal="left" vertical="center"/>
    </xf>
    <xf numFmtId="0" fontId="37" fillId="0" borderId="65" xfId="5" applyFont="1" applyBorder="1" applyAlignment="1">
      <alignment horizontal="center" vertical="center" textRotation="255" wrapText="1"/>
    </xf>
    <xf numFmtId="0" fontId="37" fillId="0" borderId="93" xfId="5" applyFont="1" applyBorder="1" applyAlignment="1">
      <alignment horizontal="center" vertical="center" textRotation="255" wrapText="1"/>
    </xf>
    <xf numFmtId="0" fontId="37" fillId="0" borderId="67" xfId="5" applyFont="1" applyBorder="1" applyAlignment="1">
      <alignment horizontal="center" vertical="center" textRotation="255" wrapText="1"/>
    </xf>
    <xf numFmtId="0" fontId="24" fillId="0" borderId="18" xfId="5" applyFont="1" applyBorder="1" applyAlignment="1">
      <alignment horizontal="left" vertical="center"/>
    </xf>
    <xf numFmtId="0" fontId="24" fillId="0" borderId="19" xfId="5" applyFont="1" applyBorder="1" applyAlignment="1">
      <alignment horizontal="left" vertical="center"/>
    </xf>
    <xf numFmtId="0" fontId="31" fillId="0" borderId="19" xfId="5" applyFont="1" applyBorder="1" applyAlignment="1">
      <alignment horizontal="left" vertical="center" wrapText="1"/>
    </xf>
    <xf numFmtId="0" fontId="31" fillId="0" borderId="91" xfId="5" applyFont="1" applyBorder="1" applyAlignment="1">
      <alignment horizontal="left" vertical="center" wrapText="1"/>
    </xf>
    <xf numFmtId="0" fontId="24" fillId="0" borderId="29" xfId="5" applyFont="1" applyBorder="1" applyAlignment="1">
      <alignment horizontal="left" vertical="center"/>
    </xf>
    <xf numFmtId="0" fontId="24" fillId="0" borderId="23" xfId="5" applyFont="1" applyBorder="1" applyAlignment="1">
      <alignment horizontal="left" vertical="center"/>
    </xf>
    <xf numFmtId="0" fontId="31" fillId="0" borderId="23" xfId="5" applyFont="1" applyBorder="1" applyAlignment="1">
      <alignment horizontal="left" vertical="center" wrapText="1"/>
    </xf>
    <xf numFmtId="0" fontId="31" fillId="0" borderId="30" xfId="5" applyFont="1" applyBorder="1" applyAlignment="1">
      <alignment horizontal="left" vertical="center" wrapText="1"/>
    </xf>
    <xf numFmtId="0" fontId="24" fillId="0" borderId="73" xfId="5" applyFont="1" applyBorder="1" applyAlignment="1">
      <alignment horizontal="left" vertical="center"/>
    </xf>
    <xf numFmtId="0" fontId="24" fillId="0" borderId="86" xfId="5" applyFont="1" applyBorder="1" applyAlignment="1">
      <alignment horizontal="left" vertical="center"/>
    </xf>
    <xf numFmtId="0" fontId="24" fillId="0" borderId="0" xfId="5" applyFont="1" applyAlignment="1">
      <alignment horizontal="left" vertical="center" wrapText="1" shrinkToFit="1" readingOrder="1"/>
    </xf>
    <xf numFmtId="0" fontId="24" fillId="0" borderId="0" xfId="5" applyFont="1" applyAlignment="1">
      <alignment horizontal="left" vertical="center" wrapText="1"/>
    </xf>
    <xf numFmtId="0" fontId="37" fillId="0" borderId="85" xfId="5" applyFont="1" applyBorder="1" applyAlignment="1">
      <alignment horizontal="left" vertical="center" wrapText="1"/>
    </xf>
    <xf numFmtId="0" fontId="37" fillId="0" borderId="36" xfId="5" applyFont="1" applyBorder="1" applyAlignment="1">
      <alignment horizontal="left" vertical="center" wrapText="1"/>
    </xf>
    <xf numFmtId="0" fontId="37" fillId="0" borderId="37" xfId="5" applyFont="1" applyBorder="1" applyAlignment="1">
      <alignment horizontal="left" vertical="center" wrapText="1"/>
    </xf>
    <xf numFmtId="0" fontId="37" fillId="0" borderId="58" xfId="5" applyFont="1" applyBorder="1" applyAlignment="1">
      <alignment horizontal="left" vertical="center" wrapText="1"/>
    </xf>
    <xf numFmtId="0" fontId="37" fillId="0" borderId="0" xfId="5" applyFont="1" applyAlignment="1">
      <alignment horizontal="left" vertical="center" wrapText="1"/>
    </xf>
    <xf numFmtId="0" fontId="37" fillId="0" borderId="34" xfId="5" applyFont="1" applyBorder="1" applyAlignment="1">
      <alignment horizontal="left" vertical="center" wrapText="1"/>
    </xf>
    <xf numFmtId="0" fontId="37" fillId="0" borderId="88" xfId="5" applyFont="1" applyBorder="1" applyAlignment="1">
      <alignment horizontal="left" vertical="center" wrapText="1"/>
    </xf>
    <xf numFmtId="0" fontId="37" fillId="0" borderId="26" xfId="5" applyFont="1" applyBorder="1" applyAlignment="1">
      <alignment horizontal="left" vertical="center" wrapText="1"/>
    </xf>
    <xf numFmtId="0" fontId="37" fillId="0" borderId="27" xfId="5" applyFont="1" applyBorder="1" applyAlignment="1">
      <alignment horizontal="left" vertical="center" wrapText="1"/>
    </xf>
    <xf numFmtId="0" fontId="24" fillId="0" borderId="35" xfId="5" applyFont="1" applyBorder="1" applyAlignment="1">
      <alignment horizontal="left" vertical="center" wrapText="1"/>
    </xf>
    <xf numFmtId="0" fontId="24" fillId="0" borderId="36" xfId="5" applyFont="1" applyBorder="1" applyAlignment="1">
      <alignment horizontal="left" vertical="center" wrapText="1"/>
    </xf>
    <xf numFmtId="0" fontId="24" fillId="0" borderId="37" xfId="5" applyFont="1" applyBorder="1" applyAlignment="1">
      <alignment horizontal="left" vertical="center" wrapText="1"/>
    </xf>
    <xf numFmtId="0" fontId="24" fillId="0" borderId="25" xfId="5" applyFont="1" applyBorder="1" applyAlignment="1">
      <alignment horizontal="left" vertical="center" wrapText="1"/>
    </xf>
    <xf numFmtId="0" fontId="24" fillId="0" borderId="26" xfId="5" applyFont="1" applyBorder="1" applyAlignment="1">
      <alignment horizontal="left" vertical="center" wrapText="1"/>
    </xf>
    <xf numFmtId="0" fontId="24" fillId="0" borderId="27" xfId="5" applyFont="1" applyBorder="1" applyAlignment="1">
      <alignment horizontal="left" vertical="center" wrapText="1"/>
    </xf>
    <xf numFmtId="0" fontId="24" fillId="0" borderId="35" xfId="5" applyFont="1" applyBorder="1" applyAlignment="1">
      <alignment horizontal="center" vertical="center"/>
    </xf>
    <xf numFmtId="0" fontId="24" fillId="0" borderId="36" xfId="5" applyFont="1" applyBorder="1" applyAlignment="1">
      <alignment horizontal="center" vertical="center"/>
    </xf>
    <xf numFmtId="0" fontId="24" fillId="0" borderId="59" xfId="5" applyFont="1" applyBorder="1" applyAlignment="1">
      <alignment horizontal="center" vertical="center"/>
    </xf>
    <xf numFmtId="0" fontId="24" fillId="0" borderId="25" xfId="5" applyFont="1" applyBorder="1" applyAlignment="1">
      <alignment horizontal="center" vertical="center"/>
    </xf>
    <xf numFmtId="0" fontId="24" fillId="0" borderId="26" xfId="5" applyFont="1" applyBorder="1" applyAlignment="1">
      <alignment horizontal="center" vertical="center"/>
    </xf>
    <xf numFmtId="0" fontId="24" fillId="0" borderId="89" xfId="5" applyFont="1" applyBorder="1" applyAlignment="1">
      <alignment horizontal="center" vertical="center"/>
    </xf>
    <xf numFmtId="0" fontId="24" fillId="0" borderId="24" xfId="5" applyFont="1" applyBorder="1" applyAlignment="1">
      <alignment horizontal="left" vertical="center"/>
    </xf>
    <xf numFmtId="0" fontId="31" fillId="0" borderId="73" xfId="5" applyFont="1" applyBorder="1" applyAlignment="1">
      <alignment horizontal="left"/>
    </xf>
    <xf numFmtId="0" fontId="31" fillId="0" borderId="86" xfId="5" applyFont="1" applyBorder="1" applyAlignment="1">
      <alignment horizontal="left"/>
    </xf>
    <xf numFmtId="0" fontId="31" fillId="0" borderId="87" xfId="5" applyFont="1" applyBorder="1" applyAlignment="1">
      <alignment horizontal="left"/>
    </xf>
    <xf numFmtId="0" fontId="37" fillId="0" borderId="0" xfId="5" applyFont="1" applyAlignment="1">
      <alignment horizontal="right" vertical="center"/>
    </xf>
    <xf numFmtId="0" fontId="27" fillId="0" borderId="0" xfId="5" applyFont="1" applyAlignment="1">
      <alignment horizontal="center" vertical="center" wrapText="1"/>
    </xf>
    <xf numFmtId="0" fontId="27" fillId="0" borderId="0" xfId="5" applyFont="1" applyAlignment="1">
      <alignment horizontal="center" vertical="center"/>
    </xf>
    <xf numFmtId="0" fontId="37" fillId="0" borderId="90" xfId="5" applyFont="1" applyBorder="1" applyAlignment="1">
      <alignment horizontal="left" vertical="center"/>
    </xf>
    <xf numFmtId="0" fontId="37" fillId="0" borderId="19" xfId="5" applyFont="1" applyBorder="1" applyAlignment="1">
      <alignment horizontal="left" vertical="center"/>
    </xf>
    <xf numFmtId="0" fontId="37" fillId="0" borderId="20" xfId="5" applyFont="1" applyBorder="1" applyAlignment="1">
      <alignment horizontal="left" vertical="center"/>
    </xf>
    <xf numFmtId="0" fontId="37" fillId="0" borderId="18" xfId="5" applyFont="1" applyBorder="1" applyAlignment="1">
      <alignment horizontal="center" vertical="center"/>
    </xf>
    <xf numFmtId="0" fontId="37" fillId="0" borderId="19" xfId="5" applyFont="1" applyBorder="1" applyAlignment="1">
      <alignment horizontal="center" vertical="center"/>
    </xf>
    <xf numFmtId="0" fontId="37" fillId="0" borderId="91" xfId="5" applyFont="1" applyBorder="1" applyAlignment="1">
      <alignment horizontal="center" vertical="center"/>
    </xf>
    <xf numFmtId="0" fontId="37" fillId="0" borderId="95" xfId="5" applyFont="1" applyBorder="1" applyAlignment="1">
      <alignment horizontal="left" vertical="center"/>
    </xf>
    <xf numFmtId="0" fontId="37" fillId="0" borderId="23" xfId="5" applyFont="1" applyBorder="1" applyAlignment="1">
      <alignment horizontal="left" vertical="center"/>
    </xf>
    <xf numFmtId="0" fontId="37" fillId="0" borderId="24" xfId="5" applyFont="1" applyBorder="1" applyAlignment="1">
      <alignment horizontal="left" vertical="center"/>
    </xf>
    <xf numFmtId="0" fontId="24" fillId="0" borderId="29" xfId="5" applyFont="1" applyBorder="1" applyAlignment="1">
      <alignment horizontal="center" vertical="center"/>
    </xf>
    <xf numFmtId="0" fontId="24" fillId="0" borderId="23" xfId="5" applyFont="1" applyBorder="1" applyAlignment="1">
      <alignment horizontal="center" vertical="center"/>
    </xf>
    <xf numFmtId="0" fontId="24" fillId="0" borderId="30" xfId="5" applyFont="1" applyBorder="1" applyAlignment="1">
      <alignment horizontal="center" vertical="center"/>
    </xf>
    <xf numFmtId="0" fontId="24" fillId="0" borderId="0" xfId="5" applyFont="1" applyAlignment="1">
      <alignment vertical="center"/>
    </xf>
    <xf numFmtId="0" fontId="18" fillId="0" borderId="58" xfId="0" applyFont="1" applyBorder="1" applyAlignment="1">
      <alignment horizontal="center" vertical="center"/>
    </xf>
    <xf numFmtId="0" fontId="18" fillId="0" borderId="42" xfId="0" applyFont="1" applyBorder="1" applyAlignment="1">
      <alignment horizontal="center" vertical="center"/>
    </xf>
    <xf numFmtId="0" fontId="16" fillId="0" borderId="65" xfId="0" applyFont="1" applyBorder="1" applyAlignment="1">
      <alignment horizontal="center" vertical="center"/>
    </xf>
    <xf numFmtId="0" fontId="16" fillId="0" borderId="67" xfId="0" applyFont="1" applyBorder="1" applyAlignment="1">
      <alignment horizontal="center" vertical="center"/>
    </xf>
    <xf numFmtId="0" fontId="16" fillId="0" borderId="66" xfId="0" applyFont="1" applyBorder="1" applyAlignment="1">
      <alignment horizontal="center" vertical="center"/>
    </xf>
    <xf numFmtId="0" fontId="16" fillId="0" borderId="68" xfId="0" applyFont="1" applyBorder="1" applyAlignment="1">
      <alignment horizontal="center" vertical="center"/>
    </xf>
    <xf numFmtId="0" fontId="18" fillId="0" borderId="1" xfId="0" applyFont="1" applyBorder="1" applyAlignment="1">
      <alignment horizontal="center" vertical="center"/>
    </xf>
    <xf numFmtId="0" fontId="47" fillId="2" borderId="23" xfId="2" applyFont="1" applyFill="1" applyBorder="1" applyAlignment="1">
      <alignment horizontal="left" vertical="center" shrinkToFit="1"/>
    </xf>
    <xf numFmtId="0" fontId="47" fillId="2" borderId="24" xfId="2" applyFont="1" applyFill="1" applyBorder="1" applyAlignment="1">
      <alignment horizontal="left" vertical="center" shrinkToFit="1"/>
    </xf>
    <xf numFmtId="0" fontId="7" fillId="2" borderId="23" xfId="2" applyFont="1" applyFill="1" applyBorder="1" applyAlignment="1">
      <alignment horizontal="left" vertical="center" shrinkToFit="1"/>
    </xf>
    <xf numFmtId="0" fontId="7" fillId="2" borderId="24" xfId="2" applyFont="1" applyFill="1" applyBorder="1" applyAlignment="1">
      <alignment horizontal="left" vertical="center" shrinkToFit="1"/>
    </xf>
    <xf numFmtId="0" fontId="7" fillId="2" borderId="25" xfId="2" applyFont="1" applyFill="1" applyBorder="1" applyAlignment="1">
      <alignment horizontal="center" vertical="center" wrapText="1" shrinkToFit="1"/>
    </xf>
    <xf numFmtId="0" fontId="7" fillId="2" borderId="26" xfId="2" applyFont="1" applyFill="1" applyBorder="1" applyAlignment="1">
      <alignment horizontal="center" vertical="center" shrinkToFit="1"/>
    </xf>
    <xf numFmtId="0" fontId="7" fillId="2" borderId="27" xfId="2" applyFont="1" applyFill="1" applyBorder="1" applyAlignment="1">
      <alignment horizontal="center" vertical="center" shrinkToFit="1"/>
    </xf>
    <xf numFmtId="0" fontId="42" fillId="2" borderId="0" xfId="1" applyFont="1" applyFill="1">
      <alignment vertical="center"/>
    </xf>
    <xf numFmtId="0" fontId="65" fillId="2" borderId="0" xfId="1" applyFont="1" applyFill="1" applyAlignment="1">
      <alignment horizontal="left" vertical="top" wrapText="1"/>
    </xf>
    <xf numFmtId="0" fontId="66" fillId="0" borderId="0" xfId="1" applyFont="1" applyAlignment="1">
      <alignment vertical="top"/>
    </xf>
    <xf numFmtId="0" fontId="41" fillId="0" borderId="0" xfId="1" applyFont="1">
      <alignment vertical="center"/>
    </xf>
    <xf numFmtId="0" fontId="66" fillId="0" borderId="0" xfId="1" applyFont="1" applyAlignment="1">
      <alignment horizontal="left" vertical="top" wrapText="1"/>
    </xf>
    <xf numFmtId="0" fontId="48" fillId="2" borderId="58" xfId="2" applyFont="1" applyFill="1" applyBorder="1" applyAlignment="1">
      <alignment horizontal="center" vertical="center"/>
    </xf>
    <xf numFmtId="0" fontId="47" fillId="0" borderId="29" xfId="1" applyFont="1" applyBorder="1" applyAlignment="1">
      <alignment horizontal="left" vertical="center" shrinkToFit="1"/>
    </xf>
    <xf numFmtId="0" fontId="48" fillId="2" borderId="0" xfId="2" applyFont="1" applyFill="1" applyBorder="1" applyAlignment="1">
      <alignment horizontal="center" vertical="center"/>
    </xf>
    <xf numFmtId="0" fontId="6" fillId="2" borderId="90" xfId="2" applyFont="1" applyFill="1" applyBorder="1">
      <alignment vertical="center"/>
    </xf>
    <xf numFmtId="0" fontId="2" fillId="2" borderId="19" xfId="1" applyFont="1" applyFill="1" applyBorder="1">
      <alignment vertical="center"/>
    </xf>
    <xf numFmtId="0" fontId="2" fillId="2" borderId="91" xfId="1" applyFont="1" applyFill="1" applyBorder="1">
      <alignment vertical="center"/>
    </xf>
    <xf numFmtId="49" fontId="6" fillId="2" borderId="90" xfId="2" applyNumberFormat="1" applyFont="1" applyFill="1" applyBorder="1" applyAlignment="1">
      <alignment horizontal="center" vertical="center"/>
    </xf>
    <xf numFmtId="49" fontId="6" fillId="2" borderId="19" xfId="2" applyNumberFormat="1" applyFont="1" applyFill="1" applyBorder="1" applyAlignment="1">
      <alignment horizontal="center" vertical="center"/>
    </xf>
    <xf numFmtId="49" fontId="6" fillId="2" borderId="91" xfId="2" applyNumberFormat="1" applyFont="1" applyFill="1" applyBorder="1" applyAlignment="1">
      <alignment horizontal="center" vertical="center"/>
    </xf>
    <xf numFmtId="49" fontId="6" fillId="2" borderId="95" xfId="2" applyNumberFormat="1" applyFont="1" applyFill="1" applyBorder="1" applyAlignment="1">
      <alignment horizontal="center" vertical="center"/>
    </xf>
    <xf numFmtId="49" fontId="6" fillId="2" borderId="23" xfId="2" applyNumberFormat="1" applyFont="1" applyFill="1" applyBorder="1" applyAlignment="1">
      <alignment horizontal="center" vertical="center"/>
    </xf>
    <xf numFmtId="49" fontId="6" fillId="2" borderId="30" xfId="2" applyNumberFormat="1" applyFont="1" applyFill="1" applyBorder="1" applyAlignment="1">
      <alignment horizontal="center" vertical="center"/>
    </xf>
    <xf numFmtId="49" fontId="50" fillId="2" borderId="95" xfId="6" applyNumberFormat="1" applyFill="1" applyBorder="1" applyAlignment="1">
      <alignment horizontal="center" vertical="center"/>
    </xf>
    <xf numFmtId="49" fontId="50" fillId="2" borderId="23" xfId="6" applyNumberFormat="1" applyFill="1" applyBorder="1" applyAlignment="1">
      <alignment horizontal="center" vertical="center"/>
    </xf>
    <xf numFmtId="49" fontId="50" fillId="2" borderId="30" xfId="6" applyNumberFormat="1" applyFill="1" applyBorder="1" applyAlignment="1">
      <alignment horizontal="center" vertical="center"/>
    </xf>
    <xf numFmtId="49" fontId="50" fillId="2" borderId="122" xfId="6" applyNumberFormat="1" applyFill="1" applyBorder="1" applyAlignment="1">
      <alignment horizontal="center" vertical="center"/>
    </xf>
    <xf numFmtId="49" fontId="50" fillId="2" borderId="86" xfId="6" applyNumberFormat="1" applyFill="1" applyBorder="1" applyAlignment="1">
      <alignment horizontal="center" vertical="center"/>
    </xf>
    <xf numFmtId="49" fontId="50" fillId="2" borderId="87" xfId="6" applyNumberFormat="1" applyFill="1" applyBorder="1" applyAlignment="1">
      <alignment horizontal="center" vertical="center"/>
    </xf>
  </cellXfs>
  <cellStyles count="8">
    <cellStyle name="ハイパーリンク" xfId="6" builtinId="8"/>
    <cellStyle name="標準" xfId="0" builtinId="0"/>
    <cellStyle name="標準 2" xfId="4" xr:uid="{00000000-0005-0000-0000-000001000000}"/>
    <cellStyle name="標準 2 2" xfId="7" xr:uid="{71EAB7E0-29AE-4484-984D-0B651D1DD617}"/>
    <cellStyle name="標準 3" xfId="1" xr:uid="{00000000-0005-0000-0000-000002000000}"/>
    <cellStyle name="標準_③-２加算様式（就労）" xfId="3" xr:uid="{00000000-0005-0000-0000-000003000000}"/>
    <cellStyle name="標準_総括表を変更しました（６／２３）" xfId="2" xr:uid="{00000000-0005-0000-0000-000004000000}"/>
    <cellStyle name="標準_短期入所介護給付費請求書" xfId="5" xr:uid="{07D4121F-E27F-4620-9369-FDFA2E1525FB}"/>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0BB8B493-37C9-40A0-BEDA-7D874CF2968D}"/>
            </a:ext>
          </a:extLst>
        </xdr:cNvPr>
        <xdr:cNvSpPr>
          <a:spLocks noChangeShapeType="1"/>
        </xdr:cNvSpPr>
      </xdr:nvSpPr>
      <xdr:spPr bwMode="auto">
        <a:xfrm>
          <a:off x="3352800" y="754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B1926F5-3C87-42EC-88FB-F9C8DF72157D}"/>
            </a:ext>
          </a:extLst>
        </xdr:cNvPr>
        <xdr:cNvSpPr>
          <a:spLocks noChangeShapeType="1"/>
        </xdr:cNvSpPr>
      </xdr:nvSpPr>
      <xdr:spPr bwMode="auto">
        <a:xfrm>
          <a:off x="5200650" y="68008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F67C04AE-44E7-44EB-8C5C-8E9235F109D7}"/>
            </a:ext>
          </a:extLst>
        </xdr:cNvPr>
        <xdr:cNvSpPr>
          <a:spLocks noChangeShapeType="1"/>
        </xdr:cNvSpPr>
      </xdr:nvSpPr>
      <xdr:spPr bwMode="auto">
        <a:xfrm>
          <a:off x="5210175"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BAB5A70D-ABA3-4D07-A741-67E15256B6C6}"/>
            </a:ext>
          </a:extLst>
        </xdr:cNvPr>
        <xdr:cNvSpPr>
          <a:spLocks noChangeShapeType="1"/>
        </xdr:cNvSpPr>
      </xdr:nvSpPr>
      <xdr:spPr bwMode="auto">
        <a:xfrm>
          <a:off x="5181600" y="72866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2B756C11-DD6C-41E0-91E7-7A3DB7F7940A}"/>
            </a:ext>
          </a:extLst>
        </xdr:cNvPr>
        <xdr:cNvSpPr>
          <a:spLocks noChangeShapeType="1"/>
        </xdr:cNvSpPr>
      </xdr:nvSpPr>
      <xdr:spPr bwMode="auto">
        <a:xfrm>
          <a:off x="3352800" y="640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89BA0FFD-B7BA-4CB3-92F4-956684E136A0}"/>
            </a:ext>
          </a:extLst>
        </xdr:cNvPr>
        <xdr:cNvSpPr>
          <a:spLocks noChangeShapeType="1"/>
        </xdr:cNvSpPr>
      </xdr:nvSpPr>
      <xdr:spPr bwMode="auto">
        <a:xfrm>
          <a:off x="3352800" y="7772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295C5299-B815-4F3B-B479-90F34F55EBAB}"/>
            </a:ext>
          </a:extLst>
        </xdr:cNvPr>
        <xdr:cNvSpPr>
          <a:spLocks noChangeShapeType="1"/>
        </xdr:cNvSpPr>
      </xdr:nvSpPr>
      <xdr:spPr bwMode="auto">
        <a:xfrm>
          <a:off x="5200650"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A58C97EA-BB90-4246-A2F6-9A6577476CC4}"/>
            </a:ext>
          </a:extLst>
        </xdr:cNvPr>
        <xdr:cNvSpPr>
          <a:spLocks noChangeShapeType="1"/>
        </xdr:cNvSpPr>
      </xdr:nvSpPr>
      <xdr:spPr bwMode="auto">
        <a:xfrm>
          <a:off x="5210175"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8CC15B2D-C24C-4543-B402-40139DC01D78}"/>
            </a:ext>
          </a:extLst>
        </xdr:cNvPr>
        <xdr:cNvSpPr>
          <a:spLocks noChangeShapeType="1"/>
        </xdr:cNvSpPr>
      </xdr:nvSpPr>
      <xdr:spPr bwMode="auto">
        <a:xfrm>
          <a:off x="5181600" y="75152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D8204389-FF31-4558-8B25-1B23723782ED}"/>
            </a:ext>
          </a:extLst>
        </xdr:cNvPr>
        <xdr:cNvSpPr>
          <a:spLocks noChangeShapeType="1"/>
        </xdr:cNvSpPr>
      </xdr:nvSpPr>
      <xdr:spPr bwMode="auto">
        <a:xfrm>
          <a:off x="3352800" y="8229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DB7B2530-6422-4EB6-9EA9-E0549BB424BF}"/>
            </a:ext>
          </a:extLst>
        </xdr:cNvPr>
        <xdr:cNvSpPr>
          <a:spLocks noChangeShapeType="1"/>
        </xdr:cNvSpPr>
      </xdr:nvSpPr>
      <xdr:spPr bwMode="auto">
        <a:xfrm>
          <a:off x="5200650" y="7029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36AD54B-9B5F-4DA8-8A0A-8B8866BAC5F2}"/>
            </a:ext>
          </a:extLst>
        </xdr:cNvPr>
        <xdr:cNvSpPr>
          <a:spLocks noChangeShapeType="1"/>
        </xdr:cNvSpPr>
      </xdr:nvSpPr>
      <xdr:spPr bwMode="auto">
        <a:xfrm>
          <a:off x="5210175"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BEB330A3-4C45-4E40-9B6B-5DDFE74E4729}"/>
            </a:ext>
          </a:extLst>
        </xdr:cNvPr>
        <xdr:cNvSpPr>
          <a:spLocks noChangeShapeType="1"/>
        </xdr:cNvSpPr>
      </xdr:nvSpPr>
      <xdr:spPr bwMode="auto">
        <a:xfrm>
          <a:off x="5181600" y="79724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E19E86AE-61BA-4D2E-9178-FDF1ADBFA08D}"/>
            </a:ext>
          </a:extLst>
        </xdr:cNvPr>
        <xdr:cNvSpPr>
          <a:spLocks noChangeShapeType="1"/>
        </xdr:cNvSpPr>
      </xdr:nvSpPr>
      <xdr:spPr bwMode="auto">
        <a:xfrm>
          <a:off x="5181600" y="75152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598F680-393D-498B-8985-C4C0141C5E0A}"/>
            </a:ext>
          </a:extLst>
        </xdr:cNvPr>
        <xdr:cNvSpPr>
          <a:spLocks noChangeShapeType="1"/>
        </xdr:cNvSpPr>
      </xdr:nvSpPr>
      <xdr:spPr bwMode="auto">
        <a:xfrm>
          <a:off x="5181600" y="7743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1972C523-EAE2-4474-81A2-EE27E940459C}"/>
            </a:ext>
          </a:extLst>
        </xdr:cNvPr>
        <xdr:cNvSpPr>
          <a:spLocks noChangeShapeType="1"/>
        </xdr:cNvSpPr>
      </xdr:nvSpPr>
      <xdr:spPr bwMode="auto">
        <a:xfrm>
          <a:off x="3352800" y="8229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5B1FDCD3-0858-438A-9912-E9CEB8F446E4}"/>
            </a:ext>
          </a:extLst>
        </xdr:cNvPr>
        <xdr:cNvSpPr>
          <a:spLocks noChangeShapeType="1"/>
        </xdr:cNvSpPr>
      </xdr:nvSpPr>
      <xdr:spPr bwMode="auto">
        <a:xfrm>
          <a:off x="5200650" y="7258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08032B60-D430-4586-A192-429F74FD9859}"/>
            </a:ext>
          </a:extLst>
        </xdr:cNvPr>
        <xdr:cNvSpPr>
          <a:spLocks noChangeShapeType="1"/>
        </xdr:cNvSpPr>
      </xdr:nvSpPr>
      <xdr:spPr bwMode="auto">
        <a:xfrm>
          <a:off x="5210175" y="7486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8A01966C-4DDC-4FEF-84F8-81DC0DD9E391}"/>
            </a:ext>
          </a:extLst>
        </xdr:cNvPr>
        <xdr:cNvSpPr>
          <a:spLocks noChangeShapeType="1"/>
        </xdr:cNvSpPr>
      </xdr:nvSpPr>
      <xdr:spPr bwMode="auto">
        <a:xfrm>
          <a:off x="5181600" y="7743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CB15E7CA-3666-48FA-819F-26F369ED881F}"/>
            </a:ext>
          </a:extLst>
        </xdr:cNvPr>
        <xdr:cNvSpPr>
          <a:spLocks noChangeShapeType="1"/>
        </xdr:cNvSpPr>
      </xdr:nvSpPr>
      <xdr:spPr bwMode="auto">
        <a:xfrm>
          <a:off x="5181600" y="800385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00&#26045;&#35373;&#20418;/600&#12288;&#12507;&#12540;&#12512;&#12506;&#12540;&#12472;&#12289;&#20307;&#21046;&#19968;&#35239;/HP&#25522;&#36617;&#27096;&#24335;/R08&#30003;&#35531;&#26360;/&#35370;&#21839;&#31995;/&#21402;&#29983;&#21172;&#20685;&#30465;&#12288;&#27161;&#28310;&#27096;&#24335;/&#21220;&#21209;&#20307;&#2104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00&#24246;&#21209;&#20418;/180-&#29031;&#20250;&#12539;&#22238;&#31572;&#65288;&#35506;&#12513;&#12540;&#12523;&#65289;/R08/&#9313;&#20379;&#35239;&#28168;/R8.04/0401&#12304;&#36890;&#30693;&#12305;&#12300;&#20171;&#35703;&#32102;&#20184;&#36027;&#31561;&#12398;&#31639;&#23450;&#12395;&#20418;&#12427;&#20307;&#21046;&#31561;&#12395;&#38306;&#12377;&#12427;&#23626;&#20986;&#31561;&#12395;&#12362;&#12369;&#12427;&#30041;&#24847;&#28857;&#12395;&#12388;&#12356;&#12390;&#12301;&#12398;&#19968;&#37096;&#25913;&#27491;&#12395;&#12388;&#12356;&#12390;/04_&#27161;&#28310;&#27096;&#24335;&#65288;&#21152;&#31639;&#23626;&#2098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１ (改正前)"/>
      <sheetName val="別紙１-２"/>
      <sheetName val="別紙１-２ (改正前)"/>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R８年４月・５月分）"/>
      <sheetName val="別紙51-３(R8.6月以降)"/>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6"/>
  <sheetViews>
    <sheetView tabSelected="1" view="pageBreakPreview" zoomScale="70" zoomScaleNormal="100" zoomScaleSheetLayoutView="70" workbookViewId="0"/>
  </sheetViews>
  <sheetFormatPr defaultRowHeight="13.5" x14ac:dyDescent="0.15"/>
  <cols>
    <col min="1" max="1" width="10.875" style="45" customWidth="1"/>
    <col min="2" max="2" width="37.75" style="45" customWidth="1"/>
    <col min="3" max="3" width="8" style="46" customWidth="1"/>
    <col min="4" max="4" width="40.125" style="45" customWidth="1"/>
    <col min="5" max="256" width="9" style="45"/>
    <col min="257" max="257" width="10.875" style="45" customWidth="1"/>
    <col min="258" max="258" width="37.75" style="45" customWidth="1"/>
    <col min="259" max="259" width="8" style="45" customWidth="1"/>
    <col min="260" max="260" width="40.125" style="45" customWidth="1"/>
    <col min="261" max="512" width="9" style="45"/>
    <col min="513" max="513" width="10.875" style="45" customWidth="1"/>
    <col min="514" max="514" width="37.75" style="45" customWidth="1"/>
    <col min="515" max="515" width="8" style="45" customWidth="1"/>
    <col min="516" max="516" width="40.125" style="45" customWidth="1"/>
    <col min="517" max="768" width="9" style="45"/>
    <col min="769" max="769" width="10.875" style="45" customWidth="1"/>
    <col min="770" max="770" width="37.75" style="45" customWidth="1"/>
    <col min="771" max="771" width="8" style="45" customWidth="1"/>
    <col min="772" max="772" width="40.125" style="45" customWidth="1"/>
    <col min="773" max="1024" width="9" style="45"/>
    <col min="1025" max="1025" width="10.875" style="45" customWidth="1"/>
    <col min="1026" max="1026" width="37.75" style="45" customWidth="1"/>
    <col min="1027" max="1027" width="8" style="45" customWidth="1"/>
    <col min="1028" max="1028" width="40.125" style="45" customWidth="1"/>
    <col min="1029" max="1280" width="9" style="45"/>
    <col min="1281" max="1281" width="10.875" style="45" customWidth="1"/>
    <col min="1282" max="1282" width="37.75" style="45" customWidth="1"/>
    <col min="1283" max="1283" width="8" style="45" customWidth="1"/>
    <col min="1284" max="1284" width="40.125" style="45" customWidth="1"/>
    <col min="1285" max="1536" width="9" style="45"/>
    <col min="1537" max="1537" width="10.875" style="45" customWidth="1"/>
    <col min="1538" max="1538" width="37.75" style="45" customWidth="1"/>
    <col min="1539" max="1539" width="8" style="45" customWidth="1"/>
    <col min="1540" max="1540" width="40.125" style="45" customWidth="1"/>
    <col min="1541" max="1792" width="9" style="45"/>
    <col min="1793" max="1793" width="10.875" style="45" customWidth="1"/>
    <col min="1794" max="1794" width="37.75" style="45" customWidth="1"/>
    <col min="1795" max="1795" width="8" style="45" customWidth="1"/>
    <col min="1796" max="1796" width="40.125" style="45" customWidth="1"/>
    <col min="1797" max="2048" width="9" style="45"/>
    <col min="2049" max="2049" width="10.875" style="45" customWidth="1"/>
    <col min="2050" max="2050" width="37.75" style="45" customWidth="1"/>
    <col min="2051" max="2051" width="8" style="45" customWidth="1"/>
    <col min="2052" max="2052" width="40.125" style="45" customWidth="1"/>
    <col min="2053" max="2304" width="9" style="45"/>
    <col min="2305" max="2305" width="10.875" style="45" customWidth="1"/>
    <col min="2306" max="2306" width="37.75" style="45" customWidth="1"/>
    <col min="2307" max="2307" width="8" style="45" customWidth="1"/>
    <col min="2308" max="2308" width="40.125" style="45" customWidth="1"/>
    <col min="2309" max="2560" width="9" style="45"/>
    <col min="2561" max="2561" width="10.875" style="45" customWidth="1"/>
    <col min="2562" max="2562" width="37.75" style="45" customWidth="1"/>
    <col min="2563" max="2563" width="8" style="45" customWidth="1"/>
    <col min="2564" max="2564" width="40.125" style="45" customWidth="1"/>
    <col min="2565" max="2816" width="9" style="45"/>
    <col min="2817" max="2817" width="10.875" style="45" customWidth="1"/>
    <col min="2818" max="2818" width="37.75" style="45" customWidth="1"/>
    <col min="2819" max="2819" width="8" style="45" customWidth="1"/>
    <col min="2820" max="2820" width="40.125" style="45" customWidth="1"/>
    <col min="2821" max="3072" width="9" style="45"/>
    <col min="3073" max="3073" width="10.875" style="45" customWidth="1"/>
    <col min="3074" max="3074" width="37.75" style="45" customWidth="1"/>
    <col min="3075" max="3075" width="8" style="45" customWidth="1"/>
    <col min="3076" max="3076" width="40.125" style="45" customWidth="1"/>
    <col min="3077" max="3328" width="9" style="45"/>
    <col min="3329" max="3329" width="10.875" style="45" customWidth="1"/>
    <col min="3330" max="3330" width="37.75" style="45" customWidth="1"/>
    <col min="3331" max="3331" width="8" style="45" customWidth="1"/>
    <col min="3332" max="3332" width="40.125" style="45" customWidth="1"/>
    <col min="3333" max="3584" width="9" style="45"/>
    <col min="3585" max="3585" width="10.875" style="45" customWidth="1"/>
    <col min="3586" max="3586" width="37.75" style="45" customWidth="1"/>
    <col min="3587" max="3587" width="8" style="45" customWidth="1"/>
    <col min="3588" max="3588" width="40.125" style="45" customWidth="1"/>
    <col min="3589" max="3840" width="9" style="45"/>
    <col min="3841" max="3841" width="10.875" style="45" customWidth="1"/>
    <col min="3842" max="3842" width="37.75" style="45" customWidth="1"/>
    <col min="3843" max="3843" width="8" style="45" customWidth="1"/>
    <col min="3844" max="3844" width="40.125" style="45" customWidth="1"/>
    <col min="3845" max="4096" width="9" style="45"/>
    <col min="4097" max="4097" width="10.875" style="45" customWidth="1"/>
    <col min="4098" max="4098" width="37.75" style="45" customWidth="1"/>
    <col min="4099" max="4099" width="8" style="45" customWidth="1"/>
    <col min="4100" max="4100" width="40.125" style="45" customWidth="1"/>
    <col min="4101" max="4352" width="9" style="45"/>
    <col min="4353" max="4353" width="10.875" style="45" customWidth="1"/>
    <col min="4354" max="4354" width="37.75" style="45" customWidth="1"/>
    <col min="4355" max="4355" width="8" style="45" customWidth="1"/>
    <col min="4356" max="4356" width="40.125" style="45" customWidth="1"/>
    <col min="4357" max="4608" width="9" style="45"/>
    <col min="4609" max="4609" width="10.875" style="45" customWidth="1"/>
    <col min="4610" max="4610" width="37.75" style="45" customWidth="1"/>
    <col min="4611" max="4611" width="8" style="45" customWidth="1"/>
    <col min="4612" max="4612" width="40.125" style="45" customWidth="1"/>
    <col min="4613" max="4864" width="9" style="45"/>
    <col min="4865" max="4865" width="10.875" style="45" customWidth="1"/>
    <col min="4866" max="4866" width="37.75" style="45" customWidth="1"/>
    <col min="4867" max="4867" width="8" style="45" customWidth="1"/>
    <col min="4868" max="4868" width="40.125" style="45" customWidth="1"/>
    <col min="4869" max="5120" width="9" style="45"/>
    <col min="5121" max="5121" width="10.875" style="45" customWidth="1"/>
    <col min="5122" max="5122" width="37.75" style="45" customWidth="1"/>
    <col min="5123" max="5123" width="8" style="45" customWidth="1"/>
    <col min="5124" max="5124" width="40.125" style="45" customWidth="1"/>
    <col min="5125" max="5376" width="9" style="45"/>
    <col min="5377" max="5377" width="10.875" style="45" customWidth="1"/>
    <col min="5378" max="5378" width="37.75" style="45" customWidth="1"/>
    <col min="5379" max="5379" width="8" style="45" customWidth="1"/>
    <col min="5380" max="5380" width="40.125" style="45" customWidth="1"/>
    <col min="5381" max="5632" width="9" style="45"/>
    <col min="5633" max="5633" width="10.875" style="45" customWidth="1"/>
    <col min="5634" max="5634" width="37.75" style="45" customWidth="1"/>
    <col min="5635" max="5635" width="8" style="45" customWidth="1"/>
    <col min="5636" max="5636" width="40.125" style="45" customWidth="1"/>
    <col min="5637" max="5888" width="9" style="45"/>
    <col min="5889" max="5889" width="10.875" style="45" customWidth="1"/>
    <col min="5890" max="5890" width="37.75" style="45" customWidth="1"/>
    <col min="5891" max="5891" width="8" style="45" customWidth="1"/>
    <col min="5892" max="5892" width="40.125" style="45" customWidth="1"/>
    <col min="5893" max="6144" width="9" style="45"/>
    <col min="6145" max="6145" width="10.875" style="45" customWidth="1"/>
    <col min="6146" max="6146" width="37.75" style="45" customWidth="1"/>
    <col min="6147" max="6147" width="8" style="45" customWidth="1"/>
    <col min="6148" max="6148" width="40.125" style="45" customWidth="1"/>
    <col min="6149" max="6400" width="9" style="45"/>
    <col min="6401" max="6401" width="10.875" style="45" customWidth="1"/>
    <col min="6402" max="6402" width="37.75" style="45" customWidth="1"/>
    <col min="6403" max="6403" width="8" style="45" customWidth="1"/>
    <col min="6404" max="6404" width="40.125" style="45" customWidth="1"/>
    <col min="6405" max="6656" width="9" style="45"/>
    <col min="6657" max="6657" width="10.875" style="45" customWidth="1"/>
    <col min="6658" max="6658" width="37.75" style="45" customWidth="1"/>
    <col min="6659" max="6659" width="8" style="45" customWidth="1"/>
    <col min="6660" max="6660" width="40.125" style="45" customWidth="1"/>
    <col min="6661" max="6912" width="9" style="45"/>
    <col min="6913" max="6913" width="10.875" style="45" customWidth="1"/>
    <col min="6914" max="6914" width="37.75" style="45" customWidth="1"/>
    <col min="6915" max="6915" width="8" style="45" customWidth="1"/>
    <col min="6916" max="6916" width="40.125" style="45" customWidth="1"/>
    <col min="6917" max="7168" width="9" style="45"/>
    <col min="7169" max="7169" width="10.875" style="45" customWidth="1"/>
    <col min="7170" max="7170" width="37.75" style="45" customWidth="1"/>
    <col min="7171" max="7171" width="8" style="45" customWidth="1"/>
    <col min="7172" max="7172" width="40.125" style="45" customWidth="1"/>
    <col min="7173" max="7424" width="9" style="45"/>
    <col min="7425" max="7425" width="10.875" style="45" customWidth="1"/>
    <col min="7426" max="7426" width="37.75" style="45" customWidth="1"/>
    <col min="7427" max="7427" width="8" style="45" customWidth="1"/>
    <col min="7428" max="7428" width="40.125" style="45" customWidth="1"/>
    <col min="7429" max="7680" width="9" style="45"/>
    <col min="7681" max="7681" width="10.875" style="45" customWidth="1"/>
    <col min="7682" max="7682" width="37.75" style="45" customWidth="1"/>
    <col min="7683" max="7683" width="8" style="45" customWidth="1"/>
    <col min="7684" max="7684" width="40.125" style="45" customWidth="1"/>
    <col min="7685" max="7936" width="9" style="45"/>
    <col min="7937" max="7937" width="10.875" style="45" customWidth="1"/>
    <col min="7938" max="7938" width="37.75" style="45" customWidth="1"/>
    <col min="7939" max="7939" width="8" style="45" customWidth="1"/>
    <col min="7940" max="7940" width="40.125" style="45" customWidth="1"/>
    <col min="7941" max="8192" width="9" style="45"/>
    <col min="8193" max="8193" width="10.875" style="45" customWidth="1"/>
    <col min="8194" max="8194" width="37.75" style="45" customWidth="1"/>
    <col min="8195" max="8195" width="8" style="45" customWidth="1"/>
    <col min="8196" max="8196" width="40.125" style="45" customWidth="1"/>
    <col min="8197" max="8448" width="9" style="45"/>
    <col min="8449" max="8449" width="10.875" style="45" customWidth="1"/>
    <col min="8450" max="8450" width="37.75" style="45" customWidth="1"/>
    <col min="8451" max="8451" width="8" style="45" customWidth="1"/>
    <col min="8452" max="8452" width="40.125" style="45" customWidth="1"/>
    <col min="8453" max="8704" width="9" style="45"/>
    <col min="8705" max="8705" width="10.875" style="45" customWidth="1"/>
    <col min="8706" max="8706" width="37.75" style="45" customWidth="1"/>
    <col min="8707" max="8707" width="8" style="45" customWidth="1"/>
    <col min="8708" max="8708" width="40.125" style="45" customWidth="1"/>
    <col min="8709" max="8960" width="9" style="45"/>
    <col min="8961" max="8961" width="10.875" style="45" customWidth="1"/>
    <col min="8962" max="8962" width="37.75" style="45" customWidth="1"/>
    <col min="8963" max="8963" width="8" style="45" customWidth="1"/>
    <col min="8964" max="8964" width="40.125" style="45" customWidth="1"/>
    <col min="8965" max="9216" width="9" style="45"/>
    <col min="9217" max="9217" width="10.875" style="45" customWidth="1"/>
    <col min="9218" max="9218" width="37.75" style="45" customWidth="1"/>
    <col min="9219" max="9219" width="8" style="45" customWidth="1"/>
    <col min="9220" max="9220" width="40.125" style="45" customWidth="1"/>
    <col min="9221" max="9472" width="9" style="45"/>
    <col min="9473" max="9473" width="10.875" style="45" customWidth="1"/>
    <col min="9474" max="9474" width="37.75" style="45" customWidth="1"/>
    <col min="9475" max="9475" width="8" style="45" customWidth="1"/>
    <col min="9476" max="9476" width="40.125" style="45" customWidth="1"/>
    <col min="9477" max="9728" width="9" style="45"/>
    <col min="9729" max="9729" width="10.875" style="45" customWidth="1"/>
    <col min="9730" max="9730" width="37.75" style="45" customWidth="1"/>
    <col min="9731" max="9731" width="8" style="45" customWidth="1"/>
    <col min="9732" max="9732" width="40.125" style="45" customWidth="1"/>
    <col min="9733" max="9984" width="9" style="45"/>
    <col min="9985" max="9985" width="10.875" style="45" customWidth="1"/>
    <col min="9986" max="9986" width="37.75" style="45" customWidth="1"/>
    <col min="9987" max="9987" width="8" style="45" customWidth="1"/>
    <col min="9988" max="9988" width="40.125" style="45" customWidth="1"/>
    <col min="9989" max="10240" width="9" style="45"/>
    <col min="10241" max="10241" width="10.875" style="45" customWidth="1"/>
    <col min="10242" max="10242" width="37.75" style="45" customWidth="1"/>
    <col min="10243" max="10243" width="8" style="45" customWidth="1"/>
    <col min="10244" max="10244" width="40.125" style="45" customWidth="1"/>
    <col min="10245" max="10496" width="9" style="45"/>
    <col min="10497" max="10497" width="10.875" style="45" customWidth="1"/>
    <col min="10498" max="10498" width="37.75" style="45" customWidth="1"/>
    <col min="10499" max="10499" width="8" style="45" customWidth="1"/>
    <col min="10500" max="10500" width="40.125" style="45" customWidth="1"/>
    <col min="10501" max="10752" width="9" style="45"/>
    <col min="10753" max="10753" width="10.875" style="45" customWidth="1"/>
    <col min="10754" max="10754" width="37.75" style="45" customWidth="1"/>
    <col min="10755" max="10755" width="8" style="45" customWidth="1"/>
    <col min="10756" max="10756" width="40.125" style="45" customWidth="1"/>
    <col min="10757" max="11008" width="9" style="45"/>
    <col min="11009" max="11009" width="10.875" style="45" customWidth="1"/>
    <col min="11010" max="11010" width="37.75" style="45" customWidth="1"/>
    <col min="11011" max="11011" width="8" style="45" customWidth="1"/>
    <col min="11012" max="11012" width="40.125" style="45" customWidth="1"/>
    <col min="11013" max="11264" width="9" style="45"/>
    <col min="11265" max="11265" width="10.875" style="45" customWidth="1"/>
    <col min="11266" max="11266" width="37.75" style="45" customWidth="1"/>
    <col min="11267" max="11267" width="8" style="45" customWidth="1"/>
    <col min="11268" max="11268" width="40.125" style="45" customWidth="1"/>
    <col min="11269" max="11520" width="9" style="45"/>
    <col min="11521" max="11521" width="10.875" style="45" customWidth="1"/>
    <col min="11522" max="11522" width="37.75" style="45" customWidth="1"/>
    <col min="11523" max="11523" width="8" style="45" customWidth="1"/>
    <col min="11524" max="11524" width="40.125" style="45" customWidth="1"/>
    <col min="11525" max="11776" width="9" style="45"/>
    <col min="11777" max="11777" width="10.875" style="45" customWidth="1"/>
    <col min="11778" max="11778" width="37.75" style="45" customWidth="1"/>
    <col min="11779" max="11779" width="8" style="45" customWidth="1"/>
    <col min="11780" max="11780" width="40.125" style="45" customWidth="1"/>
    <col min="11781" max="12032" width="9" style="45"/>
    <col min="12033" max="12033" width="10.875" style="45" customWidth="1"/>
    <col min="12034" max="12034" width="37.75" style="45" customWidth="1"/>
    <col min="12035" max="12035" width="8" style="45" customWidth="1"/>
    <col min="12036" max="12036" width="40.125" style="45" customWidth="1"/>
    <col min="12037" max="12288" width="9" style="45"/>
    <col min="12289" max="12289" width="10.875" style="45" customWidth="1"/>
    <col min="12290" max="12290" width="37.75" style="45" customWidth="1"/>
    <col min="12291" max="12291" width="8" style="45" customWidth="1"/>
    <col min="12292" max="12292" width="40.125" style="45" customWidth="1"/>
    <col min="12293" max="12544" width="9" style="45"/>
    <col min="12545" max="12545" width="10.875" style="45" customWidth="1"/>
    <col min="12546" max="12546" width="37.75" style="45" customWidth="1"/>
    <col min="12547" max="12547" width="8" style="45" customWidth="1"/>
    <col min="12548" max="12548" width="40.125" style="45" customWidth="1"/>
    <col min="12549" max="12800" width="9" style="45"/>
    <col min="12801" max="12801" width="10.875" style="45" customWidth="1"/>
    <col min="12802" max="12802" width="37.75" style="45" customWidth="1"/>
    <col min="12803" max="12803" width="8" style="45" customWidth="1"/>
    <col min="12804" max="12804" width="40.125" style="45" customWidth="1"/>
    <col min="12805" max="13056" width="9" style="45"/>
    <col min="13057" max="13057" width="10.875" style="45" customWidth="1"/>
    <col min="13058" max="13058" width="37.75" style="45" customWidth="1"/>
    <col min="13059" max="13059" width="8" style="45" customWidth="1"/>
    <col min="13060" max="13060" width="40.125" style="45" customWidth="1"/>
    <col min="13061" max="13312" width="9" style="45"/>
    <col min="13313" max="13313" width="10.875" style="45" customWidth="1"/>
    <col min="13314" max="13314" width="37.75" style="45" customWidth="1"/>
    <col min="13315" max="13315" width="8" style="45" customWidth="1"/>
    <col min="13316" max="13316" width="40.125" style="45" customWidth="1"/>
    <col min="13317" max="13568" width="9" style="45"/>
    <col min="13569" max="13569" width="10.875" style="45" customWidth="1"/>
    <col min="13570" max="13570" width="37.75" style="45" customWidth="1"/>
    <col min="13571" max="13571" width="8" style="45" customWidth="1"/>
    <col min="13572" max="13572" width="40.125" style="45" customWidth="1"/>
    <col min="13573" max="13824" width="9" style="45"/>
    <col min="13825" max="13825" width="10.875" style="45" customWidth="1"/>
    <col min="13826" max="13826" width="37.75" style="45" customWidth="1"/>
    <col min="13827" max="13827" width="8" style="45" customWidth="1"/>
    <col min="13828" max="13828" width="40.125" style="45" customWidth="1"/>
    <col min="13829" max="14080" width="9" style="45"/>
    <col min="14081" max="14081" width="10.875" style="45" customWidth="1"/>
    <col min="14082" max="14082" width="37.75" style="45" customWidth="1"/>
    <col min="14083" max="14083" width="8" style="45" customWidth="1"/>
    <col min="14084" max="14084" width="40.125" style="45" customWidth="1"/>
    <col min="14085" max="14336" width="9" style="45"/>
    <col min="14337" max="14337" width="10.875" style="45" customWidth="1"/>
    <col min="14338" max="14338" width="37.75" style="45" customWidth="1"/>
    <col min="14339" max="14339" width="8" style="45" customWidth="1"/>
    <col min="14340" max="14340" width="40.125" style="45" customWidth="1"/>
    <col min="14341" max="14592" width="9" style="45"/>
    <col min="14593" max="14593" width="10.875" style="45" customWidth="1"/>
    <col min="14594" max="14594" width="37.75" style="45" customWidth="1"/>
    <col min="14595" max="14595" width="8" style="45" customWidth="1"/>
    <col min="14596" max="14596" width="40.125" style="45" customWidth="1"/>
    <col min="14597" max="14848" width="9" style="45"/>
    <col min="14849" max="14849" width="10.875" style="45" customWidth="1"/>
    <col min="14850" max="14850" width="37.75" style="45" customWidth="1"/>
    <col min="14851" max="14851" width="8" style="45" customWidth="1"/>
    <col min="14852" max="14852" width="40.125" style="45" customWidth="1"/>
    <col min="14853" max="15104" width="9" style="45"/>
    <col min="15105" max="15105" width="10.875" style="45" customWidth="1"/>
    <col min="15106" max="15106" width="37.75" style="45" customWidth="1"/>
    <col min="15107" max="15107" width="8" style="45" customWidth="1"/>
    <col min="15108" max="15108" width="40.125" style="45" customWidth="1"/>
    <col min="15109" max="15360" width="9" style="45"/>
    <col min="15361" max="15361" width="10.875" style="45" customWidth="1"/>
    <col min="15362" max="15362" width="37.75" style="45" customWidth="1"/>
    <col min="15363" max="15363" width="8" style="45" customWidth="1"/>
    <col min="15364" max="15364" width="40.125" style="45" customWidth="1"/>
    <col min="15365" max="15616" width="9" style="45"/>
    <col min="15617" max="15617" width="10.875" style="45" customWidth="1"/>
    <col min="15618" max="15618" width="37.75" style="45" customWidth="1"/>
    <col min="15619" max="15619" width="8" style="45" customWidth="1"/>
    <col min="15620" max="15620" width="40.125" style="45" customWidth="1"/>
    <col min="15621" max="15872" width="9" style="45"/>
    <col min="15873" max="15873" width="10.875" style="45" customWidth="1"/>
    <col min="15874" max="15874" width="37.75" style="45" customWidth="1"/>
    <col min="15875" max="15875" width="8" style="45" customWidth="1"/>
    <col min="15876" max="15876" width="40.125" style="45" customWidth="1"/>
    <col min="15877" max="16128" width="9" style="45"/>
    <col min="16129" max="16129" width="10.875" style="45" customWidth="1"/>
    <col min="16130" max="16130" width="37.75" style="45" customWidth="1"/>
    <col min="16131" max="16131" width="8" style="45" customWidth="1"/>
    <col min="16132" max="16132" width="40.125" style="45" customWidth="1"/>
    <col min="16133" max="16384" width="9" style="45"/>
  </cols>
  <sheetData>
    <row r="1" spans="1:4" ht="14.25" x14ac:dyDescent="0.15">
      <c r="A1" s="44" t="s">
        <v>90</v>
      </c>
    </row>
    <row r="2" spans="1:4" ht="14.25" x14ac:dyDescent="0.15">
      <c r="A2" s="44" t="s">
        <v>101</v>
      </c>
    </row>
    <row r="3" spans="1:4" x14ac:dyDescent="0.15">
      <c r="A3" s="47"/>
      <c r="D3" s="46"/>
    </row>
    <row r="4" spans="1:4" ht="29.25" customHeight="1" x14ac:dyDescent="0.15">
      <c r="A4" s="270" t="s">
        <v>318</v>
      </c>
      <c r="B4" s="270"/>
      <c r="C4" s="270"/>
      <c r="D4" s="270"/>
    </row>
    <row r="5" spans="1:4" s="48" customFormat="1" x14ac:dyDescent="0.15">
      <c r="A5" s="48" t="s">
        <v>86</v>
      </c>
      <c r="C5" s="49"/>
      <c r="D5" s="49"/>
    </row>
    <row r="6" spans="1:4" ht="41.25" customHeight="1" x14ac:dyDescent="0.15">
      <c r="A6" s="262" t="s">
        <v>87</v>
      </c>
      <c r="B6" s="264" t="s">
        <v>88</v>
      </c>
      <c r="C6" s="109"/>
      <c r="D6" s="262" t="s">
        <v>89</v>
      </c>
    </row>
    <row r="7" spans="1:4" ht="27" customHeight="1" thickBot="1" x14ac:dyDescent="0.2">
      <c r="A7" s="263"/>
      <c r="B7" s="265"/>
      <c r="C7" s="110" t="s">
        <v>108</v>
      </c>
      <c r="D7" s="266"/>
    </row>
    <row r="8" spans="1:4" ht="40.5" customHeight="1" thickTop="1" x14ac:dyDescent="0.15">
      <c r="A8" s="135" t="s">
        <v>317</v>
      </c>
      <c r="B8" s="111" t="s">
        <v>91</v>
      </c>
      <c r="C8" s="112"/>
      <c r="D8" s="113"/>
    </row>
    <row r="9" spans="1:4" ht="111.75" customHeight="1" x14ac:dyDescent="0.15">
      <c r="A9" s="136" t="s">
        <v>315</v>
      </c>
      <c r="B9" s="114" t="s">
        <v>96</v>
      </c>
      <c r="C9" s="115"/>
      <c r="D9" s="116" t="s">
        <v>485</v>
      </c>
    </row>
    <row r="10" spans="1:4" ht="111.75" customHeight="1" x14ac:dyDescent="0.15">
      <c r="A10" s="141" t="s">
        <v>316</v>
      </c>
      <c r="B10" s="114" t="s">
        <v>102</v>
      </c>
      <c r="C10" s="115"/>
      <c r="D10" s="140" t="s">
        <v>320</v>
      </c>
    </row>
    <row r="11" spans="1:4" ht="51.75" customHeight="1" x14ac:dyDescent="0.15">
      <c r="A11" s="137" t="s">
        <v>95</v>
      </c>
      <c r="B11" s="114" t="s">
        <v>103</v>
      </c>
      <c r="C11" s="115"/>
      <c r="D11" s="267" t="s">
        <v>319</v>
      </c>
    </row>
    <row r="12" spans="1:4" ht="51.75" customHeight="1" x14ac:dyDescent="0.15">
      <c r="A12" s="138" t="s">
        <v>92</v>
      </c>
      <c r="B12" s="114" t="s">
        <v>104</v>
      </c>
      <c r="C12" s="115"/>
      <c r="D12" s="268"/>
    </row>
    <row r="13" spans="1:4" ht="51.75" customHeight="1" x14ac:dyDescent="0.15">
      <c r="A13" s="138" t="s">
        <v>93</v>
      </c>
      <c r="B13" s="114" t="s">
        <v>105</v>
      </c>
      <c r="C13" s="115"/>
      <c r="D13" s="268"/>
    </row>
    <row r="14" spans="1:4" ht="69" customHeight="1" x14ac:dyDescent="0.15">
      <c r="A14" s="138" t="s">
        <v>94</v>
      </c>
      <c r="B14" s="114" t="s">
        <v>106</v>
      </c>
      <c r="C14" s="115"/>
      <c r="D14" s="269"/>
    </row>
    <row r="15" spans="1:4" ht="37.5" customHeight="1" x14ac:dyDescent="0.15">
      <c r="A15" s="138"/>
      <c r="B15" s="114" t="s">
        <v>107</v>
      </c>
      <c r="C15" s="115"/>
      <c r="D15" s="119" t="s">
        <v>311</v>
      </c>
    </row>
    <row r="16" spans="1:4" ht="35.25" customHeight="1" x14ac:dyDescent="0.15">
      <c r="A16" s="139" t="s">
        <v>484</v>
      </c>
      <c r="B16" s="117" t="s">
        <v>240</v>
      </c>
      <c r="C16" s="118"/>
      <c r="D16" s="119" t="s">
        <v>241</v>
      </c>
    </row>
  </sheetData>
  <mergeCells count="5">
    <mergeCell ref="A6:A7"/>
    <mergeCell ref="B6:B7"/>
    <mergeCell ref="D6:D7"/>
    <mergeCell ref="D11:D14"/>
    <mergeCell ref="A4:D4"/>
  </mergeCells>
  <phoneticPr fontId="10"/>
  <pageMargins left="0.70866141732283472" right="0.70866141732283472" top="0.74803149606299213" bottom="0.74803149606299213" header="0.31496062992125984" footer="0.31496062992125984"/>
  <pageSetup paperSize="9" scale="8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D898-D54A-488C-83D1-12F7065F524B}">
  <sheetPr>
    <pageSetUpPr fitToPage="1"/>
  </sheetPr>
  <dimension ref="A1:Z60"/>
  <sheetViews>
    <sheetView view="pageBreakPreview" zoomScale="80" zoomScaleNormal="100" zoomScaleSheetLayoutView="80" workbookViewId="0"/>
  </sheetViews>
  <sheetFormatPr defaultColWidth="4" defaultRowHeight="13.5" x14ac:dyDescent="0.4"/>
  <cols>
    <col min="1" max="1" width="2.875" style="50" customWidth="1"/>
    <col min="2" max="2" width="2.625" style="50" customWidth="1"/>
    <col min="3" max="3" width="10.625" style="50" customWidth="1"/>
    <col min="4" max="8" width="4.625" style="50" customWidth="1"/>
    <col min="9" max="9" width="7.625" style="50" customWidth="1"/>
    <col min="10" max="18" width="4.625" style="50" customWidth="1"/>
    <col min="19" max="20" width="7.625" style="50" customWidth="1"/>
    <col min="21" max="25" width="4.625" style="50" customWidth="1"/>
    <col min="26" max="26" width="2.375" style="50" customWidth="1"/>
    <col min="27" max="27" width="13.125" style="50" customWidth="1"/>
    <col min="28" max="28" width="15.75" style="50" customWidth="1"/>
    <col min="29" max="29" width="28.125" style="50" customWidth="1"/>
    <col min="30" max="30" width="23.625" style="50" customWidth="1"/>
    <col min="31" max="257" width="4" style="50"/>
    <col min="258" max="258" width="2.875" style="50" customWidth="1"/>
    <col min="259" max="259" width="2.375" style="50" customWidth="1"/>
    <col min="260" max="260" width="7.375" style="50" customWidth="1"/>
    <col min="261" max="263" width="4" style="50"/>
    <col min="264" max="264" width="3.625" style="50" customWidth="1"/>
    <col min="265" max="265" width="4" style="50"/>
    <col min="266" max="266" width="7.375" style="50" customWidth="1"/>
    <col min="267" max="275" width="4" style="50"/>
    <col min="276" max="277" width="6.875" style="50" customWidth="1"/>
    <col min="278" max="279" width="4" style="50"/>
    <col min="280" max="280" width="4.125" style="50" customWidth="1"/>
    <col min="281" max="281" width="2.375" style="50" customWidth="1"/>
    <col min="282" max="282" width="3.375" style="50" customWidth="1"/>
    <col min="283" max="513" width="4" style="50"/>
    <col min="514" max="514" width="2.875" style="50" customWidth="1"/>
    <col min="515" max="515" width="2.375" style="50" customWidth="1"/>
    <col min="516" max="516" width="7.375" style="50" customWidth="1"/>
    <col min="517" max="519" width="4" style="50"/>
    <col min="520" max="520" width="3.625" style="50" customWidth="1"/>
    <col min="521" max="521" width="4" style="50"/>
    <col min="522" max="522" width="7.375" style="50" customWidth="1"/>
    <col min="523" max="531" width="4" style="50"/>
    <col min="532" max="533" width="6.875" style="50" customWidth="1"/>
    <col min="534" max="535" width="4" style="50"/>
    <col min="536" max="536" width="4.125" style="50" customWidth="1"/>
    <col min="537" max="537" width="2.375" style="50" customWidth="1"/>
    <col min="538" max="538" width="3.375" style="50" customWidth="1"/>
    <col min="539" max="769" width="4" style="50"/>
    <col min="770" max="770" width="2.875" style="50" customWidth="1"/>
    <col min="771" max="771" width="2.375" style="50" customWidth="1"/>
    <col min="772" max="772" width="7.375" style="50" customWidth="1"/>
    <col min="773" max="775" width="4" style="50"/>
    <col min="776" max="776" width="3.625" style="50" customWidth="1"/>
    <col min="777" max="777" width="4" style="50"/>
    <col min="778" max="778" width="7.375" style="50" customWidth="1"/>
    <col min="779" max="787" width="4" style="50"/>
    <col min="788" max="789" width="6.875" style="50" customWidth="1"/>
    <col min="790" max="791" width="4" style="50"/>
    <col min="792" max="792" width="4.125" style="50" customWidth="1"/>
    <col min="793" max="793" width="2.375" style="50" customWidth="1"/>
    <col min="794" max="794" width="3.375" style="50" customWidth="1"/>
    <col min="795" max="1025" width="4" style="50"/>
    <col min="1026" max="1026" width="2.875" style="50" customWidth="1"/>
    <col min="1027" max="1027" width="2.375" style="50" customWidth="1"/>
    <col min="1028" max="1028" width="7.375" style="50" customWidth="1"/>
    <col min="1029" max="1031" width="4" style="50"/>
    <col min="1032" max="1032" width="3.625" style="50" customWidth="1"/>
    <col min="1033" max="1033" width="4" style="50"/>
    <col min="1034" max="1034" width="7.375" style="50" customWidth="1"/>
    <col min="1035" max="1043" width="4" style="50"/>
    <col min="1044" max="1045" width="6.875" style="50" customWidth="1"/>
    <col min="1046" max="1047" width="4" style="50"/>
    <col min="1048" max="1048" width="4.125" style="50" customWidth="1"/>
    <col min="1049" max="1049" width="2.375" style="50" customWidth="1"/>
    <col min="1050" max="1050" width="3.375" style="50" customWidth="1"/>
    <col min="1051" max="1281" width="4" style="50"/>
    <col min="1282" max="1282" width="2.875" style="50" customWidth="1"/>
    <col min="1283" max="1283" width="2.375" style="50" customWidth="1"/>
    <col min="1284" max="1284" width="7.375" style="50" customWidth="1"/>
    <col min="1285" max="1287" width="4" style="50"/>
    <col min="1288" max="1288" width="3.625" style="50" customWidth="1"/>
    <col min="1289" max="1289" width="4" style="50"/>
    <col min="1290" max="1290" width="7.375" style="50" customWidth="1"/>
    <col min="1291" max="1299" width="4" style="50"/>
    <col min="1300" max="1301" width="6.875" style="50" customWidth="1"/>
    <col min="1302" max="1303" width="4" style="50"/>
    <col min="1304" max="1304" width="4.125" style="50" customWidth="1"/>
    <col min="1305" max="1305" width="2.375" style="50" customWidth="1"/>
    <col min="1306" max="1306" width="3.375" style="50" customWidth="1"/>
    <col min="1307" max="1537" width="4" style="50"/>
    <col min="1538" max="1538" width="2.875" style="50" customWidth="1"/>
    <col min="1539" max="1539" width="2.375" style="50" customWidth="1"/>
    <col min="1540" max="1540" width="7.375" style="50" customWidth="1"/>
    <col min="1541" max="1543" width="4" style="50"/>
    <col min="1544" max="1544" width="3.625" style="50" customWidth="1"/>
    <col min="1545" max="1545" width="4" style="50"/>
    <col min="1546" max="1546" width="7.375" style="50" customWidth="1"/>
    <col min="1547" max="1555" width="4" style="50"/>
    <col min="1556" max="1557" width="6.875" style="50" customWidth="1"/>
    <col min="1558" max="1559" width="4" style="50"/>
    <col min="1560" max="1560" width="4.125" style="50" customWidth="1"/>
    <col min="1561" max="1561" width="2.375" style="50" customWidth="1"/>
    <col min="1562" max="1562" width="3.375" style="50" customWidth="1"/>
    <col min="1563" max="1793" width="4" style="50"/>
    <col min="1794" max="1794" width="2.875" style="50" customWidth="1"/>
    <col min="1795" max="1795" width="2.375" style="50" customWidth="1"/>
    <col min="1796" max="1796" width="7.375" style="50" customWidth="1"/>
    <col min="1797" max="1799" width="4" style="50"/>
    <col min="1800" max="1800" width="3.625" style="50" customWidth="1"/>
    <col min="1801" max="1801" width="4" style="50"/>
    <col min="1802" max="1802" width="7.375" style="50" customWidth="1"/>
    <col min="1803" max="1811" width="4" style="50"/>
    <col min="1812" max="1813" width="6.875" style="50" customWidth="1"/>
    <col min="1814" max="1815" width="4" style="50"/>
    <col min="1816" max="1816" width="4.125" style="50" customWidth="1"/>
    <col min="1817" max="1817" width="2.375" style="50" customWidth="1"/>
    <col min="1818" max="1818" width="3.375" style="50" customWidth="1"/>
    <col min="1819" max="2049" width="4" style="50"/>
    <col min="2050" max="2050" width="2.875" style="50" customWidth="1"/>
    <col min="2051" max="2051" width="2.375" style="50" customWidth="1"/>
    <col min="2052" max="2052" width="7.375" style="50" customWidth="1"/>
    <col min="2053" max="2055" width="4" style="50"/>
    <col min="2056" max="2056" width="3.625" style="50" customWidth="1"/>
    <col min="2057" max="2057" width="4" style="50"/>
    <col min="2058" max="2058" width="7.375" style="50" customWidth="1"/>
    <col min="2059" max="2067" width="4" style="50"/>
    <col min="2068" max="2069" width="6.875" style="50" customWidth="1"/>
    <col min="2070" max="2071" width="4" style="50"/>
    <col min="2072" max="2072" width="4.125" style="50" customWidth="1"/>
    <col min="2073" max="2073" width="2.375" style="50" customWidth="1"/>
    <col min="2074" max="2074" width="3.375" style="50" customWidth="1"/>
    <col min="2075" max="2305" width="4" style="50"/>
    <col min="2306" max="2306" width="2.875" style="50" customWidth="1"/>
    <col min="2307" max="2307" width="2.375" style="50" customWidth="1"/>
    <col min="2308" max="2308" width="7.375" style="50" customWidth="1"/>
    <col min="2309" max="2311" width="4" style="50"/>
    <col min="2312" max="2312" width="3.625" style="50" customWidth="1"/>
    <col min="2313" max="2313" width="4" style="50"/>
    <col min="2314" max="2314" width="7.375" style="50" customWidth="1"/>
    <col min="2315" max="2323" width="4" style="50"/>
    <col min="2324" max="2325" width="6.875" style="50" customWidth="1"/>
    <col min="2326" max="2327" width="4" style="50"/>
    <col min="2328" max="2328" width="4.125" style="50" customWidth="1"/>
    <col min="2329" max="2329" width="2.375" style="50" customWidth="1"/>
    <col min="2330" max="2330" width="3.375" style="50" customWidth="1"/>
    <col min="2331" max="2561" width="4" style="50"/>
    <col min="2562" max="2562" width="2.875" style="50" customWidth="1"/>
    <col min="2563" max="2563" width="2.375" style="50" customWidth="1"/>
    <col min="2564" max="2564" width="7.375" style="50" customWidth="1"/>
    <col min="2565" max="2567" width="4" style="50"/>
    <col min="2568" max="2568" width="3.625" style="50" customWidth="1"/>
    <col min="2569" max="2569" width="4" style="50"/>
    <col min="2570" max="2570" width="7.375" style="50" customWidth="1"/>
    <col min="2571" max="2579" width="4" style="50"/>
    <col min="2580" max="2581" width="6.875" style="50" customWidth="1"/>
    <col min="2582" max="2583" width="4" style="50"/>
    <col min="2584" max="2584" width="4.125" style="50" customWidth="1"/>
    <col min="2585" max="2585" width="2.375" style="50" customWidth="1"/>
    <col min="2586" max="2586" width="3.375" style="50" customWidth="1"/>
    <col min="2587" max="2817" width="4" style="50"/>
    <col min="2818" max="2818" width="2.875" style="50" customWidth="1"/>
    <col min="2819" max="2819" width="2.375" style="50" customWidth="1"/>
    <col min="2820" max="2820" width="7.375" style="50" customWidth="1"/>
    <col min="2821" max="2823" width="4" style="50"/>
    <col min="2824" max="2824" width="3.625" style="50" customWidth="1"/>
    <col min="2825" max="2825" width="4" style="50"/>
    <col min="2826" max="2826" width="7.375" style="50" customWidth="1"/>
    <col min="2827" max="2835" width="4" style="50"/>
    <col min="2836" max="2837" width="6.875" style="50" customWidth="1"/>
    <col min="2838" max="2839" width="4" style="50"/>
    <col min="2840" max="2840" width="4.125" style="50" customWidth="1"/>
    <col min="2841" max="2841" width="2.375" style="50" customWidth="1"/>
    <col min="2842" max="2842" width="3.375" style="50" customWidth="1"/>
    <col min="2843" max="3073" width="4" style="50"/>
    <col min="3074" max="3074" width="2.875" style="50" customWidth="1"/>
    <col min="3075" max="3075" width="2.375" style="50" customWidth="1"/>
    <col min="3076" max="3076" width="7.375" style="50" customWidth="1"/>
    <col min="3077" max="3079" width="4" style="50"/>
    <col min="3080" max="3080" width="3.625" style="50" customWidth="1"/>
    <col min="3081" max="3081" width="4" style="50"/>
    <col min="3082" max="3082" width="7.375" style="50" customWidth="1"/>
    <col min="3083" max="3091" width="4" style="50"/>
    <col min="3092" max="3093" width="6.875" style="50" customWidth="1"/>
    <col min="3094" max="3095" width="4" style="50"/>
    <col min="3096" max="3096" width="4.125" style="50" customWidth="1"/>
    <col min="3097" max="3097" width="2.375" style="50" customWidth="1"/>
    <col min="3098" max="3098" width="3.375" style="50" customWidth="1"/>
    <col min="3099" max="3329" width="4" style="50"/>
    <col min="3330" max="3330" width="2.875" style="50" customWidth="1"/>
    <col min="3331" max="3331" width="2.375" style="50" customWidth="1"/>
    <col min="3332" max="3332" width="7.375" style="50" customWidth="1"/>
    <col min="3333" max="3335" width="4" style="50"/>
    <col min="3336" max="3336" width="3.625" style="50" customWidth="1"/>
    <col min="3337" max="3337" width="4" style="50"/>
    <col min="3338" max="3338" width="7.375" style="50" customWidth="1"/>
    <col min="3339" max="3347" width="4" style="50"/>
    <col min="3348" max="3349" width="6.875" style="50" customWidth="1"/>
    <col min="3350" max="3351" width="4" style="50"/>
    <col min="3352" max="3352" width="4.125" style="50" customWidth="1"/>
    <col min="3353" max="3353" width="2.375" style="50" customWidth="1"/>
    <col min="3354" max="3354" width="3.375" style="50" customWidth="1"/>
    <col min="3355" max="3585" width="4" style="50"/>
    <col min="3586" max="3586" width="2.875" style="50" customWidth="1"/>
    <col min="3587" max="3587" width="2.375" style="50" customWidth="1"/>
    <col min="3588" max="3588" width="7.375" style="50" customWidth="1"/>
    <col min="3589" max="3591" width="4" style="50"/>
    <col min="3592" max="3592" width="3.625" style="50" customWidth="1"/>
    <col min="3593" max="3593" width="4" style="50"/>
    <col min="3594" max="3594" width="7.375" style="50" customWidth="1"/>
    <col min="3595" max="3603" width="4" style="50"/>
    <col min="3604" max="3605" width="6.875" style="50" customWidth="1"/>
    <col min="3606" max="3607" width="4" style="50"/>
    <col min="3608" max="3608" width="4.125" style="50" customWidth="1"/>
    <col min="3609" max="3609" width="2.375" style="50" customWidth="1"/>
    <col min="3610" max="3610" width="3.375" style="50" customWidth="1"/>
    <col min="3611" max="3841" width="4" style="50"/>
    <col min="3842" max="3842" width="2.875" style="50" customWidth="1"/>
    <col min="3843" max="3843" width="2.375" style="50" customWidth="1"/>
    <col min="3844" max="3844" width="7.375" style="50" customWidth="1"/>
    <col min="3845" max="3847" width="4" style="50"/>
    <col min="3848" max="3848" width="3.625" style="50" customWidth="1"/>
    <col min="3849" max="3849" width="4" style="50"/>
    <col min="3850" max="3850" width="7.375" style="50" customWidth="1"/>
    <col min="3851" max="3859" width="4" style="50"/>
    <col min="3860" max="3861" width="6.875" style="50" customWidth="1"/>
    <col min="3862" max="3863" width="4" style="50"/>
    <col min="3864" max="3864" width="4.125" style="50" customWidth="1"/>
    <col min="3865" max="3865" width="2.375" style="50" customWidth="1"/>
    <col min="3866" max="3866" width="3.375" style="50" customWidth="1"/>
    <col min="3867" max="4097" width="4" style="50"/>
    <col min="4098" max="4098" width="2.875" style="50" customWidth="1"/>
    <col min="4099" max="4099" width="2.375" style="50" customWidth="1"/>
    <col min="4100" max="4100" width="7.375" style="50" customWidth="1"/>
    <col min="4101" max="4103" width="4" style="50"/>
    <col min="4104" max="4104" width="3.625" style="50" customWidth="1"/>
    <col min="4105" max="4105" width="4" style="50"/>
    <col min="4106" max="4106" width="7.375" style="50" customWidth="1"/>
    <col min="4107" max="4115" width="4" style="50"/>
    <col min="4116" max="4117" width="6.875" style="50" customWidth="1"/>
    <col min="4118" max="4119" width="4" style="50"/>
    <col min="4120" max="4120" width="4.125" style="50" customWidth="1"/>
    <col min="4121" max="4121" width="2.375" style="50" customWidth="1"/>
    <col min="4122" max="4122" width="3.375" style="50" customWidth="1"/>
    <col min="4123" max="4353" width="4" style="50"/>
    <col min="4354" max="4354" width="2.875" style="50" customWidth="1"/>
    <col min="4355" max="4355" width="2.375" style="50" customWidth="1"/>
    <col min="4356" max="4356" width="7.375" style="50" customWidth="1"/>
    <col min="4357" max="4359" width="4" style="50"/>
    <col min="4360" max="4360" width="3.625" style="50" customWidth="1"/>
    <col min="4361" max="4361" width="4" style="50"/>
    <col min="4362" max="4362" width="7.375" style="50" customWidth="1"/>
    <col min="4363" max="4371" width="4" style="50"/>
    <col min="4372" max="4373" width="6.875" style="50" customWidth="1"/>
    <col min="4374" max="4375" width="4" style="50"/>
    <col min="4376" max="4376" width="4.125" style="50" customWidth="1"/>
    <col min="4377" max="4377" width="2.375" style="50" customWidth="1"/>
    <col min="4378" max="4378" width="3.375" style="50" customWidth="1"/>
    <col min="4379" max="4609" width="4" style="50"/>
    <col min="4610" max="4610" width="2.875" style="50" customWidth="1"/>
    <col min="4611" max="4611" width="2.375" style="50" customWidth="1"/>
    <col min="4612" max="4612" width="7.375" style="50" customWidth="1"/>
    <col min="4613" max="4615" width="4" style="50"/>
    <col min="4616" max="4616" width="3.625" style="50" customWidth="1"/>
    <col min="4617" max="4617" width="4" style="50"/>
    <col min="4618" max="4618" width="7.375" style="50" customWidth="1"/>
    <col min="4619" max="4627" width="4" style="50"/>
    <col min="4628" max="4629" width="6.875" style="50" customWidth="1"/>
    <col min="4630" max="4631" width="4" style="50"/>
    <col min="4632" max="4632" width="4.125" style="50" customWidth="1"/>
    <col min="4633" max="4633" width="2.375" style="50" customWidth="1"/>
    <col min="4634" max="4634" width="3.375" style="50" customWidth="1"/>
    <col min="4635" max="4865" width="4" style="50"/>
    <col min="4866" max="4866" width="2.875" style="50" customWidth="1"/>
    <col min="4867" max="4867" width="2.375" style="50" customWidth="1"/>
    <col min="4868" max="4868" width="7.375" style="50" customWidth="1"/>
    <col min="4869" max="4871" width="4" style="50"/>
    <col min="4872" max="4872" width="3.625" style="50" customWidth="1"/>
    <col min="4873" max="4873" width="4" style="50"/>
    <col min="4874" max="4874" width="7.375" style="50" customWidth="1"/>
    <col min="4875" max="4883" width="4" style="50"/>
    <col min="4884" max="4885" width="6.875" style="50" customWidth="1"/>
    <col min="4886" max="4887" width="4" style="50"/>
    <col min="4888" max="4888" width="4.125" style="50" customWidth="1"/>
    <col min="4889" max="4889" width="2.375" style="50" customWidth="1"/>
    <col min="4890" max="4890" width="3.375" style="50" customWidth="1"/>
    <col min="4891" max="5121" width="4" style="50"/>
    <col min="5122" max="5122" width="2.875" style="50" customWidth="1"/>
    <col min="5123" max="5123" width="2.375" style="50" customWidth="1"/>
    <col min="5124" max="5124" width="7.375" style="50" customWidth="1"/>
    <col min="5125" max="5127" width="4" style="50"/>
    <col min="5128" max="5128" width="3.625" style="50" customWidth="1"/>
    <col min="5129" max="5129" width="4" style="50"/>
    <col min="5130" max="5130" width="7.375" style="50" customWidth="1"/>
    <col min="5131" max="5139" width="4" style="50"/>
    <col min="5140" max="5141" width="6.875" style="50" customWidth="1"/>
    <col min="5142" max="5143" width="4" style="50"/>
    <col min="5144" max="5144" width="4.125" style="50" customWidth="1"/>
    <col min="5145" max="5145" width="2.375" style="50" customWidth="1"/>
    <col min="5146" max="5146" width="3.375" style="50" customWidth="1"/>
    <col min="5147" max="5377" width="4" style="50"/>
    <col min="5378" max="5378" width="2.875" style="50" customWidth="1"/>
    <col min="5379" max="5379" width="2.375" style="50" customWidth="1"/>
    <col min="5380" max="5380" width="7.375" style="50" customWidth="1"/>
    <col min="5381" max="5383" width="4" style="50"/>
    <col min="5384" max="5384" width="3.625" style="50" customWidth="1"/>
    <col min="5385" max="5385" width="4" style="50"/>
    <col min="5386" max="5386" width="7.375" style="50" customWidth="1"/>
    <col min="5387" max="5395" width="4" style="50"/>
    <col min="5396" max="5397" width="6.875" style="50" customWidth="1"/>
    <col min="5398" max="5399" width="4" style="50"/>
    <col min="5400" max="5400" width="4.125" style="50" customWidth="1"/>
    <col min="5401" max="5401" width="2.375" style="50" customWidth="1"/>
    <col min="5402" max="5402" width="3.375" style="50" customWidth="1"/>
    <col min="5403" max="5633" width="4" style="50"/>
    <col min="5634" max="5634" width="2.875" style="50" customWidth="1"/>
    <col min="5635" max="5635" width="2.375" style="50" customWidth="1"/>
    <col min="5636" max="5636" width="7.375" style="50" customWidth="1"/>
    <col min="5637" max="5639" width="4" style="50"/>
    <col min="5640" max="5640" width="3.625" style="50" customWidth="1"/>
    <col min="5641" max="5641" width="4" style="50"/>
    <col min="5642" max="5642" width="7.375" style="50" customWidth="1"/>
    <col min="5643" max="5651" width="4" style="50"/>
    <col min="5652" max="5653" width="6.875" style="50" customWidth="1"/>
    <col min="5654" max="5655" width="4" style="50"/>
    <col min="5656" max="5656" width="4.125" style="50" customWidth="1"/>
    <col min="5657" max="5657" width="2.375" style="50" customWidth="1"/>
    <col min="5658" max="5658" width="3.375" style="50" customWidth="1"/>
    <col min="5659" max="5889" width="4" style="50"/>
    <col min="5890" max="5890" width="2.875" style="50" customWidth="1"/>
    <col min="5891" max="5891" width="2.375" style="50" customWidth="1"/>
    <col min="5892" max="5892" width="7.375" style="50" customWidth="1"/>
    <col min="5893" max="5895" width="4" style="50"/>
    <col min="5896" max="5896" width="3.625" style="50" customWidth="1"/>
    <col min="5897" max="5897" width="4" style="50"/>
    <col min="5898" max="5898" width="7.375" style="50" customWidth="1"/>
    <col min="5899" max="5907" width="4" style="50"/>
    <col min="5908" max="5909" width="6.875" style="50" customWidth="1"/>
    <col min="5910" max="5911" width="4" style="50"/>
    <col min="5912" max="5912" width="4.125" style="50" customWidth="1"/>
    <col min="5913" max="5913" width="2.375" style="50" customWidth="1"/>
    <col min="5914" max="5914" width="3.375" style="50" customWidth="1"/>
    <col min="5915" max="6145" width="4" style="50"/>
    <col min="6146" max="6146" width="2.875" style="50" customWidth="1"/>
    <col min="6147" max="6147" width="2.375" style="50" customWidth="1"/>
    <col min="6148" max="6148" width="7.375" style="50" customWidth="1"/>
    <col min="6149" max="6151" width="4" style="50"/>
    <col min="6152" max="6152" width="3.625" style="50" customWidth="1"/>
    <col min="6153" max="6153" width="4" style="50"/>
    <col min="6154" max="6154" width="7.375" style="50" customWidth="1"/>
    <col min="6155" max="6163" width="4" style="50"/>
    <col min="6164" max="6165" width="6.875" style="50" customWidth="1"/>
    <col min="6166" max="6167" width="4" style="50"/>
    <col min="6168" max="6168" width="4.125" style="50" customWidth="1"/>
    <col min="6169" max="6169" width="2.375" style="50" customWidth="1"/>
    <col min="6170" max="6170" width="3.375" style="50" customWidth="1"/>
    <col min="6171" max="6401" width="4" style="50"/>
    <col min="6402" max="6402" width="2.875" style="50" customWidth="1"/>
    <col min="6403" max="6403" width="2.375" style="50" customWidth="1"/>
    <col min="6404" max="6404" width="7.375" style="50" customWidth="1"/>
    <col min="6405" max="6407" width="4" style="50"/>
    <col min="6408" max="6408" width="3.625" style="50" customWidth="1"/>
    <col min="6409" max="6409" width="4" style="50"/>
    <col min="6410" max="6410" width="7.375" style="50" customWidth="1"/>
    <col min="6411" max="6419" width="4" style="50"/>
    <col min="6420" max="6421" width="6.875" style="50" customWidth="1"/>
    <col min="6422" max="6423" width="4" style="50"/>
    <col min="6424" max="6424" width="4.125" style="50" customWidth="1"/>
    <col min="6425" max="6425" width="2.375" style="50" customWidth="1"/>
    <col min="6426" max="6426" width="3.375" style="50" customWidth="1"/>
    <col min="6427" max="6657" width="4" style="50"/>
    <col min="6658" max="6658" width="2.875" style="50" customWidth="1"/>
    <col min="6659" max="6659" width="2.375" style="50" customWidth="1"/>
    <col min="6660" max="6660" width="7.375" style="50" customWidth="1"/>
    <col min="6661" max="6663" width="4" style="50"/>
    <col min="6664" max="6664" width="3.625" style="50" customWidth="1"/>
    <col min="6665" max="6665" width="4" style="50"/>
    <col min="6666" max="6666" width="7.375" style="50" customWidth="1"/>
    <col min="6667" max="6675" width="4" style="50"/>
    <col min="6676" max="6677" width="6.875" style="50" customWidth="1"/>
    <col min="6678" max="6679" width="4" style="50"/>
    <col min="6680" max="6680" width="4.125" style="50" customWidth="1"/>
    <col min="6681" max="6681" width="2.375" style="50" customWidth="1"/>
    <col min="6682" max="6682" width="3.375" style="50" customWidth="1"/>
    <col min="6683" max="6913" width="4" style="50"/>
    <col min="6914" max="6914" width="2.875" style="50" customWidth="1"/>
    <col min="6915" max="6915" width="2.375" style="50" customWidth="1"/>
    <col min="6916" max="6916" width="7.375" style="50" customWidth="1"/>
    <col min="6917" max="6919" width="4" style="50"/>
    <col min="6920" max="6920" width="3.625" style="50" customWidth="1"/>
    <col min="6921" max="6921" width="4" style="50"/>
    <col min="6922" max="6922" width="7.375" style="50" customWidth="1"/>
    <col min="6923" max="6931" width="4" style="50"/>
    <col min="6932" max="6933" width="6.875" style="50" customWidth="1"/>
    <col min="6934" max="6935" width="4" style="50"/>
    <col min="6936" max="6936" width="4.125" style="50" customWidth="1"/>
    <col min="6937" max="6937" width="2.375" style="50" customWidth="1"/>
    <col min="6938" max="6938" width="3.375" style="50" customWidth="1"/>
    <col min="6939" max="7169" width="4" style="50"/>
    <col min="7170" max="7170" width="2.875" style="50" customWidth="1"/>
    <col min="7171" max="7171" width="2.375" style="50" customWidth="1"/>
    <col min="7172" max="7172" width="7.375" style="50" customWidth="1"/>
    <col min="7173" max="7175" width="4" style="50"/>
    <col min="7176" max="7176" width="3.625" style="50" customWidth="1"/>
    <col min="7177" max="7177" width="4" style="50"/>
    <col min="7178" max="7178" width="7.375" style="50" customWidth="1"/>
    <col min="7179" max="7187" width="4" style="50"/>
    <col min="7188" max="7189" width="6.875" style="50" customWidth="1"/>
    <col min="7190" max="7191" width="4" style="50"/>
    <col min="7192" max="7192" width="4.125" style="50" customWidth="1"/>
    <col min="7193" max="7193" width="2.375" style="50" customWidth="1"/>
    <col min="7194" max="7194" width="3.375" style="50" customWidth="1"/>
    <col min="7195" max="7425" width="4" style="50"/>
    <col min="7426" max="7426" width="2.875" style="50" customWidth="1"/>
    <col min="7427" max="7427" width="2.375" style="50" customWidth="1"/>
    <col min="7428" max="7428" width="7.375" style="50" customWidth="1"/>
    <col min="7429" max="7431" width="4" style="50"/>
    <col min="7432" max="7432" width="3.625" style="50" customWidth="1"/>
    <col min="7433" max="7433" width="4" style="50"/>
    <col min="7434" max="7434" width="7.375" style="50" customWidth="1"/>
    <col min="7435" max="7443" width="4" style="50"/>
    <col min="7444" max="7445" width="6.875" style="50" customWidth="1"/>
    <col min="7446" max="7447" width="4" style="50"/>
    <col min="7448" max="7448" width="4.125" style="50" customWidth="1"/>
    <col min="7449" max="7449" width="2.375" style="50" customWidth="1"/>
    <col min="7450" max="7450" width="3.375" style="50" customWidth="1"/>
    <col min="7451" max="7681" width="4" style="50"/>
    <col min="7682" max="7682" width="2.875" style="50" customWidth="1"/>
    <col min="7683" max="7683" width="2.375" style="50" customWidth="1"/>
    <col min="7684" max="7684" width="7.375" style="50" customWidth="1"/>
    <col min="7685" max="7687" width="4" style="50"/>
    <col min="7688" max="7688" width="3.625" style="50" customWidth="1"/>
    <col min="7689" max="7689" width="4" style="50"/>
    <col min="7690" max="7690" width="7.375" style="50" customWidth="1"/>
    <col min="7691" max="7699" width="4" style="50"/>
    <col min="7700" max="7701" width="6.875" style="50" customWidth="1"/>
    <col min="7702" max="7703" width="4" style="50"/>
    <col min="7704" max="7704" width="4.125" style="50" customWidth="1"/>
    <col min="7705" max="7705" width="2.375" style="50" customWidth="1"/>
    <col min="7706" max="7706" width="3.375" style="50" customWidth="1"/>
    <col min="7707" max="7937" width="4" style="50"/>
    <col min="7938" max="7938" width="2.875" style="50" customWidth="1"/>
    <col min="7939" max="7939" width="2.375" style="50" customWidth="1"/>
    <col min="7940" max="7940" width="7.375" style="50" customWidth="1"/>
    <col min="7941" max="7943" width="4" style="50"/>
    <col min="7944" max="7944" width="3.625" style="50" customWidth="1"/>
    <col min="7945" max="7945" width="4" style="50"/>
    <col min="7946" max="7946" width="7.375" style="50" customWidth="1"/>
    <col min="7947" max="7955" width="4" style="50"/>
    <col min="7956" max="7957" width="6.875" style="50" customWidth="1"/>
    <col min="7958" max="7959" width="4" style="50"/>
    <col min="7960" max="7960" width="4.125" style="50" customWidth="1"/>
    <col min="7961" max="7961" width="2.375" style="50" customWidth="1"/>
    <col min="7962" max="7962" width="3.375" style="50" customWidth="1"/>
    <col min="7963" max="8193" width="4" style="50"/>
    <col min="8194" max="8194" width="2.875" style="50" customWidth="1"/>
    <col min="8195" max="8195" width="2.375" style="50" customWidth="1"/>
    <col min="8196" max="8196" width="7.375" style="50" customWidth="1"/>
    <col min="8197" max="8199" width="4" style="50"/>
    <col min="8200" max="8200" width="3.625" style="50" customWidth="1"/>
    <col min="8201" max="8201" width="4" style="50"/>
    <col min="8202" max="8202" width="7.375" style="50" customWidth="1"/>
    <col min="8203" max="8211" width="4" style="50"/>
    <col min="8212" max="8213" width="6.875" style="50" customWidth="1"/>
    <col min="8214" max="8215" width="4" style="50"/>
    <col min="8216" max="8216" width="4.125" style="50" customWidth="1"/>
    <col min="8217" max="8217" width="2.375" style="50" customWidth="1"/>
    <col min="8218" max="8218" width="3.375" style="50" customWidth="1"/>
    <col min="8219" max="8449" width="4" style="50"/>
    <col min="8450" max="8450" width="2.875" style="50" customWidth="1"/>
    <col min="8451" max="8451" width="2.375" style="50" customWidth="1"/>
    <col min="8452" max="8452" width="7.375" style="50" customWidth="1"/>
    <col min="8453" max="8455" width="4" style="50"/>
    <col min="8456" max="8456" width="3.625" style="50" customWidth="1"/>
    <col min="8457" max="8457" width="4" style="50"/>
    <col min="8458" max="8458" width="7.375" style="50" customWidth="1"/>
    <col min="8459" max="8467" width="4" style="50"/>
    <col min="8468" max="8469" width="6.875" style="50" customWidth="1"/>
    <col min="8470" max="8471" width="4" style="50"/>
    <col min="8472" max="8472" width="4.125" style="50" customWidth="1"/>
    <col min="8473" max="8473" width="2.375" style="50" customWidth="1"/>
    <col min="8474" max="8474" width="3.375" style="50" customWidth="1"/>
    <col min="8475" max="8705" width="4" style="50"/>
    <col min="8706" max="8706" width="2.875" style="50" customWidth="1"/>
    <col min="8707" max="8707" width="2.375" style="50" customWidth="1"/>
    <col min="8708" max="8708" width="7.375" style="50" customWidth="1"/>
    <col min="8709" max="8711" width="4" style="50"/>
    <col min="8712" max="8712" width="3.625" style="50" customWidth="1"/>
    <col min="8713" max="8713" width="4" style="50"/>
    <col min="8714" max="8714" width="7.375" style="50" customWidth="1"/>
    <col min="8715" max="8723" width="4" style="50"/>
    <col min="8724" max="8725" width="6.875" style="50" customWidth="1"/>
    <col min="8726" max="8727" width="4" style="50"/>
    <col min="8728" max="8728" width="4.125" style="50" customWidth="1"/>
    <col min="8729" max="8729" width="2.375" style="50" customWidth="1"/>
    <col min="8730" max="8730" width="3.375" style="50" customWidth="1"/>
    <col min="8731" max="8961" width="4" style="50"/>
    <col min="8962" max="8962" width="2.875" style="50" customWidth="1"/>
    <col min="8963" max="8963" width="2.375" style="50" customWidth="1"/>
    <col min="8964" max="8964" width="7.375" style="50" customWidth="1"/>
    <col min="8965" max="8967" width="4" style="50"/>
    <col min="8968" max="8968" width="3.625" style="50" customWidth="1"/>
    <col min="8969" max="8969" width="4" style="50"/>
    <col min="8970" max="8970" width="7.375" style="50" customWidth="1"/>
    <col min="8971" max="8979" width="4" style="50"/>
    <col min="8980" max="8981" width="6.875" style="50" customWidth="1"/>
    <col min="8982" max="8983" width="4" style="50"/>
    <col min="8984" max="8984" width="4.125" style="50" customWidth="1"/>
    <col min="8985" max="8985" width="2.375" style="50" customWidth="1"/>
    <col min="8986" max="8986" width="3.375" style="50" customWidth="1"/>
    <col min="8987" max="9217" width="4" style="50"/>
    <col min="9218" max="9218" width="2.875" style="50" customWidth="1"/>
    <col min="9219" max="9219" width="2.375" style="50" customWidth="1"/>
    <col min="9220" max="9220" width="7.375" style="50" customWidth="1"/>
    <col min="9221" max="9223" width="4" style="50"/>
    <col min="9224" max="9224" width="3.625" style="50" customWidth="1"/>
    <col min="9225" max="9225" width="4" style="50"/>
    <col min="9226" max="9226" width="7.375" style="50" customWidth="1"/>
    <col min="9227" max="9235" width="4" style="50"/>
    <col min="9236" max="9237" width="6.875" style="50" customWidth="1"/>
    <col min="9238" max="9239" width="4" style="50"/>
    <col min="9240" max="9240" width="4.125" style="50" customWidth="1"/>
    <col min="9241" max="9241" width="2.375" style="50" customWidth="1"/>
    <col min="9242" max="9242" width="3.375" style="50" customWidth="1"/>
    <col min="9243" max="9473" width="4" style="50"/>
    <col min="9474" max="9474" width="2.875" style="50" customWidth="1"/>
    <col min="9475" max="9475" width="2.375" style="50" customWidth="1"/>
    <col min="9476" max="9476" width="7.375" style="50" customWidth="1"/>
    <col min="9477" max="9479" width="4" style="50"/>
    <col min="9480" max="9480" width="3.625" style="50" customWidth="1"/>
    <col min="9481" max="9481" width="4" style="50"/>
    <col min="9482" max="9482" width="7.375" style="50" customWidth="1"/>
    <col min="9483" max="9491" width="4" style="50"/>
    <col min="9492" max="9493" width="6.875" style="50" customWidth="1"/>
    <col min="9494" max="9495" width="4" style="50"/>
    <col min="9496" max="9496" width="4.125" style="50" customWidth="1"/>
    <col min="9497" max="9497" width="2.375" style="50" customWidth="1"/>
    <col min="9498" max="9498" width="3.375" style="50" customWidth="1"/>
    <col min="9499" max="9729" width="4" style="50"/>
    <col min="9730" max="9730" width="2.875" style="50" customWidth="1"/>
    <col min="9731" max="9731" width="2.375" style="50" customWidth="1"/>
    <col min="9732" max="9732" width="7.375" style="50" customWidth="1"/>
    <col min="9733" max="9735" width="4" style="50"/>
    <col min="9736" max="9736" width="3.625" style="50" customWidth="1"/>
    <col min="9737" max="9737" width="4" style="50"/>
    <col min="9738" max="9738" width="7.375" style="50" customWidth="1"/>
    <col min="9739" max="9747" width="4" style="50"/>
    <col min="9748" max="9749" width="6.875" style="50" customWidth="1"/>
    <col min="9750" max="9751" width="4" style="50"/>
    <col min="9752" max="9752" width="4.125" style="50" customWidth="1"/>
    <col min="9753" max="9753" width="2.375" style="50" customWidth="1"/>
    <col min="9754" max="9754" width="3.375" style="50" customWidth="1"/>
    <col min="9755" max="9985" width="4" style="50"/>
    <col min="9986" max="9986" width="2.875" style="50" customWidth="1"/>
    <col min="9987" max="9987" width="2.375" style="50" customWidth="1"/>
    <col min="9988" max="9988" width="7.375" style="50" customWidth="1"/>
    <col min="9989" max="9991" width="4" style="50"/>
    <col min="9992" max="9992" width="3.625" style="50" customWidth="1"/>
    <col min="9993" max="9993" width="4" style="50"/>
    <col min="9994" max="9994" width="7.375" style="50" customWidth="1"/>
    <col min="9995" max="10003" width="4" style="50"/>
    <col min="10004" max="10005" width="6.875" style="50" customWidth="1"/>
    <col min="10006" max="10007" width="4" style="50"/>
    <col min="10008" max="10008" width="4.125" style="50" customWidth="1"/>
    <col min="10009" max="10009" width="2.375" style="50" customWidth="1"/>
    <col min="10010" max="10010" width="3.375" style="50" customWidth="1"/>
    <col min="10011" max="10241" width="4" style="50"/>
    <col min="10242" max="10242" width="2.875" style="50" customWidth="1"/>
    <col min="10243" max="10243" width="2.375" style="50" customWidth="1"/>
    <col min="10244" max="10244" width="7.375" style="50" customWidth="1"/>
    <col min="10245" max="10247" width="4" style="50"/>
    <col min="10248" max="10248" width="3.625" style="50" customWidth="1"/>
    <col min="10249" max="10249" width="4" style="50"/>
    <col min="10250" max="10250" width="7.375" style="50" customWidth="1"/>
    <col min="10251" max="10259" width="4" style="50"/>
    <col min="10260" max="10261" width="6.875" style="50" customWidth="1"/>
    <col min="10262" max="10263" width="4" style="50"/>
    <col min="10264" max="10264" width="4.125" style="50" customWidth="1"/>
    <col min="10265" max="10265" width="2.375" style="50" customWidth="1"/>
    <col min="10266" max="10266" width="3.375" style="50" customWidth="1"/>
    <col min="10267" max="10497" width="4" style="50"/>
    <col min="10498" max="10498" width="2.875" style="50" customWidth="1"/>
    <col min="10499" max="10499" width="2.375" style="50" customWidth="1"/>
    <col min="10500" max="10500" width="7.375" style="50" customWidth="1"/>
    <col min="10501" max="10503" width="4" style="50"/>
    <col min="10504" max="10504" width="3.625" style="50" customWidth="1"/>
    <col min="10505" max="10505" width="4" style="50"/>
    <col min="10506" max="10506" width="7.375" style="50" customWidth="1"/>
    <col min="10507" max="10515" width="4" style="50"/>
    <col min="10516" max="10517" width="6.875" style="50" customWidth="1"/>
    <col min="10518" max="10519" width="4" style="50"/>
    <col min="10520" max="10520" width="4.125" style="50" customWidth="1"/>
    <col min="10521" max="10521" width="2.375" style="50" customWidth="1"/>
    <col min="10522" max="10522" width="3.375" style="50" customWidth="1"/>
    <col min="10523" max="10753" width="4" style="50"/>
    <col min="10754" max="10754" width="2.875" style="50" customWidth="1"/>
    <col min="10755" max="10755" width="2.375" style="50" customWidth="1"/>
    <col min="10756" max="10756" width="7.375" style="50" customWidth="1"/>
    <col min="10757" max="10759" width="4" style="50"/>
    <col min="10760" max="10760" width="3.625" style="50" customWidth="1"/>
    <col min="10761" max="10761" width="4" style="50"/>
    <col min="10762" max="10762" width="7.375" style="50" customWidth="1"/>
    <col min="10763" max="10771" width="4" style="50"/>
    <col min="10772" max="10773" width="6.875" style="50" customWidth="1"/>
    <col min="10774" max="10775" width="4" style="50"/>
    <col min="10776" max="10776" width="4.125" style="50" customWidth="1"/>
    <col min="10777" max="10777" width="2.375" style="50" customWidth="1"/>
    <col min="10778" max="10778" width="3.375" style="50" customWidth="1"/>
    <col min="10779" max="11009" width="4" style="50"/>
    <col min="11010" max="11010" width="2.875" style="50" customWidth="1"/>
    <col min="11011" max="11011" width="2.375" style="50" customWidth="1"/>
    <col min="11012" max="11012" width="7.375" style="50" customWidth="1"/>
    <col min="11013" max="11015" width="4" style="50"/>
    <col min="11016" max="11016" width="3.625" style="50" customWidth="1"/>
    <col min="11017" max="11017" width="4" style="50"/>
    <col min="11018" max="11018" width="7.375" style="50" customWidth="1"/>
    <col min="11019" max="11027" width="4" style="50"/>
    <col min="11028" max="11029" width="6.875" style="50" customWidth="1"/>
    <col min="11030" max="11031" width="4" style="50"/>
    <col min="11032" max="11032" width="4.125" style="50" customWidth="1"/>
    <col min="11033" max="11033" width="2.375" style="50" customWidth="1"/>
    <col min="11034" max="11034" width="3.375" style="50" customWidth="1"/>
    <col min="11035" max="11265" width="4" style="50"/>
    <col min="11266" max="11266" width="2.875" style="50" customWidth="1"/>
    <col min="11267" max="11267" width="2.375" style="50" customWidth="1"/>
    <col min="11268" max="11268" width="7.375" style="50" customWidth="1"/>
    <col min="11269" max="11271" width="4" style="50"/>
    <col min="11272" max="11272" width="3.625" style="50" customWidth="1"/>
    <col min="11273" max="11273" width="4" style="50"/>
    <col min="11274" max="11274" width="7.375" style="50" customWidth="1"/>
    <col min="11275" max="11283" width="4" style="50"/>
    <col min="11284" max="11285" width="6.875" style="50" customWidth="1"/>
    <col min="11286" max="11287" width="4" style="50"/>
    <col min="11288" max="11288" width="4.125" style="50" customWidth="1"/>
    <col min="11289" max="11289" width="2.375" style="50" customWidth="1"/>
    <col min="11290" max="11290" width="3.375" style="50" customWidth="1"/>
    <col min="11291" max="11521" width="4" style="50"/>
    <col min="11522" max="11522" width="2.875" style="50" customWidth="1"/>
    <col min="11523" max="11523" width="2.375" style="50" customWidth="1"/>
    <col min="11524" max="11524" width="7.375" style="50" customWidth="1"/>
    <col min="11525" max="11527" width="4" style="50"/>
    <col min="11528" max="11528" width="3.625" style="50" customWidth="1"/>
    <col min="11529" max="11529" width="4" style="50"/>
    <col min="11530" max="11530" width="7.375" style="50" customWidth="1"/>
    <col min="11531" max="11539" width="4" style="50"/>
    <col min="11540" max="11541" width="6.875" style="50" customWidth="1"/>
    <col min="11542" max="11543" width="4" style="50"/>
    <col min="11544" max="11544" width="4.125" style="50" customWidth="1"/>
    <col min="11545" max="11545" width="2.375" style="50" customWidth="1"/>
    <col min="11546" max="11546" width="3.375" style="50" customWidth="1"/>
    <col min="11547" max="11777" width="4" style="50"/>
    <col min="11778" max="11778" width="2.875" style="50" customWidth="1"/>
    <col min="11779" max="11779" width="2.375" style="50" customWidth="1"/>
    <col min="11780" max="11780" width="7.375" style="50" customWidth="1"/>
    <col min="11781" max="11783" width="4" style="50"/>
    <col min="11784" max="11784" width="3.625" style="50" customWidth="1"/>
    <col min="11785" max="11785" width="4" style="50"/>
    <col min="11786" max="11786" width="7.375" style="50" customWidth="1"/>
    <col min="11787" max="11795" width="4" style="50"/>
    <col min="11796" max="11797" width="6.875" style="50" customWidth="1"/>
    <col min="11798" max="11799" width="4" style="50"/>
    <col min="11800" max="11800" width="4.125" style="50" customWidth="1"/>
    <col min="11801" max="11801" width="2.375" style="50" customWidth="1"/>
    <col min="11802" max="11802" width="3.375" style="50" customWidth="1"/>
    <col min="11803" max="12033" width="4" style="50"/>
    <col min="12034" max="12034" width="2.875" style="50" customWidth="1"/>
    <col min="12035" max="12035" width="2.375" style="50" customWidth="1"/>
    <col min="12036" max="12036" width="7.375" style="50" customWidth="1"/>
    <col min="12037" max="12039" width="4" style="50"/>
    <col min="12040" max="12040" width="3.625" style="50" customWidth="1"/>
    <col min="12041" max="12041" width="4" style="50"/>
    <col min="12042" max="12042" width="7.375" style="50" customWidth="1"/>
    <col min="12043" max="12051" width="4" style="50"/>
    <col min="12052" max="12053" width="6.875" style="50" customWidth="1"/>
    <col min="12054" max="12055" width="4" style="50"/>
    <col min="12056" max="12056" width="4.125" style="50" customWidth="1"/>
    <col min="12057" max="12057" width="2.375" style="50" customWidth="1"/>
    <col min="12058" max="12058" width="3.375" style="50" customWidth="1"/>
    <col min="12059" max="12289" width="4" style="50"/>
    <col min="12290" max="12290" width="2.875" style="50" customWidth="1"/>
    <col min="12291" max="12291" width="2.375" style="50" customWidth="1"/>
    <col min="12292" max="12292" width="7.375" style="50" customWidth="1"/>
    <col min="12293" max="12295" width="4" style="50"/>
    <col min="12296" max="12296" width="3.625" style="50" customWidth="1"/>
    <col min="12297" max="12297" width="4" style="50"/>
    <col min="12298" max="12298" width="7.375" style="50" customWidth="1"/>
    <col min="12299" max="12307" width="4" style="50"/>
    <col min="12308" max="12309" width="6.875" style="50" customWidth="1"/>
    <col min="12310" max="12311" width="4" style="50"/>
    <col min="12312" max="12312" width="4.125" style="50" customWidth="1"/>
    <col min="12313" max="12313" width="2.375" style="50" customWidth="1"/>
    <col min="12314" max="12314" width="3.375" style="50" customWidth="1"/>
    <col min="12315" max="12545" width="4" style="50"/>
    <col min="12546" max="12546" width="2.875" style="50" customWidth="1"/>
    <col min="12547" max="12547" width="2.375" style="50" customWidth="1"/>
    <col min="12548" max="12548" width="7.375" style="50" customWidth="1"/>
    <col min="12549" max="12551" width="4" style="50"/>
    <col min="12552" max="12552" width="3.625" style="50" customWidth="1"/>
    <col min="12553" max="12553" width="4" style="50"/>
    <col min="12554" max="12554" width="7.375" style="50" customWidth="1"/>
    <col min="12555" max="12563" width="4" style="50"/>
    <col min="12564" max="12565" width="6.875" style="50" customWidth="1"/>
    <col min="12566" max="12567" width="4" style="50"/>
    <col min="12568" max="12568" width="4.125" style="50" customWidth="1"/>
    <col min="12569" max="12569" width="2.375" style="50" customWidth="1"/>
    <col min="12570" max="12570" width="3.375" style="50" customWidth="1"/>
    <col min="12571" max="12801" width="4" style="50"/>
    <col min="12802" max="12802" width="2.875" style="50" customWidth="1"/>
    <col min="12803" max="12803" width="2.375" style="50" customWidth="1"/>
    <col min="12804" max="12804" width="7.375" style="50" customWidth="1"/>
    <col min="12805" max="12807" width="4" style="50"/>
    <col min="12808" max="12808" width="3.625" style="50" customWidth="1"/>
    <col min="12809" max="12809" width="4" style="50"/>
    <col min="12810" max="12810" width="7.375" style="50" customWidth="1"/>
    <col min="12811" max="12819" width="4" style="50"/>
    <col min="12820" max="12821" width="6.875" style="50" customWidth="1"/>
    <col min="12822" max="12823" width="4" style="50"/>
    <col min="12824" max="12824" width="4.125" style="50" customWidth="1"/>
    <col min="12825" max="12825" width="2.375" style="50" customWidth="1"/>
    <col min="12826" max="12826" width="3.375" style="50" customWidth="1"/>
    <col min="12827" max="13057" width="4" style="50"/>
    <col min="13058" max="13058" width="2.875" style="50" customWidth="1"/>
    <col min="13059" max="13059" width="2.375" style="50" customWidth="1"/>
    <col min="13060" max="13060" width="7.375" style="50" customWidth="1"/>
    <col min="13061" max="13063" width="4" style="50"/>
    <col min="13064" max="13064" width="3.625" style="50" customWidth="1"/>
    <col min="13065" max="13065" width="4" style="50"/>
    <col min="13066" max="13066" width="7.375" style="50" customWidth="1"/>
    <col min="13067" max="13075" width="4" style="50"/>
    <col min="13076" max="13077" width="6.875" style="50" customWidth="1"/>
    <col min="13078" max="13079" width="4" style="50"/>
    <col min="13080" max="13080" width="4.125" style="50" customWidth="1"/>
    <col min="13081" max="13081" width="2.375" style="50" customWidth="1"/>
    <col min="13082" max="13082" width="3.375" style="50" customWidth="1"/>
    <col min="13083" max="13313" width="4" style="50"/>
    <col min="13314" max="13314" width="2.875" style="50" customWidth="1"/>
    <col min="13315" max="13315" width="2.375" style="50" customWidth="1"/>
    <col min="13316" max="13316" width="7.375" style="50" customWidth="1"/>
    <col min="13317" max="13319" width="4" style="50"/>
    <col min="13320" max="13320" width="3.625" style="50" customWidth="1"/>
    <col min="13321" max="13321" width="4" style="50"/>
    <col min="13322" max="13322" width="7.375" style="50" customWidth="1"/>
    <col min="13323" max="13331" width="4" style="50"/>
    <col min="13332" max="13333" width="6.875" style="50" customWidth="1"/>
    <col min="13334" max="13335" width="4" style="50"/>
    <col min="13336" max="13336" width="4.125" style="50" customWidth="1"/>
    <col min="13337" max="13337" width="2.375" style="50" customWidth="1"/>
    <col min="13338" max="13338" width="3.375" style="50" customWidth="1"/>
    <col min="13339" max="13569" width="4" style="50"/>
    <col min="13570" max="13570" width="2.875" style="50" customWidth="1"/>
    <col min="13571" max="13571" width="2.375" style="50" customWidth="1"/>
    <col min="13572" max="13572" width="7.375" style="50" customWidth="1"/>
    <col min="13573" max="13575" width="4" style="50"/>
    <col min="13576" max="13576" width="3.625" style="50" customWidth="1"/>
    <col min="13577" max="13577" width="4" style="50"/>
    <col min="13578" max="13578" width="7.375" style="50" customWidth="1"/>
    <col min="13579" max="13587" width="4" style="50"/>
    <col min="13588" max="13589" width="6.875" style="50" customWidth="1"/>
    <col min="13590" max="13591" width="4" style="50"/>
    <col min="13592" max="13592" width="4.125" style="50" customWidth="1"/>
    <col min="13593" max="13593" width="2.375" style="50" customWidth="1"/>
    <col min="13594" max="13594" width="3.375" style="50" customWidth="1"/>
    <col min="13595" max="13825" width="4" style="50"/>
    <col min="13826" max="13826" width="2.875" style="50" customWidth="1"/>
    <col min="13827" max="13827" width="2.375" style="50" customWidth="1"/>
    <col min="13828" max="13828" width="7.375" style="50" customWidth="1"/>
    <col min="13829" max="13831" width="4" style="50"/>
    <col min="13832" max="13832" width="3.625" style="50" customWidth="1"/>
    <col min="13833" max="13833" width="4" style="50"/>
    <col min="13834" max="13834" width="7.375" style="50" customWidth="1"/>
    <col min="13835" max="13843" width="4" style="50"/>
    <col min="13844" max="13845" width="6.875" style="50" customWidth="1"/>
    <col min="13846" max="13847" width="4" style="50"/>
    <col min="13848" max="13848" width="4.125" style="50" customWidth="1"/>
    <col min="13849" max="13849" width="2.375" style="50" customWidth="1"/>
    <col min="13850" max="13850" width="3.375" style="50" customWidth="1"/>
    <col min="13851" max="14081" width="4" style="50"/>
    <col min="14082" max="14082" width="2.875" style="50" customWidth="1"/>
    <col min="14083" max="14083" width="2.375" style="50" customWidth="1"/>
    <col min="14084" max="14084" width="7.375" style="50" customWidth="1"/>
    <col min="14085" max="14087" width="4" style="50"/>
    <col min="14088" max="14088" width="3.625" style="50" customWidth="1"/>
    <col min="14089" max="14089" width="4" style="50"/>
    <col min="14090" max="14090" width="7.375" style="50" customWidth="1"/>
    <col min="14091" max="14099" width="4" style="50"/>
    <col min="14100" max="14101" width="6.875" style="50" customWidth="1"/>
    <col min="14102" max="14103" width="4" style="50"/>
    <col min="14104" max="14104" width="4.125" style="50" customWidth="1"/>
    <col min="14105" max="14105" width="2.375" style="50" customWidth="1"/>
    <col min="14106" max="14106" width="3.375" style="50" customWidth="1"/>
    <col min="14107" max="14337" width="4" style="50"/>
    <col min="14338" max="14338" width="2.875" style="50" customWidth="1"/>
    <col min="14339" max="14339" width="2.375" style="50" customWidth="1"/>
    <col min="14340" max="14340" width="7.375" style="50" customWidth="1"/>
    <col min="14341" max="14343" width="4" style="50"/>
    <col min="14344" max="14344" width="3.625" style="50" customWidth="1"/>
    <col min="14345" max="14345" width="4" style="50"/>
    <col min="14346" max="14346" width="7.375" style="50" customWidth="1"/>
    <col min="14347" max="14355" width="4" style="50"/>
    <col min="14356" max="14357" width="6.875" style="50" customWidth="1"/>
    <col min="14358" max="14359" width="4" style="50"/>
    <col min="14360" max="14360" width="4.125" style="50" customWidth="1"/>
    <col min="14361" max="14361" width="2.375" style="50" customWidth="1"/>
    <col min="14362" max="14362" width="3.375" style="50" customWidth="1"/>
    <col min="14363" max="14593" width="4" style="50"/>
    <col min="14594" max="14594" width="2.875" style="50" customWidth="1"/>
    <col min="14595" max="14595" width="2.375" style="50" customWidth="1"/>
    <col min="14596" max="14596" width="7.375" style="50" customWidth="1"/>
    <col min="14597" max="14599" width="4" style="50"/>
    <col min="14600" max="14600" width="3.625" style="50" customWidth="1"/>
    <col min="14601" max="14601" width="4" style="50"/>
    <col min="14602" max="14602" width="7.375" style="50" customWidth="1"/>
    <col min="14603" max="14611" width="4" style="50"/>
    <col min="14612" max="14613" width="6.875" style="50" customWidth="1"/>
    <col min="14614" max="14615" width="4" style="50"/>
    <col min="14616" max="14616" width="4.125" style="50" customWidth="1"/>
    <col min="14617" max="14617" width="2.375" style="50" customWidth="1"/>
    <col min="14618" max="14618" width="3.375" style="50" customWidth="1"/>
    <col min="14619" max="14849" width="4" style="50"/>
    <col min="14850" max="14850" width="2.875" style="50" customWidth="1"/>
    <col min="14851" max="14851" width="2.375" style="50" customWidth="1"/>
    <col min="14852" max="14852" width="7.375" style="50" customWidth="1"/>
    <col min="14853" max="14855" width="4" style="50"/>
    <col min="14856" max="14856" width="3.625" style="50" customWidth="1"/>
    <col min="14857" max="14857" width="4" style="50"/>
    <col min="14858" max="14858" width="7.375" style="50" customWidth="1"/>
    <col min="14859" max="14867" width="4" style="50"/>
    <col min="14868" max="14869" width="6.875" style="50" customWidth="1"/>
    <col min="14870" max="14871" width="4" style="50"/>
    <col min="14872" max="14872" width="4.125" style="50" customWidth="1"/>
    <col min="14873" max="14873" width="2.375" style="50" customWidth="1"/>
    <col min="14874" max="14874" width="3.375" style="50" customWidth="1"/>
    <col min="14875" max="15105" width="4" style="50"/>
    <col min="15106" max="15106" width="2.875" style="50" customWidth="1"/>
    <col min="15107" max="15107" width="2.375" style="50" customWidth="1"/>
    <col min="15108" max="15108" width="7.375" style="50" customWidth="1"/>
    <col min="15109" max="15111" width="4" style="50"/>
    <col min="15112" max="15112" width="3.625" style="50" customWidth="1"/>
    <col min="15113" max="15113" width="4" style="50"/>
    <col min="15114" max="15114" width="7.375" style="50" customWidth="1"/>
    <col min="15115" max="15123" width="4" style="50"/>
    <col min="15124" max="15125" width="6.875" style="50" customWidth="1"/>
    <col min="15126" max="15127" width="4" style="50"/>
    <col min="15128" max="15128" width="4.125" style="50" customWidth="1"/>
    <col min="15129" max="15129" width="2.375" style="50" customWidth="1"/>
    <col min="15130" max="15130" width="3.375" style="50" customWidth="1"/>
    <col min="15131" max="15361" width="4" style="50"/>
    <col min="15362" max="15362" width="2.875" style="50" customWidth="1"/>
    <col min="15363" max="15363" width="2.375" style="50" customWidth="1"/>
    <col min="15364" max="15364" width="7.375" style="50" customWidth="1"/>
    <col min="15365" max="15367" width="4" style="50"/>
    <col min="15368" max="15368" width="3.625" style="50" customWidth="1"/>
    <col min="15369" max="15369" width="4" style="50"/>
    <col min="15370" max="15370" width="7.375" style="50" customWidth="1"/>
    <col min="15371" max="15379" width="4" style="50"/>
    <col min="15380" max="15381" width="6.875" style="50" customWidth="1"/>
    <col min="15382" max="15383" width="4" style="50"/>
    <col min="15384" max="15384" width="4.125" style="50" customWidth="1"/>
    <col min="15385" max="15385" width="2.375" style="50" customWidth="1"/>
    <col min="15386" max="15386" width="3.375" style="50" customWidth="1"/>
    <col min="15387" max="15617" width="4" style="50"/>
    <col min="15618" max="15618" width="2.875" style="50" customWidth="1"/>
    <col min="15619" max="15619" width="2.375" style="50" customWidth="1"/>
    <col min="15620" max="15620" width="7.375" style="50" customWidth="1"/>
    <col min="15621" max="15623" width="4" style="50"/>
    <col min="15624" max="15624" width="3.625" style="50" customWidth="1"/>
    <col min="15625" max="15625" width="4" style="50"/>
    <col min="15626" max="15626" width="7.375" style="50" customWidth="1"/>
    <col min="15627" max="15635" width="4" style="50"/>
    <col min="15636" max="15637" width="6.875" style="50" customWidth="1"/>
    <col min="15638" max="15639" width="4" style="50"/>
    <col min="15640" max="15640" width="4.125" style="50" customWidth="1"/>
    <col min="15641" max="15641" width="2.375" style="50" customWidth="1"/>
    <col min="15642" max="15642" width="3.375" style="50" customWidth="1"/>
    <col min="15643" max="15873" width="4" style="50"/>
    <col min="15874" max="15874" width="2.875" style="50" customWidth="1"/>
    <col min="15875" max="15875" width="2.375" style="50" customWidth="1"/>
    <col min="15876" max="15876" width="7.375" style="50" customWidth="1"/>
    <col min="15877" max="15879" width="4" style="50"/>
    <col min="15880" max="15880" width="3.625" style="50" customWidth="1"/>
    <col min="15881" max="15881" width="4" style="50"/>
    <col min="15882" max="15882" width="7.375" style="50" customWidth="1"/>
    <col min="15883" max="15891" width="4" style="50"/>
    <col min="15892" max="15893" width="6.875" style="50" customWidth="1"/>
    <col min="15894" max="15895" width="4" style="50"/>
    <col min="15896" max="15896" width="4.125" style="50" customWidth="1"/>
    <col min="15897" max="15897" width="2.375" style="50" customWidth="1"/>
    <col min="15898" max="15898" width="3.375" style="50" customWidth="1"/>
    <col min="15899" max="16129" width="4" style="50"/>
    <col min="16130" max="16130" width="2.875" style="50" customWidth="1"/>
    <col min="16131" max="16131" width="2.375" style="50" customWidth="1"/>
    <col min="16132" max="16132" width="7.375" style="50" customWidth="1"/>
    <col min="16133" max="16135" width="4" style="50"/>
    <col min="16136" max="16136" width="3.625" style="50" customWidth="1"/>
    <col min="16137" max="16137" width="4" style="50"/>
    <col min="16138" max="16138" width="7.375" style="50" customWidth="1"/>
    <col min="16139" max="16147" width="4" style="50"/>
    <col min="16148" max="16149" width="6.875" style="50" customWidth="1"/>
    <col min="16150" max="16151" width="4" style="50"/>
    <col min="16152" max="16152" width="4.125" style="50" customWidth="1"/>
    <col min="16153" max="16153" width="2.375" style="50" customWidth="1"/>
    <col min="16154" max="16154" width="3.375" style="50" customWidth="1"/>
    <col min="16155" max="16384" width="4" style="50"/>
  </cols>
  <sheetData>
    <row r="1" spans="1:26" x14ac:dyDescent="0.4">
      <c r="A1" s="155"/>
      <c r="B1" s="155"/>
      <c r="C1" s="155"/>
      <c r="D1" s="155"/>
      <c r="E1" s="155"/>
      <c r="F1" s="155"/>
      <c r="G1" s="155"/>
      <c r="H1" s="155"/>
      <c r="I1" s="155"/>
      <c r="J1" s="155"/>
      <c r="K1" s="155"/>
      <c r="L1" s="155"/>
      <c r="M1" s="155"/>
      <c r="N1" s="155"/>
      <c r="O1" s="155"/>
      <c r="P1" s="155"/>
      <c r="Q1" s="155"/>
      <c r="R1" s="155"/>
      <c r="S1" s="155"/>
      <c r="T1" s="155"/>
      <c r="U1" s="155"/>
      <c r="V1" s="155"/>
      <c r="W1" s="155"/>
      <c r="X1" s="155"/>
      <c r="Y1" s="155"/>
      <c r="Z1" s="155"/>
    </row>
    <row r="2" spans="1:26" ht="15" customHeight="1" x14ac:dyDescent="0.4">
      <c r="A2" s="155"/>
      <c r="B2" s="155"/>
      <c r="C2" s="155" t="s">
        <v>364</v>
      </c>
      <c r="D2" s="155"/>
      <c r="E2" s="155"/>
      <c r="F2" s="155"/>
      <c r="G2" s="155"/>
      <c r="H2" s="155"/>
      <c r="I2" s="155"/>
      <c r="J2" s="155"/>
      <c r="K2" s="155"/>
      <c r="L2" s="155"/>
      <c r="M2" s="155"/>
      <c r="N2" s="155"/>
      <c r="O2" s="155"/>
      <c r="P2" s="155"/>
      <c r="Q2" s="655" t="s">
        <v>361</v>
      </c>
      <c r="R2" s="655"/>
      <c r="S2" s="655"/>
      <c r="T2" s="655"/>
      <c r="U2" s="655"/>
      <c r="V2" s="655"/>
      <c r="W2" s="655"/>
      <c r="X2" s="655"/>
      <c r="Y2" s="655"/>
      <c r="Z2" s="155"/>
    </row>
    <row r="3" spans="1:26" ht="15" customHeight="1" x14ac:dyDescent="0.4">
      <c r="A3" s="155"/>
      <c r="B3" s="155"/>
      <c r="C3" s="155"/>
      <c r="D3" s="155"/>
      <c r="E3" s="155"/>
      <c r="F3" s="155"/>
      <c r="G3" s="155"/>
      <c r="H3" s="155"/>
      <c r="I3" s="155"/>
      <c r="J3" s="155"/>
      <c r="K3" s="155"/>
      <c r="L3" s="155"/>
      <c r="M3" s="155"/>
      <c r="N3" s="155"/>
      <c r="O3" s="155"/>
      <c r="P3" s="155"/>
      <c r="Q3" s="155"/>
      <c r="R3" s="155"/>
      <c r="S3" s="84"/>
      <c r="T3" s="155"/>
      <c r="U3" s="155"/>
      <c r="V3" s="155"/>
      <c r="W3" s="155"/>
      <c r="X3" s="155"/>
      <c r="Y3" s="155"/>
      <c r="Z3" s="155"/>
    </row>
    <row r="4" spans="1:26" ht="15" customHeight="1" x14ac:dyDescent="0.4">
      <c r="A4" s="155"/>
      <c r="B4" s="656" t="s">
        <v>58</v>
      </c>
      <c r="C4" s="656"/>
      <c r="D4" s="656"/>
      <c r="E4" s="656"/>
      <c r="F4" s="656"/>
      <c r="G4" s="656"/>
      <c r="H4" s="656"/>
      <c r="I4" s="656"/>
      <c r="J4" s="656"/>
      <c r="K4" s="656"/>
      <c r="L4" s="656"/>
      <c r="M4" s="656"/>
      <c r="N4" s="656"/>
      <c r="O4" s="656"/>
      <c r="P4" s="656"/>
      <c r="Q4" s="656"/>
      <c r="R4" s="656"/>
      <c r="S4" s="656"/>
      <c r="T4" s="656"/>
      <c r="U4" s="656"/>
      <c r="V4" s="656"/>
      <c r="W4" s="656"/>
      <c r="X4" s="656"/>
      <c r="Y4" s="656"/>
      <c r="Z4" s="155"/>
    </row>
    <row r="5" spans="1:26" ht="15" customHeight="1" x14ac:dyDescent="0.4">
      <c r="A5" s="155"/>
      <c r="B5" s="155"/>
      <c r="C5" s="155"/>
      <c r="D5" s="155"/>
      <c r="E5" s="155"/>
      <c r="F5" s="155"/>
      <c r="G5" s="155"/>
      <c r="H5" s="155"/>
      <c r="I5" s="155"/>
      <c r="J5" s="155"/>
      <c r="K5" s="155"/>
      <c r="L5" s="155"/>
      <c r="M5" s="155"/>
      <c r="N5" s="155"/>
      <c r="O5" s="155"/>
      <c r="P5" s="155"/>
      <c r="Q5" s="155"/>
      <c r="R5" s="155"/>
      <c r="S5" s="155"/>
      <c r="T5" s="155"/>
      <c r="U5" s="155"/>
      <c r="V5" s="155"/>
      <c r="W5" s="155"/>
      <c r="X5" s="155"/>
      <c r="Y5" s="155"/>
      <c r="Z5" s="155"/>
    </row>
    <row r="6" spans="1:26" ht="22.5" customHeight="1" x14ac:dyDescent="0.4">
      <c r="A6" s="155"/>
      <c r="B6" s="572" t="s">
        <v>27</v>
      </c>
      <c r="C6" s="573"/>
      <c r="D6" s="573"/>
      <c r="E6" s="573"/>
      <c r="F6" s="574"/>
      <c r="G6" s="572"/>
      <c r="H6" s="573"/>
      <c r="I6" s="573"/>
      <c r="J6" s="573"/>
      <c r="K6" s="573"/>
      <c r="L6" s="573"/>
      <c r="M6" s="573"/>
      <c r="N6" s="573"/>
      <c r="O6" s="573"/>
      <c r="P6" s="573"/>
      <c r="Q6" s="573"/>
      <c r="R6" s="573"/>
      <c r="S6" s="573"/>
      <c r="T6" s="573"/>
      <c r="U6" s="573"/>
      <c r="V6" s="573"/>
      <c r="W6" s="573"/>
      <c r="X6" s="573"/>
      <c r="Y6" s="574"/>
    </row>
    <row r="7" spans="1:26" ht="22.5" customHeight="1" x14ac:dyDescent="0.4">
      <c r="A7" s="155"/>
      <c r="B7" s="572" t="s">
        <v>110</v>
      </c>
      <c r="C7" s="573"/>
      <c r="D7" s="573"/>
      <c r="E7" s="573"/>
      <c r="F7" s="574"/>
      <c r="G7" s="572" t="s">
        <v>111</v>
      </c>
      <c r="H7" s="573"/>
      <c r="I7" s="573"/>
      <c r="J7" s="573"/>
      <c r="K7" s="573"/>
      <c r="L7" s="573"/>
      <c r="M7" s="573"/>
      <c r="N7" s="573"/>
      <c r="O7" s="573"/>
      <c r="P7" s="573"/>
      <c r="Q7" s="573"/>
      <c r="R7" s="573"/>
      <c r="S7" s="573"/>
      <c r="T7" s="573"/>
      <c r="U7" s="573"/>
      <c r="V7" s="573"/>
      <c r="W7" s="573"/>
      <c r="X7" s="573"/>
      <c r="Y7" s="574"/>
    </row>
    <row r="8" spans="1:26" ht="22.5" customHeight="1" x14ac:dyDescent="0.4">
      <c r="A8" s="155"/>
      <c r="B8" s="568" t="s">
        <v>30</v>
      </c>
      <c r="C8" s="568"/>
      <c r="D8" s="568"/>
      <c r="E8" s="568"/>
      <c r="F8" s="568"/>
      <c r="G8" s="592" t="s">
        <v>112</v>
      </c>
      <c r="H8" s="593"/>
      <c r="I8" s="593"/>
      <c r="J8" s="593"/>
      <c r="K8" s="593"/>
      <c r="L8" s="593"/>
      <c r="M8" s="593"/>
      <c r="N8" s="593"/>
      <c r="O8" s="593"/>
      <c r="P8" s="593"/>
      <c r="Q8" s="593"/>
      <c r="R8" s="593"/>
      <c r="S8" s="593"/>
      <c r="T8" s="593"/>
      <c r="U8" s="593"/>
      <c r="V8" s="593"/>
      <c r="W8" s="593"/>
      <c r="X8" s="593"/>
      <c r="Y8" s="594"/>
    </row>
    <row r="9" spans="1:26" ht="15" customHeight="1" x14ac:dyDescent="0.4">
      <c r="A9" s="155"/>
      <c r="B9" s="155"/>
      <c r="C9" s="155"/>
      <c r="D9" s="155"/>
      <c r="E9" s="155"/>
      <c r="F9" s="155"/>
      <c r="G9" s="155"/>
      <c r="H9" s="155"/>
      <c r="I9" s="155"/>
      <c r="J9" s="155"/>
      <c r="K9" s="155"/>
      <c r="L9" s="155"/>
      <c r="M9" s="155"/>
      <c r="N9" s="155"/>
      <c r="O9" s="155"/>
      <c r="P9" s="155"/>
      <c r="Q9" s="155"/>
      <c r="R9" s="155"/>
      <c r="S9" s="155"/>
      <c r="T9" s="155"/>
      <c r="U9" s="155"/>
      <c r="V9" s="155"/>
      <c r="W9" s="155"/>
      <c r="X9" s="155"/>
      <c r="Y9" s="155"/>
      <c r="Z9" s="155"/>
    </row>
    <row r="10" spans="1:26" ht="15" customHeight="1" x14ac:dyDescent="0.4">
      <c r="A10" s="155"/>
      <c r="B10" s="85"/>
      <c r="C10" s="86"/>
      <c r="D10" s="86"/>
      <c r="E10" s="86"/>
      <c r="F10" s="86"/>
      <c r="G10" s="86"/>
      <c r="H10" s="86"/>
      <c r="I10" s="86"/>
      <c r="J10" s="86"/>
      <c r="K10" s="86"/>
      <c r="L10" s="86"/>
      <c r="M10" s="86"/>
      <c r="N10" s="86"/>
      <c r="O10" s="86"/>
      <c r="P10" s="86"/>
      <c r="Q10" s="86"/>
      <c r="R10" s="86"/>
      <c r="S10" s="86"/>
      <c r="T10" s="86"/>
      <c r="U10" s="85"/>
      <c r="V10" s="86"/>
      <c r="W10" s="86"/>
      <c r="X10" s="86"/>
      <c r="Y10" s="87"/>
      <c r="Z10" s="155"/>
    </row>
    <row r="11" spans="1:26" ht="15" customHeight="1" x14ac:dyDescent="0.4">
      <c r="A11" s="155"/>
      <c r="B11" s="88" t="s">
        <v>113</v>
      </c>
      <c r="C11" s="155"/>
      <c r="D11" s="155"/>
      <c r="E11" s="155"/>
      <c r="F11" s="155"/>
      <c r="G11" s="155"/>
      <c r="H11" s="155"/>
      <c r="I11" s="155"/>
      <c r="J11" s="155"/>
      <c r="K11" s="155"/>
      <c r="L11" s="155"/>
      <c r="M11" s="155"/>
      <c r="N11" s="155"/>
      <c r="O11" s="155"/>
      <c r="P11" s="155"/>
      <c r="Q11" s="155"/>
      <c r="R11" s="155"/>
      <c r="S11" s="155"/>
      <c r="T11" s="155"/>
      <c r="U11" s="615" t="s">
        <v>181</v>
      </c>
      <c r="V11" s="616"/>
      <c r="W11" s="616"/>
      <c r="X11" s="616"/>
      <c r="Y11" s="617"/>
      <c r="Z11" s="155"/>
    </row>
    <row r="12" spans="1:26" ht="15" customHeight="1" x14ac:dyDescent="0.4">
      <c r="A12" s="155"/>
      <c r="B12" s="88"/>
      <c r="C12" s="155"/>
      <c r="D12" s="155"/>
      <c r="E12" s="155"/>
      <c r="F12" s="155"/>
      <c r="G12" s="155"/>
      <c r="H12" s="155"/>
      <c r="I12" s="155"/>
      <c r="J12" s="155"/>
      <c r="K12" s="155"/>
      <c r="L12" s="155"/>
      <c r="M12" s="155"/>
      <c r="N12" s="155"/>
      <c r="O12" s="155"/>
      <c r="P12" s="155"/>
      <c r="Q12" s="155"/>
      <c r="R12" s="155"/>
      <c r="S12" s="155"/>
      <c r="T12" s="155"/>
      <c r="U12" s="89"/>
      <c r="V12" s="90"/>
      <c r="W12" s="90"/>
      <c r="X12" s="90"/>
      <c r="Y12" s="91"/>
      <c r="Z12" s="155"/>
    </row>
    <row r="13" spans="1:26" ht="15" customHeight="1" x14ac:dyDescent="0.4">
      <c r="A13" s="155"/>
      <c r="B13" s="88"/>
      <c r="C13" s="153" t="s">
        <v>31</v>
      </c>
      <c r="D13" s="618" t="s">
        <v>182</v>
      </c>
      <c r="E13" s="618"/>
      <c r="F13" s="618"/>
      <c r="G13" s="618"/>
      <c r="H13" s="618"/>
      <c r="I13" s="618"/>
      <c r="J13" s="618"/>
      <c r="K13" s="618"/>
      <c r="L13" s="618"/>
      <c r="M13" s="618"/>
      <c r="N13" s="618"/>
      <c r="O13" s="618"/>
      <c r="P13" s="618"/>
      <c r="Q13" s="618"/>
      <c r="R13" s="618"/>
      <c r="S13" s="618"/>
      <c r="T13" s="619"/>
      <c r="U13" s="89"/>
      <c r="V13" s="90" t="s">
        <v>116</v>
      </c>
      <c r="W13" s="90" t="s">
        <v>117</v>
      </c>
      <c r="X13" s="90" t="s">
        <v>116</v>
      </c>
      <c r="Y13" s="91"/>
      <c r="Z13" s="155"/>
    </row>
    <row r="14" spans="1:26" ht="15" customHeight="1" x14ac:dyDescent="0.4">
      <c r="A14" s="155"/>
      <c r="B14" s="88"/>
      <c r="C14" s="153"/>
      <c r="D14" s="618"/>
      <c r="E14" s="618"/>
      <c r="F14" s="618"/>
      <c r="G14" s="618"/>
      <c r="H14" s="618"/>
      <c r="I14" s="618"/>
      <c r="J14" s="618"/>
      <c r="K14" s="618"/>
      <c r="L14" s="618"/>
      <c r="M14" s="618"/>
      <c r="N14" s="618"/>
      <c r="O14" s="618"/>
      <c r="P14" s="618"/>
      <c r="Q14" s="618"/>
      <c r="R14" s="618"/>
      <c r="S14" s="618"/>
      <c r="T14" s="619"/>
      <c r="U14" s="89"/>
      <c r="V14" s="90"/>
      <c r="W14" s="90"/>
      <c r="X14" s="90"/>
      <c r="Y14" s="91"/>
      <c r="Z14" s="155"/>
    </row>
    <row r="15" spans="1:26" ht="15" customHeight="1" x14ac:dyDescent="0.4">
      <c r="A15" s="155"/>
      <c r="B15" s="88"/>
      <c r="C15" s="614" t="s">
        <v>32</v>
      </c>
      <c r="D15" s="618" t="s">
        <v>118</v>
      </c>
      <c r="E15" s="618"/>
      <c r="F15" s="618"/>
      <c r="G15" s="618"/>
      <c r="H15" s="618"/>
      <c r="I15" s="618"/>
      <c r="J15" s="618"/>
      <c r="K15" s="618"/>
      <c r="L15" s="618"/>
      <c r="M15" s="618"/>
      <c r="N15" s="618"/>
      <c r="O15" s="618"/>
      <c r="P15" s="618"/>
      <c r="Q15" s="618"/>
      <c r="R15" s="618"/>
      <c r="S15" s="618"/>
      <c r="T15" s="619"/>
      <c r="U15" s="89"/>
      <c r="V15" s="90" t="s">
        <v>116</v>
      </c>
      <c r="W15" s="90" t="s">
        <v>183</v>
      </c>
      <c r="X15" s="90" t="s">
        <v>116</v>
      </c>
      <c r="Y15" s="91"/>
      <c r="Z15" s="155"/>
    </row>
    <row r="16" spans="1:26" ht="15" customHeight="1" x14ac:dyDescent="0.4">
      <c r="A16" s="155"/>
      <c r="B16" s="88"/>
      <c r="C16" s="614"/>
      <c r="D16" s="618"/>
      <c r="E16" s="618"/>
      <c r="F16" s="618"/>
      <c r="G16" s="618"/>
      <c r="H16" s="618"/>
      <c r="I16" s="618"/>
      <c r="J16" s="618"/>
      <c r="K16" s="618"/>
      <c r="L16" s="618"/>
      <c r="M16" s="618"/>
      <c r="N16" s="618"/>
      <c r="O16" s="618"/>
      <c r="P16" s="618"/>
      <c r="Q16" s="618"/>
      <c r="R16" s="618"/>
      <c r="S16" s="618"/>
      <c r="T16" s="619"/>
      <c r="U16" s="89"/>
      <c r="V16" s="90"/>
      <c r="W16" s="90"/>
      <c r="X16" s="90"/>
      <c r="Y16" s="91"/>
      <c r="Z16" s="155"/>
    </row>
    <row r="17" spans="1:26" ht="15" customHeight="1" x14ac:dyDescent="0.4">
      <c r="A17" s="155"/>
      <c r="B17" s="88"/>
      <c r="C17" s="155" t="s">
        <v>119</v>
      </c>
      <c r="D17" s="622" t="s">
        <v>184</v>
      </c>
      <c r="E17" s="622"/>
      <c r="F17" s="622"/>
      <c r="G17" s="622"/>
      <c r="H17" s="622"/>
      <c r="I17" s="622"/>
      <c r="J17" s="622"/>
      <c r="K17" s="622"/>
      <c r="L17" s="622"/>
      <c r="M17" s="622"/>
      <c r="N17" s="622"/>
      <c r="O17" s="622"/>
      <c r="P17" s="622"/>
      <c r="Q17" s="622"/>
      <c r="R17" s="622"/>
      <c r="S17" s="622"/>
      <c r="T17" s="657"/>
      <c r="U17" s="89"/>
      <c r="V17" s="90" t="s">
        <v>116</v>
      </c>
      <c r="W17" s="90" t="s">
        <v>117</v>
      </c>
      <c r="X17" s="90" t="s">
        <v>116</v>
      </c>
      <c r="Y17" s="91"/>
      <c r="Z17" s="155"/>
    </row>
    <row r="18" spans="1:26" ht="15" customHeight="1" x14ac:dyDescent="0.4">
      <c r="A18" s="155"/>
      <c r="B18" s="88"/>
      <c r="C18" s="84" t="s">
        <v>33</v>
      </c>
      <c r="D18" s="647" t="s">
        <v>185</v>
      </c>
      <c r="E18" s="647"/>
      <c r="F18" s="647"/>
      <c r="G18" s="647"/>
      <c r="H18" s="647"/>
      <c r="I18" s="647"/>
      <c r="J18" s="647"/>
      <c r="K18" s="647"/>
      <c r="L18" s="647"/>
      <c r="M18" s="647"/>
      <c r="N18" s="647"/>
      <c r="O18" s="647"/>
      <c r="P18" s="647"/>
      <c r="Q18" s="647"/>
      <c r="R18" s="647"/>
      <c r="S18" s="647"/>
      <c r="T18" s="648"/>
      <c r="U18" s="89"/>
      <c r="V18" s="90" t="s">
        <v>116</v>
      </c>
      <c r="W18" s="90" t="s">
        <v>117</v>
      </c>
      <c r="X18" s="90" t="s">
        <v>116</v>
      </c>
      <c r="Y18" s="91"/>
      <c r="Z18" s="155"/>
    </row>
    <row r="19" spans="1:26" ht="15" customHeight="1" x14ac:dyDescent="0.4">
      <c r="A19" s="155"/>
      <c r="B19" s="88"/>
      <c r="C19" s="155" t="s">
        <v>34</v>
      </c>
      <c r="D19" s="155" t="s">
        <v>186</v>
      </c>
      <c r="E19" s="155"/>
      <c r="F19" s="155"/>
      <c r="G19" s="155"/>
      <c r="H19" s="155"/>
      <c r="I19" s="155"/>
      <c r="J19" s="155"/>
      <c r="K19" s="155"/>
      <c r="L19" s="155"/>
      <c r="M19" s="155"/>
      <c r="N19" s="155"/>
      <c r="O19" s="155"/>
      <c r="P19" s="155"/>
      <c r="Q19" s="155"/>
      <c r="R19" s="155"/>
      <c r="S19" s="155"/>
      <c r="T19" s="155"/>
      <c r="U19" s="89"/>
      <c r="V19" s="90" t="s">
        <v>116</v>
      </c>
      <c r="W19" s="90" t="s">
        <v>117</v>
      </c>
      <c r="X19" s="90" t="s">
        <v>116</v>
      </c>
      <c r="Y19" s="91"/>
      <c r="Z19" s="155"/>
    </row>
    <row r="20" spans="1:26" ht="15" customHeight="1" x14ac:dyDescent="0.4">
      <c r="A20" s="155"/>
      <c r="B20" s="88"/>
      <c r="C20" s="155" t="s">
        <v>35</v>
      </c>
      <c r="D20" s="155" t="s">
        <v>160</v>
      </c>
      <c r="E20" s="155"/>
      <c r="F20" s="155"/>
      <c r="G20" s="155"/>
      <c r="H20" s="155"/>
      <c r="I20" s="155"/>
      <c r="J20" s="155"/>
      <c r="K20" s="155"/>
      <c r="L20" s="155"/>
      <c r="M20" s="155"/>
      <c r="N20" s="155"/>
      <c r="O20" s="155"/>
      <c r="P20" s="155"/>
      <c r="Q20" s="155"/>
      <c r="R20" s="155"/>
      <c r="S20" s="155"/>
      <c r="T20" s="155"/>
      <c r="U20" s="89"/>
      <c r="V20" s="90" t="s">
        <v>116</v>
      </c>
      <c r="W20" s="90" t="s">
        <v>117</v>
      </c>
      <c r="X20" s="90" t="s">
        <v>116</v>
      </c>
      <c r="Y20" s="91"/>
      <c r="Z20" s="155"/>
    </row>
    <row r="21" spans="1:26" ht="15" customHeight="1" x14ac:dyDescent="0.4">
      <c r="A21" s="155"/>
      <c r="B21" s="88"/>
      <c r="C21" s="155" t="s">
        <v>36</v>
      </c>
      <c r="D21" s="647" t="s">
        <v>187</v>
      </c>
      <c r="E21" s="647"/>
      <c r="F21" s="647"/>
      <c r="G21" s="647"/>
      <c r="H21" s="647"/>
      <c r="I21" s="647"/>
      <c r="J21" s="647"/>
      <c r="K21" s="647"/>
      <c r="L21" s="647"/>
      <c r="M21" s="647"/>
      <c r="N21" s="647"/>
      <c r="O21" s="647"/>
      <c r="P21" s="647"/>
      <c r="Q21" s="647"/>
      <c r="R21" s="647"/>
      <c r="S21" s="647"/>
      <c r="T21" s="648"/>
      <c r="U21" s="89"/>
      <c r="V21" s="90" t="s">
        <v>116</v>
      </c>
      <c r="W21" s="90" t="s">
        <v>117</v>
      </c>
      <c r="X21" s="90" t="s">
        <v>116</v>
      </c>
      <c r="Y21" s="91"/>
      <c r="Z21" s="155"/>
    </row>
    <row r="22" spans="1:26" ht="15" customHeight="1" x14ac:dyDescent="0.4">
      <c r="A22" s="155"/>
      <c r="B22" s="88"/>
      <c r="C22" s="155" t="s">
        <v>11</v>
      </c>
      <c r="D22" s="647"/>
      <c r="E22" s="647"/>
      <c r="F22" s="647"/>
      <c r="G22" s="647"/>
      <c r="H22" s="647"/>
      <c r="I22" s="647"/>
      <c r="J22" s="647"/>
      <c r="K22" s="647"/>
      <c r="L22" s="647"/>
      <c r="M22" s="647"/>
      <c r="N22" s="647"/>
      <c r="O22" s="647"/>
      <c r="P22" s="647"/>
      <c r="Q22" s="647"/>
      <c r="R22" s="647"/>
      <c r="S22" s="647"/>
      <c r="T22" s="648"/>
      <c r="U22" s="89"/>
      <c r="V22" s="90"/>
      <c r="W22" s="90"/>
      <c r="X22" s="90"/>
      <c r="Y22" s="91"/>
      <c r="Z22" s="155"/>
    </row>
    <row r="23" spans="1:26" ht="15" customHeight="1" x14ac:dyDescent="0.4">
      <c r="A23" s="155"/>
      <c r="B23" s="88"/>
      <c r="C23" s="155"/>
      <c r="D23" s="155"/>
      <c r="E23" s="155"/>
      <c r="F23" s="155"/>
      <c r="G23" s="155"/>
      <c r="H23" s="155"/>
      <c r="I23" s="155"/>
      <c r="J23" s="155"/>
      <c r="K23" s="155"/>
      <c r="L23" s="155"/>
      <c r="M23" s="155"/>
      <c r="N23" s="155"/>
      <c r="O23" s="155"/>
      <c r="P23" s="155"/>
      <c r="Q23" s="155"/>
      <c r="R23" s="155"/>
      <c r="S23" s="155"/>
      <c r="T23" s="155"/>
      <c r="U23" s="89"/>
      <c r="V23" s="90"/>
      <c r="W23" s="90"/>
      <c r="X23" s="90"/>
      <c r="Y23" s="91"/>
      <c r="Z23" s="155"/>
    </row>
    <row r="24" spans="1:26" ht="15" customHeight="1" x14ac:dyDescent="0.4">
      <c r="A24" s="155"/>
      <c r="B24" s="88" t="s">
        <v>125</v>
      </c>
      <c r="C24" s="155"/>
      <c r="D24" s="155"/>
      <c r="E24" s="155"/>
      <c r="F24" s="155"/>
      <c r="G24" s="155"/>
      <c r="H24" s="155"/>
      <c r="I24" s="155"/>
      <c r="J24" s="155"/>
      <c r="K24" s="155"/>
      <c r="L24" s="155"/>
      <c r="M24" s="155"/>
      <c r="N24" s="155"/>
      <c r="O24" s="155"/>
      <c r="P24" s="155"/>
      <c r="Q24" s="155"/>
      <c r="R24" s="155"/>
      <c r="S24" s="155"/>
      <c r="T24" s="155"/>
      <c r="U24" s="615"/>
      <c r="V24" s="616"/>
      <c r="W24" s="616"/>
      <c r="X24" s="616"/>
      <c r="Y24" s="617"/>
      <c r="Z24" s="155"/>
    </row>
    <row r="25" spans="1:26" ht="15" customHeight="1" x14ac:dyDescent="0.4">
      <c r="A25" s="155"/>
      <c r="B25" s="88"/>
      <c r="C25" s="155"/>
      <c r="D25" s="155"/>
      <c r="E25" s="155"/>
      <c r="F25" s="155"/>
      <c r="G25" s="155"/>
      <c r="H25" s="155"/>
      <c r="I25" s="155"/>
      <c r="J25" s="155"/>
      <c r="K25" s="155"/>
      <c r="L25" s="155"/>
      <c r="M25" s="155"/>
      <c r="N25" s="155"/>
      <c r="O25" s="155"/>
      <c r="P25" s="155"/>
      <c r="Q25" s="155"/>
      <c r="R25" s="155"/>
      <c r="S25" s="155"/>
      <c r="T25" s="155"/>
      <c r="U25" s="89"/>
      <c r="V25" s="90"/>
      <c r="W25" s="90"/>
      <c r="X25" s="90"/>
      <c r="Y25" s="91"/>
      <c r="Z25" s="155"/>
    </row>
    <row r="26" spans="1:26" ht="15" customHeight="1" x14ac:dyDescent="0.4">
      <c r="A26" s="155"/>
      <c r="B26" s="88"/>
      <c r="C26" s="155" t="s">
        <v>188</v>
      </c>
      <c r="D26" s="155"/>
      <c r="E26" s="155"/>
      <c r="F26" s="155"/>
      <c r="G26" s="155"/>
      <c r="H26" s="155"/>
      <c r="I26" s="155"/>
      <c r="J26" s="155"/>
      <c r="K26" s="155"/>
      <c r="L26" s="155"/>
      <c r="M26" s="155"/>
      <c r="N26" s="155"/>
      <c r="O26" s="155"/>
      <c r="P26" s="155"/>
      <c r="Q26" s="155"/>
      <c r="R26" s="155"/>
      <c r="S26" s="155"/>
      <c r="T26" s="155"/>
      <c r="U26" s="89"/>
      <c r="V26" s="90"/>
      <c r="W26" s="90"/>
      <c r="X26" s="90"/>
      <c r="Y26" s="91"/>
      <c r="Z26" s="155"/>
    </row>
    <row r="27" spans="1:26" ht="15" customHeight="1" x14ac:dyDescent="0.4">
      <c r="A27" s="155"/>
      <c r="B27" s="88"/>
      <c r="C27" s="647" t="s">
        <v>189</v>
      </c>
      <c r="D27" s="647"/>
      <c r="E27" s="647"/>
      <c r="F27" s="647"/>
      <c r="G27" s="647"/>
      <c r="H27" s="647"/>
      <c r="I27" s="647"/>
      <c r="J27" s="647"/>
      <c r="K27" s="647"/>
      <c r="L27" s="647"/>
      <c r="M27" s="647"/>
      <c r="N27" s="647"/>
      <c r="O27" s="647"/>
      <c r="P27" s="647"/>
      <c r="Q27" s="647"/>
      <c r="R27" s="647"/>
      <c r="S27" s="647"/>
      <c r="T27" s="648"/>
      <c r="U27" s="89"/>
      <c r="V27" s="90"/>
      <c r="W27" s="90"/>
      <c r="X27" s="90"/>
      <c r="Y27" s="91"/>
      <c r="Z27" s="155"/>
    </row>
    <row r="28" spans="1:26" ht="15" customHeight="1" x14ac:dyDescent="0.4">
      <c r="A28" s="155"/>
      <c r="B28" s="88"/>
      <c r="C28" s="647"/>
      <c r="D28" s="647"/>
      <c r="E28" s="647"/>
      <c r="F28" s="647"/>
      <c r="G28" s="647"/>
      <c r="H28" s="647"/>
      <c r="I28" s="647"/>
      <c r="J28" s="647"/>
      <c r="K28" s="647"/>
      <c r="L28" s="647"/>
      <c r="M28" s="647"/>
      <c r="N28" s="647"/>
      <c r="O28" s="647"/>
      <c r="P28" s="647"/>
      <c r="Q28" s="647"/>
      <c r="R28" s="647"/>
      <c r="S28" s="647"/>
      <c r="T28" s="648"/>
      <c r="U28" s="89"/>
      <c r="V28" s="90"/>
      <c r="W28" s="90"/>
      <c r="X28" s="90"/>
      <c r="Y28" s="91"/>
      <c r="Z28" s="155"/>
    </row>
    <row r="29" spans="1:26" ht="30" customHeight="1" x14ac:dyDescent="0.4">
      <c r="A29" s="155"/>
      <c r="B29" s="88"/>
      <c r="C29" s="92"/>
      <c r="D29" s="649"/>
      <c r="E29" s="650"/>
      <c r="F29" s="650"/>
      <c r="G29" s="650"/>
      <c r="H29" s="650"/>
      <c r="I29" s="650"/>
      <c r="J29" s="650"/>
      <c r="K29" s="651"/>
      <c r="L29" s="652" t="s">
        <v>37</v>
      </c>
      <c r="M29" s="636"/>
      <c r="N29" s="637"/>
      <c r="O29" s="652" t="s">
        <v>38</v>
      </c>
      <c r="P29" s="653"/>
      <c r="Q29" s="654"/>
      <c r="R29" s="93"/>
      <c r="S29" s="93"/>
      <c r="T29" s="93"/>
      <c r="U29" s="89"/>
      <c r="V29" s="90"/>
      <c r="W29" s="90"/>
      <c r="X29" s="90"/>
      <c r="Y29" s="91"/>
      <c r="Z29" s="155"/>
    </row>
    <row r="30" spans="1:26" ht="54" customHeight="1" x14ac:dyDescent="0.4">
      <c r="A30" s="155"/>
      <c r="B30" s="88"/>
      <c r="C30" s="94" t="s">
        <v>39</v>
      </c>
      <c r="D30" s="642" t="s">
        <v>59</v>
      </c>
      <c r="E30" s="642"/>
      <c r="F30" s="642"/>
      <c r="G30" s="642"/>
      <c r="H30" s="642"/>
      <c r="I30" s="642"/>
      <c r="J30" s="642"/>
      <c r="K30" s="642"/>
      <c r="L30" s="643" t="s">
        <v>41</v>
      </c>
      <c r="M30" s="644"/>
      <c r="N30" s="645"/>
      <c r="O30" s="633" t="s">
        <v>42</v>
      </c>
      <c r="P30" s="633"/>
      <c r="Q30" s="633"/>
      <c r="R30" s="72"/>
      <c r="S30" s="72"/>
      <c r="T30" s="72"/>
      <c r="U30" s="615" t="s">
        <v>181</v>
      </c>
      <c r="V30" s="616"/>
      <c r="W30" s="616"/>
      <c r="X30" s="616"/>
      <c r="Y30" s="617"/>
      <c r="Z30" s="155"/>
    </row>
    <row r="31" spans="1:26" ht="54" customHeight="1" x14ac:dyDescent="0.4">
      <c r="A31" s="155"/>
      <c r="B31" s="88"/>
      <c r="C31" s="94" t="s">
        <v>43</v>
      </c>
      <c r="D31" s="642" t="s">
        <v>129</v>
      </c>
      <c r="E31" s="642"/>
      <c r="F31" s="642"/>
      <c r="G31" s="642"/>
      <c r="H31" s="642"/>
      <c r="I31" s="642"/>
      <c r="J31" s="642"/>
      <c r="K31" s="642"/>
      <c r="L31" s="643" t="s">
        <v>41</v>
      </c>
      <c r="M31" s="644"/>
      <c r="N31" s="645"/>
      <c r="O31" s="646"/>
      <c r="P31" s="646"/>
      <c r="Q31" s="646"/>
      <c r="R31" s="95"/>
      <c r="S31" s="640" t="s">
        <v>130</v>
      </c>
      <c r="T31" s="641"/>
      <c r="U31" s="89"/>
      <c r="V31" s="90" t="s">
        <v>116</v>
      </c>
      <c r="W31" s="90" t="s">
        <v>117</v>
      </c>
      <c r="X31" s="90" t="s">
        <v>116</v>
      </c>
      <c r="Y31" s="91"/>
      <c r="Z31" s="155"/>
    </row>
    <row r="32" spans="1:26" ht="54" customHeight="1" x14ac:dyDescent="0.4">
      <c r="A32" s="155"/>
      <c r="B32" s="88"/>
      <c r="C32" s="94" t="s">
        <v>44</v>
      </c>
      <c r="D32" s="642" t="s">
        <v>167</v>
      </c>
      <c r="E32" s="642"/>
      <c r="F32" s="642"/>
      <c r="G32" s="642"/>
      <c r="H32" s="642"/>
      <c r="I32" s="642"/>
      <c r="J32" s="642"/>
      <c r="K32" s="642"/>
      <c r="L32" s="633" t="s">
        <v>41</v>
      </c>
      <c r="M32" s="633"/>
      <c r="N32" s="633"/>
      <c r="O32" s="646"/>
      <c r="P32" s="646"/>
      <c r="Q32" s="646"/>
      <c r="R32" s="95"/>
      <c r="S32" s="640" t="s">
        <v>133</v>
      </c>
      <c r="T32" s="641"/>
      <c r="U32" s="89"/>
      <c r="V32" s="90" t="s">
        <v>116</v>
      </c>
      <c r="W32" s="90" t="s">
        <v>117</v>
      </c>
      <c r="X32" s="90" t="s">
        <v>116</v>
      </c>
      <c r="Y32" s="91"/>
      <c r="Z32" s="155"/>
    </row>
    <row r="33" spans="1:26" ht="54" customHeight="1" x14ac:dyDescent="0.4">
      <c r="A33" s="155"/>
      <c r="B33" s="88"/>
      <c r="C33" s="94" t="s">
        <v>190</v>
      </c>
      <c r="D33" s="642" t="s">
        <v>191</v>
      </c>
      <c r="E33" s="642"/>
      <c r="F33" s="642"/>
      <c r="G33" s="642"/>
      <c r="H33" s="642"/>
      <c r="I33" s="642"/>
      <c r="J33" s="642"/>
      <c r="K33" s="642"/>
      <c r="L33" s="634"/>
      <c r="M33" s="634"/>
      <c r="N33" s="634"/>
      <c r="O33" s="633" t="s">
        <v>42</v>
      </c>
      <c r="P33" s="633"/>
      <c r="Q33" s="633"/>
      <c r="R33" s="96"/>
      <c r="S33" s="640" t="s">
        <v>134</v>
      </c>
      <c r="T33" s="641"/>
      <c r="U33" s="89"/>
      <c r="V33" s="90" t="s">
        <v>116</v>
      </c>
      <c r="W33" s="90" t="s">
        <v>117</v>
      </c>
      <c r="X33" s="90" t="s">
        <v>116</v>
      </c>
      <c r="Y33" s="91"/>
      <c r="Z33" s="155"/>
    </row>
    <row r="34" spans="1:26" ht="54" customHeight="1" x14ac:dyDescent="0.4">
      <c r="A34" s="155"/>
      <c r="B34" s="88"/>
      <c r="C34" s="94" t="s">
        <v>192</v>
      </c>
      <c r="D34" s="642" t="s">
        <v>193</v>
      </c>
      <c r="E34" s="642"/>
      <c r="F34" s="642"/>
      <c r="G34" s="642"/>
      <c r="H34" s="642"/>
      <c r="I34" s="642"/>
      <c r="J34" s="642"/>
      <c r="K34" s="642"/>
      <c r="L34" s="633" t="s">
        <v>41</v>
      </c>
      <c r="M34" s="633"/>
      <c r="N34" s="633"/>
      <c r="O34" s="633" t="s">
        <v>42</v>
      </c>
      <c r="P34" s="633"/>
      <c r="Q34" s="633"/>
      <c r="R34" s="96"/>
      <c r="S34" s="640" t="s">
        <v>194</v>
      </c>
      <c r="T34" s="641"/>
      <c r="U34" s="89"/>
      <c r="V34" s="90" t="s">
        <v>116</v>
      </c>
      <c r="W34" s="90" t="s">
        <v>117</v>
      </c>
      <c r="X34" s="90" t="s">
        <v>116</v>
      </c>
      <c r="Y34" s="91"/>
      <c r="Z34" s="155"/>
    </row>
    <row r="35" spans="1:26" ht="54" customHeight="1" x14ac:dyDescent="0.4">
      <c r="A35" s="155"/>
      <c r="B35" s="88"/>
      <c r="C35" s="97" t="s">
        <v>195</v>
      </c>
      <c r="D35" s="569" t="s">
        <v>196</v>
      </c>
      <c r="E35" s="569"/>
      <c r="F35" s="569"/>
      <c r="G35" s="569"/>
      <c r="H35" s="569"/>
      <c r="I35" s="569"/>
      <c r="J35" s="569"/>
      <c r="K35" s="569"/>
      <c r="L35" s="575" t="s">
        <v>41</v>
      </c>
      <c r="M35" s="576"/>
      <c r="N35" s="577"/>
      <c r="O35" s="563" t="s">
        <v>42</v>
      </c>
      <c r="P35" s="563"/>
      <c r="Q35" s="563"/>
      <c r="R35" s="66"/>
      <c r="S35" s="570" t="s">
        <v>197</v>
      </c>
      <c r="T35" s="571"/>
      <c r="U35" s="89"/>
      <c r="V35" s="90" t="s">
        <v>116</v>
      </c>
      <c r="W35" s="90" t="s">
        <v>117</v>
      </c>
      <c r="X35" s="90" t="s">
        <v>116</v>
      </c>
      <c r="Y35" s="91"/>
      <c r="Z35" s="155"/>
    </row>
    <row r="36" spans="1:26" ht="15" customHeight="1" x14ac:dyDescent="0.4">
      <c r="A36" s="155"/>
      <c r="B36" s="88"/>
      <c r="C36" s="155"/>
      <c r="D36" s="155"/>
      <c r="E36" s="155"/>
      <c r="F36" s="155"/>
      <c r="G36" s="155"/>
      <c r="H36" s="155"/>
      <c r="I36" s="155"/>
      <c r="J36" s="155"/>
      <c r="K36" s="155"/>
      <c r="L36" s="155"/>
      <c r="M36" s="155"/>
      <c r="N36" s="155"/>
      <c r="O36" s="155"/>
      <c r="P36" s="155"/>
      <c r="Q36" s="155"/>
      <c r="R36" s="155"/>
      <c r="S36" s="155"/>
      <c r="T36" s="155"/>
      <c r="U36" s="89"/>
      <c r="V36" s="90"/>
      <c r="W36" s="90"/>
      <c r="X36" s="90"/>
      <c r="Y36" s="91"/>
      <c r="Z36" s="155"/>
    </row>
    <row r="37" spans="1:26" ht="15" customHeight="1" x14ac:dyDescent="0.4">
      <c r="A37" s="155"/>
      <c r="B37" s="88"/>
      <c r="C37" s="155" t="s">
        <v>135</v>
      </c>
      <c r="D37" s="155"/>
      <c r="E37" s="155"/>
      <c r="F37" s="155"/>
      <c r="G37" s="155"/>
      <c r="H37" s="155"/>
      <c r="I37" s="155"/>
      <c r="J37" s="155"/>
      <c r="K37" s="155"/>
      <c r="L37" s="155"/>
      <c r="M37" s="155"/>
      <c r="N37" s="155"/>
      <c r="O37" s="155"/>
      <c r="P37" s="155"/>
      <c r="Q37" s="155"/>
      <c r="R37" s="155"/>
      <c r="S37" s="155"/>
      <c r="T37" s="155"/>
      <c r="U37" s="615" t="s">
        <v>181</v>
      </c>
      <c r="V37" s="616"/>
      <c r="W37" s="616"/>
      <c r="X37" s="616"/>
      <c r="Y37" s="617"/>
      <c r="Z37" s="155"/>
    </row>
    <row r="38" spans="1:26" ht="45" customHeight="1" x14ac:dyDescent="0.4">
      <c r="A38" s="155"/>
      <c r="B38" s="88"/>
      <c r="C38" s="72" t="s">
        <v>198</v>
      </c>
      <c r="D38" s="618" t="s">
        <v>199</v>
      </c>
      <c r="E38" s="618"/>
      <c r="F38" s="618"/>
      <c r="G38" s="618"/>
      <c r="H38" s="618"/>
      <c r="I38" s="618"/>
      <c r="J38" s="618"/>
      <c r="K38" s="618"/>
      <c r="L38" s="618"/>
      <c r="M38" s="618"/>
      <c r="N38" s="618"/>
      <c r="O38" s="618"/>
      <c r="P38" s="618"/>
      <c r="Q38" s="618"/>
      <c r="R38" s="618"/>
      <c r="S38" s="618"/>
      <c r="T38" s="619"/>
      <c r="U38" s="89"/>
      <c r="V38" s="90" t="s">
        <v>116</v>
      </c>
      <c r="W38" s="90" t="s">
        <v>117</v>
      </c>
      <c r="X38" s="90" t="s">
        <v>116</v>
      </c>
      <c r="Y38" s="91"/>
      <c r="Z38" s="155"/>
    </row>
    <row r="39" spans="1:26" ht="30" customHeight="1" x14ac:dyDescent="0.4">
      <c r="A39" s="155"/>
      <c r="B39" s="88"/>
      <c r="C39" s="72" t="s">
        <v>138</v>
      </c>
      <c r="D39" s="618" t="s">
        <v>139</v>
      </c>
      <c r="E39" s="618"/>
      <c r="F39" s="618"/>
      <c r="G39" s="618"/>
      <c r="H39" s="618"/>
      <c r="I39" s="618"/>
      <c r="J39" s="618"/>
      <c r="K39" s="618"/>
      <c r="L39" s="618"/>
      <c r="M39" s="618"/>
      <c r="N39" s="618"/>
      <c r="O39" s="618"/>
      <c r="P39" s="618"/>
      <c r="Q39" s="618"/>
      <c r="R39" s="618"/>
      <c r="S39" s="618"/>
      <c r="T39" s="619"/>
      <c r="U39" s="89"/>
      <c r="V39" s="90" t="s">
        <v>116</v>
      </c>
      <c r="W39" s="90" t="s">
        <v>117</v>
      </c>
      <c r="X39" s="90" t="s">
        <v>116</v>
      </c>
      <c r="Y39" s="91"/>
      <c r="Z39" s="155"/>
    </row>
    <row r="40" spans="1:26" ht="45" customHeight="1" x14ac:dyDescent="0.4">
      <c r="A40" s="155"/>
      <c r="B40" s="88"/>
      <c r="C40" s="72" t="s">
        <v>140</v>
      </c>
      <c r="D40" s="618" t="s">
        <v>200</v>
      </c>
      <c r="E40" s="618"/>
      <c r="F40" s="618"/>
      <c r="G40" s="618"/>
      <c r="H40" s="618"/>
      <c r="I40" s="618"/>
      <c r="J40" s="618"/>
      <c r="K40" s="618"/>
      <c r="L40" s="618"/>
      <c r="M40" s="618"/>
      <c r="N40" s="618"/>
      <c r="O40" s="618"/>
      <c r="P40" s="618"/>
      <c r="Q40" s="618"/>
      <c r="R40" s="618"/>
      <c r="S40" s="618"/>
      <c r="T40" s="619"/>
      <c r="U40" s="89"/>
      <c r="V40" s="90" t="s">
        <v>116</v>
      </c>
      <c r="W40" s="90" t="s">
        <v>117</v>
      </c>
      <c r="X40" s="90" t="s">
        <v>116</v>
      </c>
      <c r="Y40" s="91"/>
      <c r="Z40" s="155"/>
    </row>
    <row r="41" spans="1:26" ht="26.25" customHeight="1" x14ac:dyDescent="0.4">
      <c r="A41" s="155"/>
      <c r="B41" s="88"/>
      <c r="C41" s="635" t="s">
        <v>46</v>
      </c>
      <c r="D41" s="636"/>
      <c r="E41" s="636"/>
      <c r="F41" s="636"/>
      <c r="G41" s="636"/>
      <c r="H41" s="637"/>
      <c r="I41" s="638" t="s">
        <v>42</v>
      </c>
      <c r="J41" s="639"/>
      <c r="K41" s="89"/>
      <c r="L41" s="635" t="s">
        <v>201</v>
      </c>
      <c r="M41" s="636"/>
      <c r="N41" s="636"/>
      <c r="O41" s="636"/>
      <c r="P41" s="636"/>
      <c r="Q41" s="637"/>
      <c r="R41" s="638" t="s">
        <v>41</v>
      </c>
      <c r="S41" s="639"/>
      <c r="T41" s="155"/>
      <c r="U41" s="89"/>
      <c r="V41" s="90"/>
      <c r="W41" s="90"/>
      <c r="X41" s="90"/>
      <c r="Y41" s="91"/>
      <c r="Z41" s="155"/>
    </row>
    <row r="42" spans="1:26" ht="19.5" customHeight="1" x14ac:dyDescent="0.4">
      <c r="A42" s="155"/>
      <c r="B42" s="88"/>
      <c r="C42" s="155"/>
      <c r="D42" s="155"/>
      <c r="E42" s="155"/>
      <c r="F42" s="155"/>
      <c r="G42" s="155"/>
      <c r="H42" s="155"/>
      <c r="I42" s="155"/>
      <c r="J42" s="155"/>
      <c r="K42" s="155"/>
      <c r="L42" s="155"/>
      <c r="M42" s="155"/>
      <c r="N42" s="155"/>
      <c r="O42" s="155"/>
      <c r="P42" s="155"/>
      <c r="Q42" s="155"/>
      <c r="R42" s="155"/>
      <c r="S42" s="155"/>
      <c r="T42" s="155"/>
      <c r="U42" s="89"/>
      <c r="V42" s="90"/>
      <c r="W42" s="90"/>
      <c r="X42" s="90"/>
      <c r="Y42" s="91"/>
      <c r="Z42" s="155"/>
    </row>
    <row r="43" spans="1:26" ht="22.5" customHeight="1" x14ac:dyDescent="0.4">
      <c r="A43" s="155"/>
      <c r="B43" s="88"/>
      <c r="C43" s="623"/>
      <c r="D43" s="624"/>
      <c r="E43" s="624"/>
      <c r="F43" s="624"/>
      <c r="G43" s="624"/>
      <c r="H43" s="624"/>
      <c r="I43" s="625"/>
      <c r="J43" s="626" t="s">
        <v>48</v>
      </c>
      <c r="K43" s="626"/>
      <c r="L43" s="626"/>
      <c r="M43" s="626"/>
      <c r="N43" s="626"/>
      <c r="O43" s="626" t="s">
        <v>49</v>
      </c>
      <c r="P43" s="626"/>
      <c r="Q43" s="626"/>
      <c r="R43" s="626"/>
      <c r="S43" s="626"/>
      <c r="T43" s="155"/>
      <c r="U43" s="89"/>
      <c r="V43" s="90"/>
      <c r="W43" s="90"/>
      <c r="X43" s="90"/>
      <c r="Y43" s="91"/>
      <c r="Z43" s="155"/>
    </row>
    <row r="44" spans="1:26" ht="22.5" customHeight="1" x14ac:dyDescent="0.4">
      <c r="A44" s="155"/>
      <c r="B44" s="88"/>
      <c r="C44" s="627" t="s">
        <v>50</v>
      </c>
      <c r="D44" s="628"/>
      <c r="E44" s="628"/>
      <c r="F44" s="628"/>
      <c r="G44" s="628"/>
      <c r="H44" s="629"/>
      <c r="I44" s="156" t="s">
        <v>51</v>
      </c>
      <c r="J44" s="633" t="s">
        <v>41</v>
      </c>
      <c r="K44" s="633"/>
      <c r="L44" s="633"/>
      <c r="M44" s="633"/>
      <c r="N44" s="633"/>
      <c r="O44" s="634"/>
      <c r="P44" s="634"/>
      <c r="Q44" s="634"/>
      <c r="R44" s="634"/>
      <c r="S44" s="634"/>
      <c r="T44" s="155"/>
      <c r="U44" s="89"/>
      <c r="V44" s="90"/>
      <c r="W44" s="90"/>
      <c r="X44" s="90"/>
      <c r="Y44" s="91"/>
      <c r="Z44" s="155"/>
    </row>
    <row r="45" spans="1:26" ht="22.5" customHeight="1" x14ac:dyDescent="0.4">
      <c r="A45" s="155"/>
      <c r="B45" s="88"/>
      <c r="C45" s="630"/>
      <c r="D45" s="631"/>
      <c r="E45" s="631"/>
      <c r="F45" s="631"/>
      <c r="G45" s="631"/>
      <c r="H45" s="632"/>
      <c r="I45" s="156" t="s">
        <v>52</v>
      </c>
      <c r="J45" s="633" t="s">
        <v>41</v>
      </c>
      <c r="K45" s="633"/>
      <c r="L45" s="633"/>
      <c r="M45" s="633"/>
      <c r="N45" s="633"/>
      <c r="O45" s="633" t="s">
        <v>41</v>
      </c>
      <c r="P45" s="633"/>
      <c r="Q45" s="633"/>
      <c r="R45" s="633"/>
      <c r="S45" s="633"/>
      <c r="T45" s="155"/>
      <c r="U45" s="89"/>
      <c r="V45" s="90"/>
      <c r="W45" s="90"/>
      <c r="X45" s="90"/>
      <c r="Y45" s="91"/>
      <c r="Z45" s="155"/>
    </row>
    <row r="46" spans="1:26" ht="15" customHeight="1" x14ac:dyDescent="0.4">
      <c r="A46" s="155"/>
      <c r="B46" s="88"/>
      <c r="C46" s="155"/>
      <c r="D46" s="155"/>
      <c r="E46" s="155"/>
      <c r="F46" s="155"/>
      <c r="G46" s="155"/>
      <c r="H46" s="155"/>
      <c r="I46" s="155"/>
      <c r="J46" s="155"/>
      <c r="K46" s="155"/>
      <c r="L46" s="155"/>
      <c r="M46" s="155"/>
      <c r="N46" s="155"/>
      <c r="O46" s="155"/>
      <c r="P46" s="155"/>
      <c r="Q46" s="155"/>
      <c r="R46" s="155"/>
      <c r="S46" s="155"/>
      <c r="T46" s="155"/>
      <c r="U46" s="89"/>
      <c r="V46" s="90"/>
      <c r="W46" s="90"/>
      <c r="X46" s="90"/>
      <c r="Y46" s="91"/>
      <c r="Z46" s="155"/>
    </row>
    <row r="47" spans="1:26" ht="15" customHeight="1" x14ac:dyDescent="0.4">
      <c r="A47" s="155"/>
      <c r="B47" s="88" t="s">
        <v>202</v>
      </c>
      <c r="C47" s="155"/>
      <c r="D47" s="155"/>
      <c r="E47" s="155"/>
      <c r="F47" s="155"/>
      <c r="G47" s="155"/>
      <c r="H47" s="155"/>
      <c r="I47" s="155"/>
      <c r="J47" s="155"/>
      <c r="K47" s="155"/>
      <c r="L47" s="155"/>
      <c r="M47" s="155"/>
      <c r="N47" s="155"/>
      <c r="O47" s="155"/>
      <c r="P47" s="155"/>
      <c r="Q47" s="155"/>
      <c r="R47" s="155"/>
      <c r="S47" s="155"/>
      <c r="T47" s="155"/>
      <c r="U47" s="615" t="s">
        <v>181</v>
      </c>
      <c r="V47" s="616"/>
      <c r="W47" s="616"/>
      <c r="X47" s="616"/>
      <c r="Y47" s="617"/>
      <c r="Z47" s="155"/>
    </row>
    <row r="48" spans="1:26" ht="15" customHeight="1" x14ac:dyDescent="0.4">
      <c r="A48" s="155"/>
      <c r="B48" s="88"/>
      <c r="C48" s="155"/>
      <c r="D48" s="155"/>
      <c r="E48" s="155"/>
      <c r="F48" s="155"/>
      <c r="G48" s="155"/>
      <c r="H48" s="155"/>
      <c r="I48" s="155"/>
      <c r="J48" s="155"/>
      <c r="K48" s="155"/>
      <c r="L48" s="155"/>
      <c r="M48" s="155"/>
      <c r="N48" s="155"/>
      <c r="O48" s="155"/>
      <c r="P48" s="155"/>
      <c r="Q48" s="155"/>
      <c r="R48" s="155"/>
      <c r="S48" s="155"/>
      <c r="T48" s="155"/>
      <c r="U48" s="89"/>
      <c r="V48" s="90"/>
      <c r="W48" s="90"/>
      <c r="X48" s="90"/>
      <c r="Y48" s="91"/>
      <c r="Z48" s="155"/>
    </row>
    <row r="49" spans="1:26" ht="15" customHeight="1" x14ac:dyDescent="0.4">
      <c r="A49" s="155"/>
      <c r="B49" s="88"/>
      <c r="C49" s="98" t="s">
        <v>143</v>
      </c>
      <c r="D49" s="618" t="s">
        <v>203</v>
      </c>
      <c r="E49" s="618"/>
      <c r="F49" s="618"/>
      <c r="G49" s="618"/>
      <c r="H49" s="618"/>
      <c r="I49" s="618"/>
      <c r="J49" s="618"/>
      <c r="K49" s="618"/>
      <c r="L49" s="618"/>
      <c r="M49" s="618"/>
      <c r="N49" s="618"/>
      <c r="O49" s="618"/>
      <c r="P49" s="618"/>
      <c r="Q49" s="618"/>
      <c r="R49" s="618"/>
      <c r="S49" s="618"/>
      <c r="T49" s="619"/>
      <c r="U49" s="89"/>
      <c r="V49" s="90" t="s">
        <v>116</v>
      </c>
      <c r="W49" s="90" t="s">
        <v>117</v>
      </c>
      <c r="X49" s="90" t="s">
        <v>116</v>
      </c>
      <c r="Y49" s="91"/>
      <c r="Z49" s="155"/>
    </row>
    <row r="50" spans="1:26" ht="15" customHeight="1" x14ac:dyDescent="0.4">
      <c r="A50" s="155"/>
      <c r="B50" s="88"/>
      <c r="C50" s="99"/>
      <c r="D50" s="618"/>
      <c r="E50" s="618"/>
      <c r="F50" s="618"/>
      <c r="G50" s="618"/>
      <c r="H50" s="618"/>
      <c r="I50" s="618"/>
      <c r="J50" s="618"/>
      <c r="K50" s="618"/>
      <c r="L50" s="618"/>
      <c r="M50" s="618"/>
      <c r="N50" s="618"/>
      <c r="O50" s="618"/>
      <c r="P50" s="618"/>
      <c r="Q50" s="618"/>
      <c r="R50" s="618"/>
      <c r="S50" s="618"/>
      <c r="T50" s="619"/>
      <c r="U50" s="89"/>
      <c r="V50" s="90"/>
      <c r="W50" s="90"/>
      <c r="X50" s="90"/>
      <c r="Y50" s="91"/>
      <c r="Z50" s="155"/>
    </row>
    <row r="51" spans="1:26" ht="15" customHeight="1" x14ac:dyDescent="0.4">
      <c r="A51" s="155"/>
      <c r="B51" s="88"/>
      <c r="C51" s="98" t="s">
        <v>119</v>
      </c>
      <c r="D51" s="618" t="s">
        <v>204</v>
      </c>
      <c r="E51" s="618"/>
      <c r="F51" s="618"/>
      <c r="G51" s="618"/>
      <c r="H51" s="618"/>
      <c r="I51" s="618"/>
      <c r="J51" s="618"/>
      <c r="K51" s="618"/>
      <c r="L51" s="618"/>
      <c r="M51" s="618"/>
      <c r="N51" s="618"/>
      <c r="O51" s="618"/>
      <c r="P51" s="618"/>
      <c r="Q51" s="618"/>
      <c r="R51" s="618"/>
      <c r="S51" s="618"/>
      <c r="T51" s="619"/>
      <c r="U51" s="89"/>
      <c r="V51" s="90" t="s">
        <v>116</v>
      </c>
      <c r="W51" s="90" t="s">
        <v>117</v>
      </c>
      <c r="X51" s="90" t="s">
        <v>116</v>
      </c>
      <c r="Y51" s="91"/>
      <c r="Z51" s="155"/>
    </row>
    <row r="52" spans="1:26" ht="15" customHeight="1" x14ac:dyDescent="0.4">
      <c r="A52" s="155"/>
      <c r="B52" s="100"/>
      <c r="C52" s="101"/>
      <c r="D52" s="620"/>
      <c r="E52" s="620"/>
      <c r="F52" s="620"/>
      <c r="G52" s="620"/>
      <c r="H52" s="620"/>
      <c r="I52" s="620"/>
      <c r="J52" s="620"/>
      <c r="K52" s="620"/>
      <c r="L52" s="620"/>
      <c r="M52" s="620"/>
      <c r="N52" s="620"/>
      <c r="O52" s="620"/>
      <c r="P52" s="620"/>
      <c r="Q52" s="620"/>
      <c r="R52" s="620"/>
      <c r="S52" s="620"/>
      <c r="T52" s="621"/>
      <c r="U52" s="102"/>
      <c r="V52" s="103"/>
      <c r="W52" s="103"/>
      <c r="X52" s="103"/>
      <c r="Y52" s="104"/>
      <c r="Z52" s="155"/>
    </row>
    <row r="53" spans="1:26" ht="15" customHeight="1" x14ac:dyDescent="0.4">
      <c r="A53" s="155"/>
      <c r="B53" s="155"/>
      <c r="C53" s="99"/>
      <c r="D53" s="154"/>
      <c r="E53" s="154"/>
      <c r="F53" s="154"/>
      <c r="G53" s="154"/>
      <c r="H53" s="154"/>
      <c r="I53" s="154"/>
      <c r="J53" s="154"/>
      <c r="K53" s="154"/>
      <c r="L53" s="154"/>
      <c r="M53" s="154"/>
      <c r="N53" s="154"/>
      <c r="O53" s="154"/>
      <c r="P53" s="154"/>
      <c r="Q53" s="154"/>
      <c r="R53" s="154"/>
      <c r="S53" s="154"/>
      <c r="T53" s="154"/>
      <c r="U53" s="179"/>
      <c r="V53" s="90"/>
      <c r="W53" s="90"/>
      <c r="X53" s="90"/>
      <c r="Y53" s="179"/>
      <c r="Z53" s="155"/>
    </row>
    <row r="54" spans="1:26" ht="15" customHeight="1" x14ac:dyDescent="0.4">
      <c r="A54" s="155"/>
      <c r="B54" s="155" t="s">
        <v>146</v>
      </c>
      <c r="C54" s="155"/>
      <c r="D54" s="155"/>
      <c r="E54" s="155"/>
      <c r="F54" s="155"/>
      <c r="G54" s="155"/>
      <c r="H54" s="155"/>
      <c r="I54" s="155"/>
      <c r="J54" s="155"/>
      <c r="K54" s="155"/>
      <c r="L54" s="155"/>
      <c r="M54" s="155"/>
      <c r="N54" s="155"/>
      <c r="O54" s="155"/>
      <c r="P54" s="155"/>
      <c r="Q54" s="155"/>
      <c r="R54" s="155"/>
      <c r="S54" s="155"/>
      <c r="T54" s="155"/>
      <c r="U54" s="155"/>
      <c r="V54" s="155"/>
      <c r="W54" s="155"/>
      <c r="X54" s="155"/>
      <c r="Y54" s="155"/>
      <c r="Z54" s="155"/>
    </row>
    <row r="55" spans="1:26" ht="15" customHeight="1" x14ac:dyDescent="0.4">
      <c r="A55" s="155"/>
      <c r="B55" s="157">
        <v>1</v>
      </c>
      <c r="C55" s="622" t="s">
        <v>147</v>
      </c>
      <c r="D55" s="622"/>
      <c r="E55" s="622"/>
      <c r="F55" s="622"/>
      <c r="G55" s="622"/>
      <c r="H55" s="622"/>
      <c r="I55" s="622"/>
      <c r="J55" s="622"/>
      <c r="K55" s="622"/>
      <c r="L55" s="622"/>
      <c r="M55" s="622"/>
      <c r="N55" s="622"/>
      <c r="O55" s="622"/>
      <c r="P55" s="622"/>
      <c r="Q55" s="622"/>
      <c r="R55" s="622"/>
      <c r="S55" s="622"/>
      <c r="T55" s="622"/>
      <c r="U55" s="622"/>
      <c r="V55" s="622"/>
      <c r="W55" s="622"/>
      <c r="X55" s="622"/>
      <c r="Y55" s="622"/>
      <c r="Z55" s="155"/>
    </row>
    <row r="56" spans="1:26" ht="15" customHeight="1" x14ac:dyDescent="0.4">
      <c r="A56" s="155"/>
      <c r="B56" s="157">
        <v>2</v>
      </c>
      <c r="C56" s="618" t="s">
        <v>205</v>
      </c>
      <c r="D56" s="618"/>
      <c r="E56" s="618"/>
      <c r="F56" s="618"/>
      <c r="G56" s="618"/>
      <c r="H56" s="618"/>
      <c r="I56" s="618"/>
      <c r="J56" s="618"/>
      <c r="K56" s="618"/>
      <c r="L56" s="618"/>
      <c r="M56" s="618"/>
      <c r="N56" s="618"/>
      <c r="O56" s="618"/>
      <c r="P56" s="618"/>
      <c r="Q56" s="618"/>
      <c r="R56" s="618"/>
      <c r="S56" s="618"/>
      <c r="T56" s="618"/>
      <c r="U56" s="618"/>
      <c r="V56" s="618"/>
      <c r="W56" s="618"/>
      <c r="X56" s="618"/>
      <c r="Y56" s="618"/>
      <c r="Z56" s="155"/>
    </row>
    <row r="57" spans="1:26" ht="15" customHeight="1" x14ac:dyDescent="0.4">
      <c r="A57" s="155"/>
      <c r="B57" s="157"/>
      <c r="C57" s="153" t="s">
        <v>206</v>
      </c>
      <c r="D57" s="72"/>
      <c r="E57" s="72"/>
      <c r="F57" s="72"/>
      <c r="G57" s="72"/>
      <c r="H57" s="72"/>
      <c r="I57" s="72"/>
      <c r="J57" s="72"/>
      <c r="K57" s="72"/>
      <c r="L57" s="72"/>
      <c r="M57" s="72"/>
      <c r="N57" s="72"/>
      <c r="O57" s="72"/>
      <c r="P57" s="72"/>
      <c r="Q57" s="72"/>
      <c r="R57" s="72"/>
      <c r="S57" s="72"/>
      <c r="T57" s="72"/>
      <c r="U57" s="72"/>
      <c r="V57" s="72"/>
      <c r="W57" s="72"/>
      <c r="X57" s="72"/>
      <c r="Y57" s="72"/>
      <c r="Z57" s="155"/>
    </row>
    <row r="58" spans="1:26" ht="15" customHeight="1" x14ac:dyDescent="0.4">
      <c r="A58" s="155"/>
      <c r="B58" s="157"/>
      <c r="C58" s="153" t="s">
        <v>207</v>
      </c>
      <c r="D58" s="154"/>
      <c r="E58" s="154"/>
      <c r="F58" s="154"/>
      <c r="G58" s="154"/>
      <c r="H58" s="154"/>
      <c r="I58" s="154"/>
      <c r="J58" s="154"/>
      <c r="K58" s="154"/>
      <c r="L58" s="154"/>
      <c r="M58" s="154"/>
      <c r="N58" s="154"/>
      <c r="O58" s="154"/>
      <c r="P58" s="154"/>
      <c r="Q58" s="154"/>
      <c r="R58" s="154"/>
      <c r="S58" s="154"/>
      <c r="T58" s="154"/>
      <c r="U58" s="154"/>
      <c r="V58" s="154"/>
      <c r="W58" s="154"/>
      <c r="X58" s="154"/>
      <c r="Y58" s="154"/>
      <c r="Z58" s="155"/>
    </row>
    <row r="59" spans="1:26" ht="15" customHeight="1" x14ac:dyDescent="0.4">
      <c r="A59" s="155"/>
      <c r="B59" s="157">
        <v>3</v>
      </c>
      <c r="C59" s="622" t="s">
        <v>149</v>
      </c>
      <c r="D59" s="622"/>
      <c r="E59" s="622"/>
      <c r="F59" s="622"/>
      <c r="G59" s="622"/>
      <c r="H59" s="622"/>
      <c r="I59" s="622"/>
      <c r="J59" s="622"/>
      <c r="K59" s="622"/>
      <c r="L59" s="622"/>
      <c r="M59" s="622"/>
      <c r="N59" s="622"/>
      <c r="O59" s="622"/>
      <c r="P59" s="622"/>
      <c r="Q59" s="622"/>
      <c r="R59" s="622"/>
      <c r="S59" s="622"/>
      <c r="T59" s="622"/>
      <c r="U59" s="622"/>
      <c r="V59" s="622"/>
      <c r="W59" s="622"/>
      <c r="X59" s="622"/>
      <c r="Y59" s="622"/>
      <c r="Z59" s="155"/>
    </row>
    <row r="60" spans="1:26" x14ac:dyDescent="0.4">
      <c r="A60" s="155"/>
      <c r="B60" s="614"/>
      <c r="C60" s="614"/>
      <c r="D60" s="614"/>
      <c r="E60" s="614"/>
      <c r="F60" s="614"/>
      <c r="G60" s="614"/>
      <c r="H60" s="614"/>
      <c r="I60" s="614"/>
      <c r="J60" s="614"/>
      <c r="K60" s="614"/>
      <c r="L60" s="614"/>
      <c r="M60" s="614"/>
      <c r="N60" s="614"/>
      <c r="O60" s="614"/>
      <c r="P60" s="614"/>
      <c r="Q60" s="614"/>
      <c r="R60" s="614"/>
      <c r="S60" s="614"/>
      <c r="T60" s="614"/>
      <c r="U60" s="614"/>
      <c r="V60" s="614"/>
      <c r="W60" s="614"/>
      <c r="X60" s="614"/>
      <c r="Y60" s="614"/>
      <c r="Z60" s="614"/>
    </row>
  </sheetData>
  <mergeCells count="67">
    <mergeCell ref="U24:Y24"/>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 ref="C27:T28"/>
    <mergeCell ref="D29:K29"/>
    <mergeCell ref="L29:N29"/>
    <mergeCell ref="O29:Q29"/>
    <mergeCell ref="D30:K30"/>
    <mergeCell ref="L30:N30"/>
    <mergeCell ref="O30:Q30"/>
    <mergeCell ref="D35:K35"/>
    <mergeCell ref="L35:N35"/>
    <mergeCell ref="O35:Q35"/>
    <mergeCell ref="S35:T35"/>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10"/>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CF856-EDA7-4B28-88C4-BE1B8932CE1E}">
  <sheetPr>
    <pageSetUpPr fitToPage="1"/>
  </sheetPr>
  <dimension ref="A1:AE61"/>
  <sheetViews>
    <sheetView view="pageBreakPreview" zoomScale="80" zoomScaleNormal="110" zoomScaleSheetLayoutView="80" workbookViewId="0"/>
  </sheetViews>
  <sheetFormatPr defaultColWidth="4" defaultRowHeight="13.5" x14ac:dyDescent="0.4"/>
  <cols>
    <col min="1" max="1" width="2.875" style="50" customWidth="1"/>
    <col min="2" max="2" width="2.625" style="50" customWidth="1"/>
    <col min="3" max="3" width="10.625" style="50" customWidth="1"/>
    <col min="4" max="8" width="4.625" style="50" customWidth="1"/>
    <col min="9" max="9" width="7.625" style="50" customWidth="1"/>
    <col min="10" max="18" width="4.625" style="50" customWidth="1"/>
    <col min="19" max="20" width="7.625" style="50" customWidth="1"/>
    <col min="21" max="25" width="4.625" style="50" customWidth="1"/>
    <col min="26" max="26" width="2" style="50" customWidth="1"/>
    <col min="27" max="27" width="10" style="50" customWidth="1"/>
    <col min="28" max="28" width="20.125" style="50" customWidth="1"/>
    <col min="29" max="29" width="33.875" style="50" customWidth="1"/>
    <col min="30" max="30" width="21.875" style="50" customWidth="1"/>
    <col min="31" max="257" width="4" style="50"/>
    <col min="258" max="258" width="2.875" style="50" customWidth="1"/>
    <col min="259" max="259" width="2.375" style="50" customWidth="1"/>
    <col min="260" max="260" width="7.375" style="50" customWidth="1"/>
    <col min="261" max="263" width="4" style="50"/>
    <col min="264" max="264" width="3.625" style="50" customWidth="1"/>
    <col min="265" max="265" width="4" style="50"/>
    <col min="266" max="266" width="7.375" style="50" customWidth="1"/>
    <col min="267" max="275" width="4" style="50"/>
    <col min="276" max="277" width="6.875" style="50" customWidth="1"/>
    <col min="278" max="279" width="4" style="50"/>
    <col min="280" max="280" width="4.125" style="50" customWidth="1"/>
    <col min="281" max="281" width="2.375" style="50" customWidth="1"/>
    <col min="282" max="282" width="3.375" style="50" customWidth="1"/>
    <col min="283" max="513" width="4" style="50"/>
    <col min="514" max="514" width="2.875" style="50" customWidth="1"/>
    <col min="515" max="515" width="2.375" style="50" customWidth="1"/>
    <col min="516" max="516" width="7.375" style="50" customWidth="1"/>
    <col min="517" max="519" width="4" style="50"/>
    <col min="520" max="520" width="3.625" style="50" customWidth="1"/>
    <col min="521" max="521" width="4" style="50"/>
    <col min="522" max="522" width="7.375" style="50" customWidth="1"/>
    <col min="523" max="531" width="4" style="50"/>
    <col min="532" max="533" width="6.875" style="50" customWidth="1"/>
    <col min="534" max="535" width="4" style="50"/>
    <col min="536" max="536" width="4.125" style="50" customWidth="1"/>
    <col min="537" max="537" width="2.375" style="50" customWidth="1"/>
    <col min="538" max="538" width="3.375" style="50" customWidth="1"/>
    <col min="539" max="769" width="4" style="50"/>
    <col min="770" max="770" width="2.875" style="50" customWidth="1"/>
    <col min="771" max="771" width="2.375" style="50" customWidth="1"/>
    <col min="772" max="772" width="7.375" style="50" customWidth="1"/>
    <col min="773" max="775" width="4" style="50"/>
    <col min="776" max="776" width="3.625" style="50" customWidth="1"/>
    <col min="777" max="777" width="4" style="50"/>
    <col min="778" max="778" width="7.375" style="50" customWidth="1"/>
    <col min="779" max="787" width="4" style="50"/>
    <col min="788" max="789" width="6.875" style="50" customWidth="1"/>
    <col min="790" max="791" width="4" style="50"/>
    <col min="792" max="792" width="4.125" style="50" customWidth="1"/>
    <col min="793" max="793" width="2.375" style="50" customWidth="1"/>
    <col min="794" max="794" width="3.375" style="50" customWidth="1"/>
    <col min="795" max="1025" width="4" style="50"/>
    <col min="1026" max="1026" width="2.875" style="50" customWidth="1"/>
    <col min="1027" max="1027" width="2.375" style="50" customWidth="1"/>
    <col min="1028" max="1028" width="7.375" style="50" customWidth="1"/>
    <col min="1029" max="1031" width="4" style="50"/>
    <col min="1032" max="1032" width="3.625" style="50" customWidth="1"/>
    <col min="1033" max="1033" width="4" style="50"/>
    <col min="1034" max="1034" width="7.375" style="50" customWidth="1"/>
    <col min="1035" max="1043" width="4" style="50"/>
    <col min="1044" max="1045" width="6.875" style="50" customWidth="1"/>
    <col min="1046" max="1047" width="4" style="50"/>
    <col min="1048" max="1048" width="4.125" style="50" customWidth="1"/>
    <col min="1049" max="1049" width="2.375" style="50" customWidth="1"/>
    <col min="1050" max="1050" width="3.375" style="50" customWidth="1"/>
    <col min="1051" max="1281" width="4" style="50"/>
    <col min="1282" max="1282" width="2.875" style="50" customWidth="1"/>
    <col min="1283" max="1283" width="2.375" style="50" customWidth="1"/>
    <col min="1284" max="1284" width="7.375" style="50" customWidth="1"/>
    <col min="1285" max="1287" width="4" style="50"/>
    <col min="1288" max="1288" width="3.625" style="50" customWidth="1"/>
    <col min="1289" max="1289" width="4" style="50"/>
    <col min="1290" max="1290" width="7.375" style="50" customWidth="1"/>
    <col min="1291" max="1299" width="4" style="50"/>
    <col min="1300" max="1301" width="6.875" style="50" customWidth="1"/>
    <col min="1302" max="1303" width="4" style="50"/>
    <col min="1304" max="1304" width="4.125" style="50" customWidth="1"/>
    <col min="1305" max="1305" width="2.375" style="50" customWidth="1"/>
    <col min="1306" max="1306" width="3.375" style="50" customWidth="1"/>
    <col min="1307" max="1537" width="4" style="50"/>
    <col min="1538" max="1538" width="2.875" style="50" customWidth="1"/>
    <col min="1539" max="1539" width="2.375" style="50" customWidth="1"/>
    <col min="1540" max="1540" width="7.375" style="50" customWidth="1"/>
    <col min="1541" max="1543" width="4" style="50"/>
    <col min="1544" max="1544" width="3.625" style="50" customWidth="1"/>
    <col min="1545" max="1545" width="4" style="50"/>
    <col min="1546" max="1546" width="7.375" style="50" customWidth="1"/>
    <col min="1547" max="1555" width="4" style="50"/>
    <col min="1556" max="1557" width="6.875" style="50" customWidth="1"/>
    <col min="1558" max="1559" width="4" style="50"/>
    <col min="1560" max="1560" width="4.125" style="50" customWidth="1"/>
    <col min="1561" max="1561" width="2.375" style="50" customWidth="1"/>
    <col min="1562" max="1562" width="3.375" style="50" customWidth="1"/>
    <col min="1563" max="1793" width="4" style="50"/>
    <col min="1794" max="1794" width="2.875" style="50" customWidth="1"/>
    <col min="1795" max="1795" width="2.375" style="50" customWidth="1"/>
    <col min="1796" max="1796" width="7.375" style="50" customWidth="1"/>
    <col min="1797" max="1799" width="4" style="50"/>
    <col min="1800" max="1800" width="3.625" style="50" customWidth="1"/>
    <col min="1801" max="1801" width="4" style="50"/>
    <col min="1802" max="1802" width="7.375" style="50" customWidth="1"/>
    <col min="1803" max="1811" width="4" style="50"/>
    <col min="1812" max="1813" width="6.875" style="50" customWidth="1"/>
    <col min="1814" max="1815" width="4" style="50"/>
    <col min="1816" max="1816" width="4.125" style="50" customWidth="1"/>
    <col min="1817" max="1817" width="2.375" style="50" customWidth="1"/>
    <col min="1818" max="1818" width="3.375" style="50" customWidth="1"/>
    <col min="1819" max="2049" width="4" style="50"/>
    <col min="2050" max="2050" width="2.875" style="50" customWidth="1"/>
    <col min="2051" max="2051" width="2.375" style="50" customWidth="1"/>
    <col min="2052" max="2052" width="7.375" style="50" customWidth="1"/>
    <col min="2053" max="2055" width="4" style="50"/>
    <col min="2056" max="2056" width="3.625" style="50" customWidth="1"/>
    <col min="2057" max="2057" width="4" style="50"/>
    <col min="2058" max="2058" width="7.375" style="50" customWidth="1"/>
    <col min="2059" max="2067" width="4" style="50"/>
    <col min="2068" max="2069" width="6.875" style="50" customWidth="1"/>
    <col min="2070" max="2071" width="4" style="50"/>
    <col min="2072" max="2072" width="4.125" style="50" customWidth="1"/>
    <col min="2073" max="2073" width="2.375" style="50" customWidth="1"/>
    <col min="2074" max="2074" width="3.375" style="50" customWidth="1"/>
    <col min="2075" max="2305" width="4" style="50"/>
    <col min="2306" max="2306" width="2.875" style="50" customWidth="1"/>
    <col min="2307" max="2307" width="2.375" style="50" customWidth="1"/>
    <col min="2308" max="2308" width="7.375" style="50" customWidth="1"/>
    <col min="2309" max="2311" width="4" style="50"/>
    <col min="2312" max="2312" width="3.625" style="50" customWidth="1"/>
    <col min="2313" max="2313" width="4" style="50"/>
    <col min="2314" max="2314" width="7.375" style="50" customWidth="1"/>
    <col min="2315" max="2323" width="4" style="50"/>
    <col min="2324" max="2325" width="6.875" style="50" customWidth="1"/>
    <col min="2326" max="2327" width="4" style="50"/>
    <col min="2328" max="2328" width="4.125" style="50" customWidth="1"/>
    <col min="2329" max="2329" width="2.375" style="50" customWidth="1"/>
    <col min="2330" max="2330" width="3.375" style="50" customWidth="1"/>
    <col min="2331" max="2561" width="4" style="50"/>
    <col min="2562" max="2562" width="2.875" style="50" customWidth="1"/>
    <col min="2563" max="2563" width="2.375" style="50" customWidth="1"/>
    <col min="2564" max="2564" width="7.375" style="50" customWidth="1"/>
    <col min="2565" max="2567" width="4" style="50"/>
    <col min="2568" max="2568" width="3.625" style="50" customWidth="1"/>
    <col min="2569" max="2569" width="4" style="50"/>
    <col min="2570" max="2570" width="7.375" style="50" customWidth="1"/>
    <col min="2571" max="2579" width="4" style="50"/>
    <col min="2580" max="2581" width="6.875" style="50" customWidth="1"/>
    <col min="2582" max="2583" width="4" style="50"/>
    <col min="2584" max="2584" width="4.125" style="50" customWidth="1"/>
    <col min="2585" max="2585" width="2.375" style="50" customWidth="1"/>
    <col min="2586" max="2586" width="3.375" style="50" customWidth="1"/>
    <col min="2587" max="2817" width="4" style="50"/>
    <col min="2818" max="2818" width="2.875" style="50" customWidth="1"/>
    <col min="2819" max="2819" width="2.375" style="50" customWidth="1"/>
    <col min="2820" max="2820" width="7.375" style="50" customWidth="1"/>
    <col min="2821" max="2823" width="4" style="50"/>
    <col min="2824" max="2824" width="3.625" style="50" customWidth="1"/>
    <col min="2825" max="2825" width="4" style="50"/>
    <col min="2826" max="2826" width="7.375" style="50" customWidth="1"/>
    <col min="2827" max="2835" width="4" style="50"/>
    <col min="2836" max="2837" width="6.875" style="50" customWidth="1"/>
    <col min="2838" max="2839" width="4" style="50"/>
    <col min="2840" max="2840" width="4.125" style="50" customWidth="1"/>
    <col min="2841" max="2841" width="2.375" style="50" customWidth="1"/>
    <col min="2842" max="2842" width="3.375" style="50" customWidth="1"/>
    <col min="2843" max="3073" width="4" style="50"/>
    <col min="3074" max="3074" width="2.875" style="50" customWidth="1"/>
    <col min="3075" max="3075" width="2.375" style="50" customWidth="1"/>
    <col min="3076" max="3076" width="7.375" style="50" customWidth="1"/>
    <col min="3077" max="3079" width="4" style="50"/>
    <col min="3080" max="3080" width="3.625" style="50" customWidth="1"/>
    <col min="3081" max="3081" width="4" style="50"/>
    <col min="3082" max="3082" width="7.375" style="50" customWidth="1"/>
    <col min="3083" max="3091" width="4" style="50"/>
    <col min="3092" max="3093" width="6.875" style="50" customWidth="1"/>
    <col min="3094" max="3095" width="4" style="50"/>
    <col min="3096" max="3096" width="4.125" style="50" customWidth="1"/>
    <col min="3097" max="3097" width="2.375" style="50" customWidth="1"/>
    <col min="3098" max="3098" width="3.375" style="50" customWidth="1"/>
    <col min="3099" max="3329" width="4" style="50"/>
    <col min="3330" max="3330" width="2.875" style="50" customWidth="1"/>
    <col min="3331" max="3331" width="2.375" style="50" customWidth="1"/>
    <col min="3332" max="3332" width="7.375" style="50" customWidth="1"/>
    <col min="3333" max="3335" width="4" style="50"/>
    <col min="3336" max="3336" width="3.625" style="50" customWidth="1"/>
    <col min="3337" max="3337" width="4" style="50"/>
    <col min="3338" max="3338" width="7.375" style="50" customWidth="1"/>
    <col min="3339" max="3347" width="4" style="50"/>
    <col min="3348" max="3349" width="6.875" style="50" customWidth="1"/>
    <col min="3350" max="3351" width="4" style="50"/>
    <col min="3352" max="3352" width="4.125" style="50" customWidth="1"/>
    <col min="3353" max="3353" width="2.375" style="50" customWidth="1"/>
    <col min="3354" max="3354" width="3.375" style="50" customWidth="1"/>
    <col min="3355" max="3585" width="4" style="50"/>
    <col min="3586" max="3586" width="2.875" style="50" customWidth="1"/>
    <col min="3587" max="3587" width="2.375" style="50" customWidth="1"/>
    <col min="3588" max="3588" width="7.375" style="50" customWidth="1"/>
    <col min="3589" max="3591" width="4" style="50"/>
    <col min="3592" max="3592" width="3.625" style="50" customWidth="1"/>
    <col min="3593" max="3593" width="4" style="50"/>
    <col min="3594" max="3594" width="7.375" style="50" customWidth="1"/>
    <col min="3595" max="3603" width="4" style="50"/>
    <col min="3604" max="3605" width="6.875" style="50" customWidth="1"/>
    <col min="3606" max="3607" width="4" style="50"/>
    <col min="3608" max="3608" width="4.125" style="50" customWidth="1"/>
    <col min="3609" max="3609" width="2.375" style="50" customWidth="1"/>
    <col min="3610" max="3610" width="3.375" style="50" customWidth="1"/>
    <col min="3611" max="3841" width="4" style="50"/>
    <col min="3842" max="3842" width="2.875" style="50" customWidth="1"/>
    <col min="3843" max="3843" width="2.375" style="50" customWidth="1"/>
    <col min="3844" max="3844" width="7.375" style="50" customWidth="1"/>
    <col min="3845" max="3847" width="4" style="50"/>
    <col min="3848" max="3848" width="3.625" style="50" customWidth="1"/>
    <col min="3849" max="3849" width="4" style="50"/>
    <col min="3850" max="3850" width="7.375" style="50" customWidth="1"/>
    <col min="3851" max="3859" width="4" style="50"/>
    <col min="3860" max="3861" width="6.875" style="50" customWidth="1"/>
    <col min="3862" max="3863" width="4" style="50"/>
    <col min="3864" max="3864" width="4.125" style="50" customWidth="1"/>
    <col min="3865" max="3865" width="2.375" style="50" customWidth="1"/>
    <col min="3866" max="3866" width="3.375" style="50" customWidth="1"/>
    <col min="3867" max="4097" width="4" style="50"/>
    <col min="4098" max="4098" width="2.875" style="50" customWidth="1"/>
    <col min="4099" max="4099" width="2.375" style="50" customWidth="1"/>
    <col min="4100" max="4100" width="7.375" style="50" customWidth="1"/>
    <col min="4101" max="4103" width="4" style="50"/>
    <col min="4104" max="4104" width="3.625" style="50" customWidth="1"/>
    <col min="4105" max="4105" width="4" style="50"/>
    <col min="4106" max="4106" width="7.375" style="50" customWidth="1"/>
    <col min="4107" max="4115" width="4" style="50"/>
    <col min="4116" max="4117" width="6.875" style="50" customWidth="1"/>
    <col min="4118" max="4119" width="4" style="50"/>
    <col min="4120" max="4120" width="4.125" style="50" customWidth="1"/>
    <col min="4121" max="4121" width="2.375" style="50" customWidth="1"/>
    <col min="4122" max="4122" width="3.375" style="50" customWidth="1"/>
    <col min="4123" max="4353" width="4" style="50"/>
    <col min="4354" max="4354" width="2.875" style="50" customWidth="1"/>
    <col min="4355" max="4355" width="2.375" style="50" customWidth="1"/>
    <col min="4356" max="4356" width="7.375" style="50" customWidth="1"/>
    <col min="4357" max="4359" width="4" style="50"/>
    <col min="4360" max="4360" width="3.625" style="50" customWidth="1"/>
    <col min="4361" max="4361" width="4" style="50"/>
    <col min="4362" max="4362" width="7.375" style="50" customWidth="1"/>
    <col min="4363" max="4371" width="4" style="50"/>
    <col min="4372" max="4373" width="6.875" style="50" customWidth="1"/>
    <col min="4374" max="4375" width="4" style="50"/>
    <col min="4376" max="4376" width="4.125" style="50" customWidth="1"/>
    <col min="4377" max="4377" width="2.375" style="50" customWidth="1"/>
    <col min="4378" max="4378" width="3.375" style="50" customWidth="1"/>
    <col min="4379" max="4609" width="4" style="50"/>
    <col min="4610" max="4610" width="2.875" style="50" customWidth="1"/>
    <col min="4611" max="4611" width="2.375" style="50" customWidth="1"/>
    <col min="4612" max="4612" width="7.375" style="50" customWidth="1"/>
    <col min="4613" max="4615" width="4" style="50"/>
    <col min="4616" max="4616" width="3.625" style="50" customWidth="1"/>
    <col min="4617" max="4617" width="4" style="50"/>
    <col min="4618" max="4618" width="7.375" style="50" customWidth="1"/>
    <col min="4619" max="4627" width="4" style="50"/>
    <col min="4628" max="4629" width="6.875" style="50" customWidth="1"/>
    <col min="4630" max="4631" width="4" style="50"/>
    <col min="4632" max="4632" width="4.125" style="50" customWidth="1"/>
    <col min="4633" max="4633" width="2.375" style="50" customWidth="1"/>
    <col min="4634" max="4634" width="3.375" style="50" customWidth="1"/>
    <col min="4635" max="4865" width="4" style="50"/>
    <col min="4866" max="4866" width="2.875" style="50" customWidth="1"/>
    <col min="4867" max="4867" width="2.375" style="50" customWidth="1"/>
    <col min="4868" max="4868" width="7.375" style="50" customWidth="1"/>
    <col min="4869" max="4871" width="4" style="50"/>
    <col min="4872" max="4872" width="3.625" style="50" customWidth="1"/>
    <col min="4873" max="4873" width="4" style="50"/>
    <col min="4874" max="4874" width="7.375" style="50" customWidth="1"/>
    <col min="4875" max="4883" width="4" style="50"/>
    <col min="4884" max="4885" width="6.875" style="50" customWidth="1"/>
    <col min="4886" max="4887" width="4" style="50"/>
    <col min="4888" max="4888" width="4.125" style="50" customWidth="1"/>
    <col min="4889" max="4889" width="2.375" style="50" customWidth="1"/>
    <col min="4890" max="4890" width="3.375" style="50" customWidth="1"/>
    <col min="4891" max="5121" width="4" style="50"/>
    <col min="5122" max="5122" width="2.875" style="50" customWidth="1"/>
    <col min="5123" max="5123" width="2.375" style="50" customWidth="1"/>
    <col min="5124" max="5124" width="7.375" style="50" customWidth="1"/>
    <col min="5125" max="5127" width="4" style="50"/>
    <col min="5128" max="5128" width="3.625" style="50" customWidth="1"/>
    <col min="5129" max="5129" width="4" style="50"/>
    <col min="5130" max="5130" width="7.375" style="50" customWidth="1"/>
    <col min="5131" max="5139" width="4" style="50"/>
    <col min="5140" max="5141" width="6.875" style="50" customWidth="1"/>
    <col min="5142" max="5143" width="4" style="50"/>
    <col min="5144" max="5144" width="4.125" style="50" customWidth="1"/>
    <col min="5145" max="5145" width="2.375" style="50" customWidth="1"/>
    <col min="5146" max="5146" width="3.375" style="50" customWidth="1"/>
    <col min="5147" max="5377" width="4" style="50"/>
    <col min="5378" max="5378" width="2.875" style="50" customWidth="1"/>
    <col min="5379" max="5379" width="2.375" style="50" customWidth="1"/>
    <col min="5380" max="5380" width="7.375" style="50" customWidth="1"/>
    <col min="5381" max="5383" width="4" style="50"/>
    <col min="5384" max="5384" width="3.625" style="50" customWidth="1"/>
    <col min="5385" max="5385" width="4" style="50"/>
    <col min="5386" max="5386" width="7.375" style="50" customWidth="1"/>
    <col min="5387" max="5395" width="4" style="50"/>
    <col min="5396" max="5397" width="6.875" style="50" customWidth="1"/>
    <col min="5398" max="5399" width="4" style="50"/>
    <col min="5400" max="5400" width="4.125" style="50" customWidth="1"/>
    <col min="5401" max="5401" width="2.375" style="50" customWidth="1"/>
    <col min="5402" max="5402" width="3.375" style="50" customWidth="1"/>
    <col min="5403" max="5633" width="4" style="50"/>
    <col min="5634" max="5634" width="2.875" style="50" customWidth="1"/>
    <col min="5635" max="5635" width="2.375" style="50" customWidth="1"/>
    <col min="5636" max="5636" width="7.375" style="50" customWidth="1"/>
    <col min="5637" max="5639" width="4" style="50"/>
    <col min="5640" max="5640" width="3.625" style="50" customWidth="1"/>
    <col min="5641" max="5641" width="4" style="50"/>
    <col min="5642" max="5642" width="7.375" style="50" customWidth="1"/>
    <col min="5643" max="5651" width="4" style="50"/>
    <col min="5652" max="5653" width="6.875" style="50" customWidth="1"/>
    <col min="5654" max="5655" width="4" style="50"/>
    <col min="5656" max="5656" width="4.125" style="50" customWidth="1"/>
    <col min="5657" max="5657" width="2.375" style="50" customWidth="1"/>
    <col min="5658" max="5658" width="3.375" style="50" customWidth="1"/>
    <col min="5659" max="5889" width="4" style="50"/>
    <col min="5890" max="5890" width="2.875" style="50" customWidth="1"/>
    <col min="5891" max="5891" width="2.375" style="50" customWidth="1"/>
    <col min="5892" max="5892" width="7.375" style="50" customWidth="1"/>
    <col min="5893" max="5895" width="4" style="50"/>
    <col min="5896" max="5896" width="3.625" style="50" customWidth="1"/>
    <col min="5897" max="5897" width="4" style="50"/>
    <col min="5898" max="5898" width="7.375" style="50" customWidth="1"/>
    <col min="5899" max="5907" width="4" style="50"/>
    <col min="5908" max="5909" width="6.875" style="50" customWidth="1"/>
    <col min="5910" max="5911" width="4" style="50"/>
    <col min="5912" max="5912" width="4.125" style="50" customWidth="1"/>
    <col min="5913" max="5913" width="2.375" style="50" customWidth="1"/>
    <col min="5914" max="5914" width="3.375" style="50" customWidth="1"/>
    <col min="5915" max="6145" width="4" style="50"/>
    <col min="6146" max="6146" width="2.875" style="50" customWidth="1"/>
    <col min="6147" max="6147" width="2.375" style="50" customWidth="1"/>
    <col min="6148" max="6148" width="7.375" style="50" customWidth="1"/>
    <col min="6149" max="6151" width="4" style="50"/>
    <col min="6152" max="6152" width="3.625" style="50" customWidth="1"/>
    <col min="6153" max="6153" width="4" style="50"/>
    <col min="6154" max="6154" width="7.375" style="50" customWidth="1"/>
    <col min="6155" max="6163" width="4" style="50"/>
    <col min="6164" max="6165" width="6.875" style="50" customWidth="1"/>
    <col min="6166" max="6167" width="4" style="50"/>
    <col min="6168" max="6168" width="4.125" style="50" customWidth="1"/>
    <col min="6169" max="6169" width="2.375" style="50" customWidth="1"/>
    <col min="6170" max="6170" width="3.375" style="50" customWidth="1"/>
    <col min="6171" max="6401" width="4" style="50"/>
    <col min="6402" max="6402" width="2.875" style="50" customWidth="1"/>
    <col min="6403" max="6403" width="2.375" style="50" customWidth="1"/>
    <col min="6404" max="6404" width="7.375" style="50" customWidth="1"/>
    <col min="6405" max="6407" width="4" style="50"/>
    <col min="6408" max="6408" width="3.625" style="50" customWidth="1"/>
    <col min="6409" max="6409" width="4" style="50"/>
    <col min="6410" max="6410" width="7.375" style="50" customWidth="1"/>
    <col min="6411" max="6419" width="4" style="50"/>
    <col min="6420" max="6421" width="6.875" style="50" customWidth="1"/>
    <col min="6422" max="6423" width="4" style="50"/>
    <col min="6424" max="6424" width="4.125" style="50" customWidth="1"/>
    <col min="6425" max="6425" width="2.375" style="50" customWidth="1"/>
    <col min="6426" max="6426" width="3.375" style="50" customWidth="1"/>
    <col min="6427" max="6657" width="4" style="50"/>
    <col min="6658" max="6658" width="2.875" style="50" customWidth="1"/>
    <col min="6659" max="6659" width="2.375" style="50" customWidth="1"/>
    <col min="6660" max="6660" width="7.375" style="50" customWidth="1"/>
    <col min="6661" max="6663" width="4" style="50"/>
    <col min="6664" max="6664" width="3.625" style="50" customWidth="1"/>
    <col min="6665" max="6665" width="4" style="50"/>
    <col min="6666" max="6666" width="7.375" style="50" customWidth="1"/>
    <col min="6667" max="6675" width="4" style="50"/>
    <col min="6676" max="6677" width="6.875" style="50" customWidth="1"/>
    <col min="6678" max="6679" width="4" style="50"/>
    <col min="6680" max="6680" width="4.125" style="50" customWidth="1"/>
    <col min="6681" max="6681" width="2.375" style="50" customWidth="1"/>
    <col min="6682" max="6682" width="3.375" style="50" customWidth="1"/>
    <col min="6683" max="6913" width="4" style="50"/>
    <col min="6914" max="6914" width="2.875" style="50" customWidth="1"/>
    <col min="6915" max="6915" width="2.375" style="50" customWidth="1"/>
    <col min="6916" max="6916" width="7.375" style="50" customWidth="1"/>
    <col min="6917" max="6919" width="4" style="50"/>
    <col min="6920" max="6920" width="3.625" style="50" customWidth="1"/>
    <col min="6921" max="6921" width="4" style="50"/>
    <col min="6922" max="6922" width="7.375" style="50" customWidth="1"/>
    <col min="6923" max="6931" width="4" style="50"/>
    <col min="6932" max="6933" width="6.875" style="50" customWidth="1"/>
    <col min="6934" max="6935" width="4" style="50"/>
    <col min="6936" max="6936" width="4.125" style="50" customWidth="1"/>
    <col min="6937" max="6937" width="2.375" style="50" customWidth="1"/>
    <col min="6938" max="6938" width="3.375" style="50" customWidth="1"/>
    <col min="6939" max="7169" width="4" style="50"/>
    <col min="7170" max="7170" width="2.875" style="50" customWidth="1"/>
    <col min="7171" max="7171" width="2.375" style="50" customWidth="1"/>
    <col min="7172" max="7172" width="7.375" style="50" customWidth="1"/>
    <col min="7173" max="7175" width="4" style="50"/>
    <col min="7176" max="7176" width="3.625" style="50" customWidth="1"/>
    <col min="7177" max="7177" width="4" style="50"/>
    <col min="7178" max="7178" width="7.375" style="50" customWidth="1"/>
    <col min="7179" max="7187" width="4" style="50"/>
    <col min="7188" max="7189" width="6.875" style="50" customWidth="1"/>
    <col min="7190" max="7191" width="4" style="50"/>
    <col min="7192" max="7192" width="4.125" style="50" customWidth="1"/>
    <col min="7193" max="7193" width="2.375" style="50" customWidth="1"/>
    <col min="7194" max="7194" width="3.375" style="50" customWidth="1"/>
    <col min="7195" max="7425" width="4" style="50"/>
    <col min="7426" max="7426" width="2.875" style="50" customWidth="1"/>
    <col min="7427" max="7427" width="2.375" style="50" customWidth="1"/>
    <col min="7428" max="7428" width="7.375" style="50" customWidth="1"/>
    <col min="7429" max="7431" width="4" style="50"/>
    <col min="7432" max="7432" width="3.625" style="50" customWidth="1"/>
    <col min="7433" max="7433" width="4" style="50"/>
    <col min="7434" max="7434" width="7.375" style="50" customWidth="1"/>
    <col min="7435" max="7443" width="4" style="50"/>
    <col min="7444" max="7445" width="6.875" style="50" customWidth="1"/>
    <col min="7446" max="7447" width="4" style="50"/>
    <col min="7448" max="7448" width="4.125" style="50" customWidth="1"/>
    <col min="7449" max="7449" width="2.375" style="50" customWidth="1"/>
    <col min="7450" max="7450" width="3.375" style="50" customWidth="1"/>
    <col min="7451" max="7681" width="4" style="50"/>
    <col min="7682" max="7682" width="2.875" style="50" customWidth="1"/>
    <col min="7683" max="7683" width="2.375" style="50" customWidth="1"/>
    <col min="7684" max="7684" width="7.375" style="50" customWidth="1"/>
    <col min="7685" max="7687" width="4" style="50"/>
    <col min="7688" max="7688" width="3.625" style="50" customWidth="1"/>
    <col min="7689" max="7689" width="4" style="50"/>
    <col min="7690" max="7690" width="7.375" style="50" customWidth="1"/>
    <col min="7691" max="7699" width="4" style="50"/>
    <col min="7700" max="7701" width="6.875" style="50" customWidth="1"/>
    <col min="7702" max="7703" width="4" style="50"/>
    <col min="7704" max="7704" width="4.125" style="50" customWidth="1"/>
    <col min="7705" max="7705" width="2.375" style="50" customWidth="1"/>
    <col min="7706" max="7706" width="3.375" style="50" customWidth="1"/>
    <col min="7707" max="7937" width="4" style="50"/>
    <col min="7938" max="7938" width="2.875" style="50" customWidth="1"/>
    <col min="7939" max="7939" width="2.375" style="50" customWidth="1"/>
    <col min="7940" max="7940" width="7.375" style="50" customWidth="1"/>
    <col min="7941" max="7943" width="4" style="50"/>
    <col min="7944" max="7944" width="3.625" style="50" customWidth="1"/>
    <col min="7945" max="7945" width="4" style="50"/>
    <col min="7946" max="7946" width="7.375" style="50" customWidth="1"/>
    <col min="7947" max="7955" width="4" style="50"/>
    <col min="7956" max="7957" width="6.875" style="50" customWidth="1"/>
    <col min="7958" max="7959" width="4" style="50"/>
    <col min="7960" max="7960" width="4.125" style="50" customWidth="1"/>
    <col min="7961" max="7961" width="2.375" style="50" customWidth="1"/>
    <col min="7962" max="7962" width="3.375" style="50" customWidth="1"/>
    <col min="7963" max="8193" width="4" style="50"/>
    <col min="8194" max="8194" width="2.875" style="50" customWidth="1"/>
    <col min="8195" max="8195" width="2.375" style="50" customWidth="1"/>
    <col min="8196" max="8196" width="7.375" style="50" customWidth="1"/>
    <col min="8197" max="8199" width="4" style="50"/>
    <col min="8200" max="8200" width="3.625" style="50" customWidth="1"/>
    <col min="8201" max="8201" width="4" style="50"/>
    <col min="8202" max="8202" width="7.375" style="50" customWidth="1"/>
    <col min="8203" max="8211" width="4" style="50"/>
    <col min="8212" max="8213" width="6.875" style="50" customWidth="1"/>
    <col min="8214" max="8215" width="4" style="50"/>
    <col min="8216" max="8216" width="4.125" style="50" customWidth="1"/>
    <col min="8217" max="8217" width="2.375" style="50" customWidth="1"/>
    <col min="8218" max="8218" width="3.375" style="50" customWidth="1"/>
    <col min="8219" max="8449" width="4" style="50"/>
    <col min="8450" max="8450" width="2.875" style="50" customWidth="1"/>
    <col min="8451" max="8451" width="2.375" style="50" customWidth="1"/>
    <col min="8452" max="8452" width="7.375" style="50" customWidth="1"/>
    <col min="8453" max="8455" width="4" style="50"/>
    <col min="8456" max="8456" width="3.625" style="50" customWidth="1"/>
    <col min="8457" max="8457" width="4" style="50"/>
    <col min="8458" max="8458" width="7.375" style="50" customWidth="1"/>
    <col min="8459" max="8467" width="4" style="50"/>
    <col min="8468" max="8469" width="6.875" style="50" customWidth="1"/>
    <col min="8470" max="8471" width="4" style="50"/>
    <col min="8472" max="8472" width="4.125" style="50" customWidth="1"/>
    <col min="8473" max="8473" width="2.375" style="50" customWidth="1"/>
    <col min="8474" max="8474" width="3.375" style="50" customWidth="1"/>
    <col min="8475" max="8705" width="4" style="50"/>
    <col min="8706" max="8706" width="2.875" style="50" customWidth="1"/>
    <col min="8707" max="8707" width="2.375" style="50" customWidth="1"/>
    <col min="8708" max="8708" width="7.375" style="50" customWidth="1"/>
    <col min="8709" max="8711" width="4" style="50"/>
    <col min="8712" max="8712" width="3.625" style="50" customWidth="1"/>
    <col min="8713" max="8713" width="4" style="50"/>
    <col min="8714" max="8714" width="7.375" style="50" customWidth="1"/>
    <col min="8715" max="8723" width="4" style="50"/>
    <col min="8724" max="8725" width="6.875" style="50" customWidth="1"/>
    <col min="8726" max="8727" width="4" style="50"/>
    <col min="8728" max="8728" width="4.125" style="50" customWidth="1"/>
    <col min="8729" max="8729" width="2.375" style="50" customWidth="1"/>
    <col min="8730" max="8730" width="3.375" style="50" customWidth="1"/>
    <col min="8731" max="8961" width="4" style="50"/>
    <col min="8962" max="8962" width="2.875" style="50" customWidth="1"/>
    <col min="8963" max="8963" width="2.375" style="50" customWidth="1"/>
    <col min="8964" max="8964" width="7.375" style="50" customWidth="1"/>
    <col min="8965" max="8967" width="4" style="50"/>
    <col min="8968" max="8968" width="3.625" style="50" customWidth="1"/>
    <col min="8969" max="8969" width="4" style="50"/>
    <col min="8970" max="8970" width="7.375" style="50" customWidth="1"/>
    <col min="8971" max="8979" width="4" style="50"/>
    <col min="8980" max="8981" width="6.875" style="50" customWidth="1"/>
    <col min="8982" max="8983" width="4" style="50"/>
    <col min="8984" max="8984" width="4.125" style="50" customWidth="1"/>
    <col min="8985" max="8985" width="2.375" style="50" customWidth="1"/>
    <col min="8986" max="8986" width="3.375" style="50" customWidth="1"/>
    <col min="8987" max="9217" width="4" style="50"/>
    <col min="9218" max="9218" width="2.875" style="50" customWidth="1"/>
    <col min="9219" max="9219" width="2.375" style="50" customWidth="1"/>
    <col min="9220" max="9220" width="7.375" style="50" customWidth="1"/>
    <col min="9221" max="9223" width="4" style="50"/>
    <col min="9224" max="9224" width="3.625" style="50" customWidth="1"/>
    <col min="9225" max="9225" width="4" style="50"/>
    <col min="9226" max="9226" width="7.375" style="50" customWidth="1"/>
    <col min="9227" max="9235" width="4" style="50"/>
    <col min="9236" max="9237" width="6.875" style="50" customWidth="1"/>
    <col min="9238" max="9239" width="4" style="50"/>
    <col min="9240" max="9240" width="4.125" style="50" customWidth="1"/>
    <col min="9241" max="9241" width="2.375" style="50" customWidth="1"/>
    <col min="9242" max="9242" width="3.375" style="50" customWidth="1"/>
    <col min="9243" max="9473" width="4" style="50"/>
    <col min="9474" max="9474" width="2.875" style="50" customWidth="1"/>
    <col min="9475" max="9475" width="2.375" style="50" customWidth="1"/>
    <col min="9476" max="9476" width="7.375" style="50" customWidth="1"/>
    <col min="9477" max="9479" width="4" style="50"/>
    <col min="9480" max="9480" width="3.625" style="50" customWidth="1"/>
    <col min="9481" max="9481" width="4" style="50"/>
    <col min="9482" max="9482" width="7.375" style="50" customWidth="1"/>
    <col min="9483" max="9491" width="4" style="50"/>
    <col min="9492" max="9493" width="6.875" style="50" customWidth="1"/>
    <col min="9494" max="9495" width="4" style="50"/>
    <col min="9496" max="9496" width="4.125" style="50" customWidth="1"/>
    <col min="9497" max="9497" width="2.375" style="50" customWidth="1"/>
    <col min="9498" max="9498" width="3.375" style="50" customWidth="1"/>
    <col min="9499" max="9729" width="4" style="50"/>
    <col min="9730" max="9730" width="2.875" style="50" customWidth="1"/>
    <col min="9731" max="9731" width="2.375" style="50" customWidth="1"/>
    <col min="9732" max="9732" width="7.375" style="50" customWidth="1"/>
    <col min="9733" max="9735" width="4" style="50"/>
    <col min="9736" max="9736" width="3.625" style="50" customWidth="1"/>
    <col min="9737" max="9737" width="4" style="50"/>
    <col min="9738" max="9738" width="7.375" style="50" customWidth="1"/>
    <col min="9739" max="9747" width="4" style="50"/>
    <col min="9748" max="9749" width="6.875" style="50" customWidth="1"/>
    <col min="9750" max="9751" width="4" style="50"/>
    <col min="9752" max="9752" width="4.125" style="50" customWidth="1"/>
    <col min="9753" max="9753" width="2.375" style="50" customWidth="1"/>
    <col min="9754" max="9754" width="3.375" style="50" customWidth="1"/>
    <col min="9755" max="9985" width="4" style="50"/>
    <col min="9986" max="9986" width="2.875" style="50" customWidth="1"/>
    <col min="9987" max="9987" width="2.375" style="50" customWidth="1"/>
    <col min="9988" max="9988" width="7.375" style="50" customWidth="1"/>
    <col min="9989" max="9991" width="4" style="50"/>
    <col min="9992" max="9992" width="3.625" style="50" customWidth="1"/>
    <col min="9993" max="9993" width="4" style="50"/>
    <col min="9994" max="9994" width="7.375" style="50" customWidth="1"/>
    <col min="9995" max="10003" width="4" style="50"/>
    <col min="10004" max="10005" width="6.875" style="50" customWidth="1"/>
    <col min="10006" max="10007" width="4" style="50"/>
    <col min="10008" max="10008" width="4.125" style="50" customWidth="1"/>
    <col min="10009" max="10009" width="2.375" style="50" customWidth="1"/>
    <col min="10010" max="10010" width="3.375" style="50" customWidth="1"/>
    <col min="10011" max="10241" width="4" style="50"/>
    <col min="10242" max="10242" width="2.875" style="50" customWidth="1"/>
    <col min="10243" max="10243" width="2.375" style="50" customWidth="1"/>
    <col min="10244" max="10244" width="7.375" style="50" customWidth="1"/>
    <col min="10245" max="10247" width="4" style="50"/>
    <col min="10248" max="10248" width="3.625" style="50" customWidth="1"/>
    <col min="10249" max="10249" width="4" style="50"/>
    <col min="10250" max="10250" width="7.375" style="50" customWidth="1"/>
    <col min="10251" max="10259" width="4" style="50"/>
    <col min="10260" max="10261" width="6.875" style="50" customWidth="1"/>
    <col min="10262" max="10263" width="4" style="50"/>
    <col min="10264" max="10264" width="4.125" style="50" customWidth="1"/>
    <col min="10265" max="10265" width="2.375" style="50" customWidth="1"/>
    <col min="10266" max="10266" width="3.375" style="50" customWidth="1"/>
    <col min="10267" max="10497" width="4" style="50"/>
    <col min="10498" max="10498" width="2.875" style="50" customWidth="1"/>
    <col min="10499" max="10499" width="2.375" style="50" customWidth="1"/>
    <col min="10500" max="10500" width="7.375" style="50" customWidth="1"/>
    <col min="10501" max="10503" width="4" style="50"/>
    <col min="10504" max="10504" width="3.625" style="50" customWidth="1"/>
    <col min="10505" max="10505" width="4" style="50"/>
    <col min="10506" max="10506" width="7.375" style="50" customWidth="1"/>
    <col min="10507" max="10515" width="4" style="50"/>
    <col min="10516" max="10517" width="6.875" style="50" customWidth="1"/>
    <col min="10518" max="10519" width="4" style="50"/>
    <col min="10520" max="10520" width="4.125" style="50" customWidth="1"/>
    <col min="10521" max="10521" width="2.375" style="50" customWidth="1"/>
    <col min="10522" max="10522" width="3.375" style="50" customWidth="1"/>
    <col min="10523" max="10753" width="4" style="50"/>
    <col min="10754" max="10754" width="2.875" style="50" customWidth="1"/>
    <col min="10755" max="10755" width="2.375" style="50" customWidth="1"/>
    <col min="10756" max="10756" width="7.375" style="50" customWidth="1"/>
    <col min="10757" max="10759" width="4" style="50"/>
    <col min="10760" max="10760" width="3.625" style="50" customWidth="1"/>
    <col min="10761" max="10761" width="4" style="50"/>
    <col min="10762" max="10762" width="7.375" style="50" customWidth="1"/>
    <col min="10763" max="10771" width="4" style="50"/>
    <col min="10772" max="10773" width="6.875" style="50" customWidth="1"/>
    <col min="10774" max="10775" width="4" style="50"/>
    <col min="10776" max="10776" width="4.125" style="50" customWidth="1"/>
    <col min="10777" max="10777" width="2.375" style="50" customWidth="1"/>
    <col min="10778" max="10778" width="3.375" style="50" customWidth="1"/>
    <col min="10779" max="11009" width="4" style="50"/>
    <col min="11010" max="11010" width="2.875" style="50" customWidth="1"/>
    <col min="11011" max="11011" width="2.375" style="50" customWidth="1"/>
    <col min="11012" max="11012" width="7.375" style="50" customWidth="1"/>
    <col min="11013" max="11015" width="4" style="50"/>
    <col min="11016" max="11016" width="3.625" style="50" customWidth="1"/>
    <col min="11017" max="11017" width="4" style="50"/>
    <col min="11018" max="11018" width="7.375" style="50" customWidth="1"/>
    <col min="11019" max="11027" width="4" style="50"/>
    <col min="11028" max="11029" width="6.875" style="50" customWidth="1"/>
    <col min="11030" max="11031" width="4" style="50"/>
    <col min="11032" max="11032" width="4.125" style="50" customWidth="1"/>
    <col min="11033" max="11033" width="2.375" style="50" customWidth="1"/>
    <col min="11034" max="11034" width="3.375" style="50" customWidth="1"/>
    <col min="11035" max="11265" width="4" style="50"/>
    <col min="11266" max="11266" width="2.875" style="50" customWidth="1"/>
    <col min="11267" max="11267" width="2.375" style="50" customWidth="1"/>
    <col min="11268" max="11268" width="7.375" style="50" customWidth="1"/>
    <col min="11269" max="11271" width="4" style="50"/>
    <col min="11272" max="11272" width="3.625" style="50" customWidth="1"/>
    <col min="11273" max="11273" width="4" style="50"/>
    <col min="11274" max="11274" width="7.375" style="50" customWidth="1"/>
    <col min="11275" max="11283" width="4" style="50"/>
    <col min="11284" max="11285" width="6.875" style="50" customWidth="1"/>
    <col min="11286" max="11287" width="4" style="50"/>
    <col min="11288" max="11288" width="4.125" style="50" customWidth="1"/>
    <col min="11289" max="11289" width="2.375" style="50" customWidth="1"/>
    <col min="11290" max="11290" width="3.375" style="50" customWidth="1"/>
    <col min="11291" max="11521" width="4" style="50"/>
    <col min="11522" max="11522" width="2.875" style="50" customWidth="1"/>
    <col min="11523" max="11523" width="2.375" style="50" customWidth="1"/>
    <col min="11524" max="11524" width="7.375" style="50" customWidth="1"/>
    <col min="11525" max="11527" width="4" style="50"/>
    <col min="11528" max="11528" width="3.625" style="50" customWidth="1"/>
    <col min="11529" max="11529" width="4" style="50"/>
    <col min="11530" max="11530" width="7.375" style="50" customWidth="1"/>
    <col min="11531" max="11539" width="4" style="50"/>
    <col min="11540" max="11541" width="6.875" style="50" customWidth="1"/>
    <col min="11542" max="11543" width="4" style="50"/>
    <col min="11544" max="11544" width="4.125" style="50" customWidth="1"/>
    <col min="11545" max="11545" width="2.375" style="50" customWidth="1"/>
    <col min="11546" max="11546" width="3.375" style="50" customWidth="1"/>
    <col min="11547" max="11777" width="4" style="50"/>
    <col min="11778" max="11778" width="2.875" style="50" customWidth="1"/>
    <col min="11779" max="11779" width="2.375" style="50" customWidth="1"/>
    <col min="11780" max="11780" width="7.375" style="50" customWidth="1"/>
    <col min="11781" max="11783" width="4" style="50"/>
    <col min="11784" max="11784" width="3.625" style="50" customWidth="1"/>
    <col min="11785" max="11785" width="4" style="50"/>
    <col min="11786" max="11786" width="7.375" style="50" customWidth="1"/>
    <col min="11787" max="11795" width="4" style="50"/>
    <col min="11796" max="11797" width="6.875" style="50" customWidth="1"/>
    <col min="11798" max="11799" width="4" style="50"/>
    <col min="11800" max="11800" width="4.125" style="50" customWidth="1"/>
    <col min="11801" max="11801" width="2.375" style="50" customWidth="1"/>
    <col min="11802" max="11802" width="3.375" style="50" customWidth="1"/>
    <col min="11803" max="12033" width="4" style="50"/>
    <col min="12034" max="12034" width="2.875" style="50" customWidth="1"/>
    <col min="12035" max="12035" width="2.375" style="50" customWidth="1"/>
    <col min="12036" max="12036" width="7.375" style="50" customWidth="1"/>
    <col min="12037" max="12039" width="4" style="50"/>
    <col min="12040" max="12040" width="3.625" style="50" customWidth="1"/>
    <col min="12041" max="12041" width="4" style="50"/>
    <col min="12042" max="12042" width="7.375" style="50" customWidth="1"/>
    <col min="12043" max="12051" width="4" style="50"/>
    <col min="12052" max="12053" width="6.875" style="50" customWidth="1"/>
    <col min="12054" max="12055" width="4" style="50"/>
    <col min="12056" max="12056" width="4.125" style="50" customWidth="1"/>
    <col min="12057" max="12057" width="2.375" style="50" customWidth="1"/>
    <col min="12058" max="12058" width="3.375" style="50" customWidth="1"/>
    <col min="12059" max="12289" width="4" style="50"/>
    <col min="12290" max="12290" width="2.875" style="50" customWidth="1"/>
    <col min="12291" max="12291" width="2.375" style="50" customWidth="1"/>
    <col min="12292" max="12292" width="7.375" style="50" customWidth="1"/>
    <col min="12293" max="12295" width="4" style="50"/>
    <col min="12296" max="12296" width="3.625" style="50" customWidth="1"/>
    <col min="12297" max="12297" width="4" style="50"/>
    <col min="12298" max="12298" width="7.375" style="50" customWidth="1"/>
    <col min="12299" max="12307" width="4" style="50"/>
    <col min="12308" max="12309" width="6.875" style="50" customWidth="1"/>
    <col min="12310" max="12311" width="4" style="50"/>
    <col min="12312" max="12312" width="4.125" style="50" customWidth="1"/>
    <col min="12313" max="12313" width="2.375" style="50" customWidth="1"/>
    <col min="12314" max="12314" width="3.375" style="50" customWidth="1"/>
    <col min="12315" max="12545" width="4" style="50"/>
    <col min="12546" max="12546" width="2.875" style="50" customWidth="1"/>
    <col min="12547" max="12547" width="2.375" style="50" customWidth="1"/>
    <col min="12548" max="12548" width="7.375" style="50" customWidth="1"/>
    <col min="12549" max="12551" width="4" style="50"/>
    <col min="12552" max="12552" width="3.625" style="50" customWidth="1"/>
    <col min="12553" max="12553" width="4" style="50"/>
    <col min="12554" max="12554" width="7.375" style="50" customWidth="1"/>
    <col min="12555" max="12563" width="4" style="50"/>
    <col min="12564" max="12565" width="6.875" style="50" customWidth="1"/>
    <col min="12566" max="12567" width="4" style="50"/>
    <col min="12568" max="12568" width="4.125" style="50" customWidth="1"/>
    <col min="12569" max="12569" width="2.375" style="50" customWidth="1"/>
    <col min="12570" max="12570" width="3.375" style="50" customWidth="1"/>
    <col min="12571" max="12801" width="4" style="50"/>
    <col min="12802" max="12802" width="2.875" style="50" customWidth="1"/>
    <col min="12803" max="12803" width="2.375" style="50" customWidth="1"/>
    <col min="12804" max="12804" width="7.375" style="50" customWidth="1"/>
    <col min="12805" max="12807" width="4" style="50"/>
    <col min="12808" max="12808" width="3.625" style="50" customWidth="1"/>
    <col min="12809" max="12809" width="4" style="50"/>
    <col min="12810" max="12810" width="7.375" style="50" customWidth="1"/>
    <col min="12811" max="12819" width="4" style="50"/>
    <col min="12820" max="12821" width="6.875" style="50" customWidth="1"/>
    <col min="12822" max="12823" width="4" style="50"/>
    <col min="12824" max="12824" width="4.125" style="50" customWidth="1"/>
    <col min="12825" max="12825" width="2.375" style="50" customWidth="1"/>
    <col min="12826" max="12826" width="3.375" style="50" customWidth="1"/>
    <col min="12827" max="13057" width="4" style="50"/>
    <col min="13058" max="13058" width="2.875" style="50" customWidth="1"/>
    <col min="13059" max="13059" width="2.375" style="50" customWidth="1"/>
    <col min="13060" max="13060" width="7.375" style="50" customWidth="1"/>
    <col min="13061" max="13063" width="4" style="50"/>
    <col min="13064" max="13064" width="3.625" style="50" customWidth="1"/>
    <col min="13065" max="13065" width="4" style="50"/>
    <col min="13066" max="13066" width="7.375" style="50" customWidth="1"/>
    <col min="13067" max="13075" width="4" style="50"/>
    <col min="13076" max="13077" width="6.875" style="50" customWidth="1"/>
    <col min="13078" max="13079" width="4" style="50"/>
    <col min="13080" max="13080" width="4.125" style="50" customWidth="1"/>
    <col min="13081" max="13081" width="2.375" style="50" customWidth="1"/>
    <col min="13082" max="13082" width="3.375" style="50" customWidth="1"/>
    <col min="13083" max="13313" width="4" style="50"/>
    <col min="13314" max="13314" width="2.875" style="50" customWidth="1"/>
    <col min="13315" max="13315" width="2.375" style="50" customWidth="1"/>
    <col min="13316" max="13316" width="7.375" style="50" customWidth="1"/>
    <col min="13317" max="13319" width="4" style="50"/>
    <col min="13320" max="13320" width="3.625" style="50" customWidth="1"/>
    <col min="13321" max="13321" width="4" style="50"/>
    <col min="13322" max="13322" width="7.375" style="50" customWidth="1"/>
    <col min="13323" max="13331" width="4" style="50"/>
    <col min="13332" max="13333" width="6.875" style="50" customWidth="1"/>
    <col min="13334" max="13335" width="4" style="50"/>
    <col min="13336" max="13336" width="4.125" style="50" customWidth="1"/>
    <col min="13337" max="13337" width="2.375" style="50" customWidth="1"/>
    <col min="13338" max="13338" width="3.375" style="50" customWidth="1"/>
    <col min="13339" max="13569" width="4" style="50"/>
    <col min="13570" max="13570" width="2.875" style="50" customWidth="1"/>
    <col min="13571" max="13571" width="2.375" style="50" customWidth="1"/>
    <col min="13572" max="13572" width="7.375" style="50" customWidth="1"/>
    <col min="13573" max="13575" width="4" style="50"/>
    <col min="13576" max="13576" width="3.625" style="50" customWidth="1"/>
    <col min="13577" max="13577" width="4" style="50"/>
    <col min="13578" max="13578" width="7.375" style="50" customWidth="1"/>
    <col min="13579" max="13587" width="4" style="50"/>
    <col min="13588" max="13589" width="6.875" style="50" customWidth="1"/>
    <col min="13590" max="13591" width="4" style="50"/>
    <col min="13592" max="13592" width="4.125" style="50" customWidth="1"/>
    <col min="13593" max="13593" width="2.375" style="50" customWidth="1"/>
    <col min="13594" max="13594" width="3.375" style="50" customWidth="1"/>
    <col min="13595" max="13825" width="4" style="50"/>
    <col min="13826" max="13826" width="2.875" style="50" customWidth="1"/>
    <col min="13827" max="13827" width="2.375" style="50" customWidth="1"/>
    <col min="13828" max="13828" width="7.375" style="50" customWidth="1"/>
    <col min="13829" max="13831" width="4" style="50"/>
    <col min="13832" max="13832" width="3.625" style="50" customWidth="1"/>
    <col min="13833" max="13833" width="4" style="50"/>
    <col min="13834" max="13834" width="7.375" style="50" customWidth="1"/>
    <col min="13835" max="13843" width="4" style="50"/>
    <col min="13844" max="13845" width="6.875" style="50" customWidth="1"/>
    <col min="13846" max="13847" width="4" style="50"/>
    <col min="13848" max="13848" width="4.125" style="50" customWidth="1"/>
    <col min="13849" max="13849" width="2.375" style="50" customWidth="1"/>
    <col min="13850" max="13850" width="3.375" style="50" customWidth="1"/>
    <col min="13851" max="14081" width="4" style="50"/>
    <col min="14082" max="14082" width="2.875" style="50" customWidth="1"/>
    <col min="14083" max="14083" width="2.375" style="50" customWidth="1"/>
    <col min="14084" max="14084" width="7.375" style="50" customWidth="1"/>
    <col min="14085" max="14087" width="4" style="50"/>
    <col min="14088" max="14088" width="3.625" style="50" customWidth="1"/>
    <col min="14089" max="14089" width="4" style="50"/>
    <col min="14090" max="14090" width="7.375" style="50" customWidth="1"/>
    <col min="14091" max="14099" width="4" style="50"/>
    <col min="14100" max="14101" width="6.875" style="50" customWidth="1"/>
    <col min="14102" max="14103" width="4" style="50"/>
    <col min="14104" max="14104" width="4.125" style="50" customWidth="1"/>
    <col min="14105" max="14105" width="2.375" style="50" customWidth="1"/>
    <col min="14106" max="14106" width="3.375" style="50" customWidth="1"/>
    <col min="14107" max="14337" width="4" style="50"/>
    <col min="14338" max="14338" width="2.875" style="50" customWidth="1"/>
    <col min="14339" max="14339" width="2.375" style="50" customWidth="1"/>
    <col min="14340" max="14340" width="7.375" style="50" customWidth="1"/>
    <col min="14341" max="14343" width="4" style="50"/>
    <col min="14344" max="14344" width="3.625" style="50" customWidth="1"/>
    <col min="14345" max="14345" width="4" style="50"/>
    <col min="14346" max="14346" width="7.375" style="50" customWidth="1"/>
    <col min="14347" max="14355" width="4" style="50"/>
    <col min="14356" max="14357" width="6.875" style="50" customWidth="1"/>
    <col min="14358" max="14359" width="4" style="50"/>
    <col min="14360" max="14360" width="4.125" style="50" customWidth="1"/>
    <col min="14361" max="14361" width="2.375" style="50" customWidth="1"/>
    <col min="14362" max="14362" width="3.375" style="50" customWidth="1"/>
    <col min="14363" max="14593" width="4" style="50"/>
    <col min="14594" max="14594" width="2.875" style="50" customWidth="1"/>
    <col min="14595" max="14595" width="2.375" style="50" customWidth="1"/>
    <col min="14596" max="14596" width="7.375" style="50" customWidth="1"/>
    <col min="14597" max="14599" width="4" style="50"/>
    <col min="14600" max="14600" width="3.625" style="50" customWidth="1"/>
    <col min="14601" max="14601" width="4" style="50"/>
    <col min="14602" max="14602" width="7.375" style="50" customWidth="1"/>
    <col min="14603" max="14611" width="4" style="50"/>
    <col min="14612" max="14613" width="6.875" style="50" customWidth="1"/>
    <col min="14614" max="14615" width="4" style="50"/>
    <col min="14616" max="14616" width="4.125" style="50" customWidth="1"/>
    <col min="14617" max="14617" width="2.375" style="50" customWidth="1"/>
    <col min="14618" max="14618" width="3.375" style="50" customWidth="1"/>
    <col min="14619" max="14849" width="4" style="50"/>
    <col min="14850" max="14850" width="2.875" style="50" customWidth="1"/>
    <col min="14851" max="14851" width="2.375" style="50" customWidth="1"/>
    <col min="14852" max="14852" width="7.375" style="50" customWidth="1"/>
    <col min="14853" max="14855" width="4" style="50"/>
    <col min="14856" max="14856" width="3.625" style="50" customWidth="1"/>
    <col min="14857" max="14857" width="4" style="50"/>
    <col min="14858" max="14858" width="7.375" style="50" customWidth="1"/>
    <col min="14859" max="14867" width="4" style="50"/>
    <col min="14868" max="14869" width="6.875" style="50" customWidth="1"/>
    <col min="14870" max="14871" width="4" style="50"/>
    <col min="14872" max="14872" width="4.125" style="50" customWidth="1"/>
    <col min="14873" max="14873" width="2.375" style="50" customWidth="1"/>
    <col min="14874" max="14874" width="3.375" style="50" customWidth="1"/>
    <col min="14875" max="15105" width="4" style="50"/>
    <col min="15106" max="15106" width="2.875" style="50" customWidth="1"/>
    <col min="15107" max="15107" width="2.375" style="50" customWidth="1"/>
    <col min="15108" max="15108" width="7.375" style="50" customWidth="1"/>
    <col min="15109" max="15111" width="4" style="50"/>
    <col min="15112" max="15112" width="3.625" style="50" customWidth="1"/>
    <col min="15113" max="15113" width="4" style="50"/>
    <col min="15114" max="15114" width="7.375" style="50" customWidth="1"/>
    <col min="15115" max="15123" width="4" style="50"/>
    <col min="15124" max="15125" width="6.875" style="50" customWidth="1"/>
    <col min="15126" max="15127" width="4" style="50"/>
    <col min="15128" max="15128" width="4.125" style="50" customWidth="1"/>
    <col min="15129" max="15129" width="2.375" style="50" customWidth="1"/>
    <col min="15130" max="15130" width="3.375" style="50" customWidth="1"/>
    <col min="15131" max="15361" width="4" style="50"/>
    <col min="15362" max="15362" width="2.875" style="50" customWidth="1"/>
    <col min="15363" max="15363" width="2.375" style="50" customWidth="1"/>
    <col min="15364" max="15364" width="7.375" style="50" customWidth="1"/>
    <col min="15365" max="15367" width="4" style="50"/>
    <col min="15368" max="15368" width="3.625" style="50" customWidth="1"/>
    <col min="15369" max="15369" width="4" style="50"/>
    <col min="15370" max="15370" width="7.375" style="50" customWidth="1"/>
    <col min="15371" max="15379" width="4" style="50"/>
    <col min="15380" max="15381" width="6.875" style="50" customWidth="1"/>
    <col min="15382" max="15383" width="4" style="50"/>
    <col min="15384" max="15384" width="4.125" style="50" customWidth="1"/>
    <col min="15385" max="15385" width="2.375" style="50" customWidth="1"/>
    <col min="15386" max="15386" width="3.375" style="50" customWidth="1"/>
    <col min="15387" max="15617" width="4" style="50"/>
    <col min="15618" max="15618" width="2.875" style="50" customWidth="1"/>
    <col min="15619" max="15619" width="2.375" style="50" customWidth="1"/>
    <col min="15620" max="15620" width="7.375" style="50" customWidth="1"/>
    <col min="15621" max="15623" width="4" style="50"/>
    <col min="15624" max="15624" width="3.625" style="50" customWidth="1"/>
    <col min="15625" max="15625" width="4" style="50"/>
    <col min="15626" max="15626" width="7.375" style="50" customWidth="1"/>
    <col min="15627" max="15635" width="4" style="50"/>
    <col min="15636" max="15637" width="6.875" style="50" customWidth="1"/>
    <col min="15638" max="15639" width="4" style="50"/>
    <col min="15640" max="15640" width="4.125" style="50" customWidth="1"/>
    <col min="15641" max="15641" width="2.375" style="50" customWidth="1"/>
    <col min="15642" max="15642" width="3.375" style="50" customWidth="1"/>
    <col min="15643" max="15873" width="4" style="50"/>
    <col min="15874" max="15874" width="2.875" style="50" customWidth="1"/>
    <col min="15875" max="15875" width="2.375" style="50" customWidth="1"/>
    <col min="15876" max="15876" width="7.375" style="50" customWidth="1"/>
    <col min="15877" max="15879" width="4" style="50"/>
    <col min="15880" max="15880" width="3.625" style="50" customWidth="1"/>
    <col min="15881" max="15881" width="4" style="50"/>
    <col min="15882" max="15882" width="7.375" style="50" customWidth="1"/>
    <col min="15883" max="15891" width="4" style="50"/>
    <col min="15892" max="15893" width="6.875" style="50" customWidth="1"/>
    <col min="15894" max="15895" width="4" style="50"/>
    <col min="15896" max="15896" width="4.125" style="50" customWidth="1"/>
    <col min="15897" max="15897" width="2.375" style="50" customWidth="1"/>
    <col min="15898" max="15898" width="3.375" style="50" customWidth="1"/>
    <col min="15899" max="16129" width="4" style="50"/>
    <col min="16130" max="16130" width="2.875" style="50" customWidth="1"/>
    <col min="16131" max="16131" width="2.375" style="50" customWidth="1"/>
    <col min="16132" max="16132" width="7.375" style="50" customWidth="1"/>
    <col min="16133" max="16135" width="4" style="50"/>
    <col min="16136" max="16136" width="3.625" style="50" customWidth="1"/>
    <col min="16137" max="16137" width="4" style="50"/>
    <col min="16138" max="16138" width="7.375" style="50" customWidth="1"/>
    <col min="16139" max="16147" width="4" style="50"/>
    <col min="16148" max="16149" width="6.875" style="50" customWidth="1"/>
    <col min="16150" max="16151" width="4" style="50"/>
    <col min="16152" max="16152" width="4.125" style="50" customWidth="1"/>
    <col min="16153" max="16153" width="2.375" style="50" customWidth="1"/>
    <col min="16154" max="16154" width="3.375" style="50" customWidth="1"/>
    <col min="16155" max="16384" width="4" style="50"/>
  </cols>
  <sheetData>
    <row r="1" spans="1:26" x14ac:dyDescent="0.4">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row>
    <row r="2" spans="1:26" ht="15" customHeight="1" x14ac:dyDescent="0.4">
      <c r="A2" s="144"/>
      <c r="B2" s="144"/>
      <c r="C2" s="556" t="s">
        <v>366</v>
      </c>
      <c r="D2" s="556"/>
      <c r="E2" s="144"/>
      <c r="F2" s="144"/>
      <c r="G2" s="144"/>
      <c r="H2" s="144"/>
      <c r="I2" s="144"/>
      <c r="J2" s="144"/>
      <c r="K2" s="144"/>
      <c r="L2" s="144"/>
      <c r="M2" s="144"/>
      <c r="N2" s="144"/>
      <c r="O2" s="144"/>
      <c r="P2" s="144"/>
      <c r="Q2" s="588" t="s">
        <v>365</v>
      </c>
      <c r="R2" s="588"/>
      <c r="S2" s="588"/>
      <c r="T2" s="588"/>
      <c r="U2" s="588"/>
      <c r="V2" s="588"/>
      <c r="W2" s="588"/>
      <c r="X2" s="588"/>
      <c r="Y2" s="588"/>
      <c r="Z2" s="144"/>
    </row>
    <row r="3" spans="1:26" ht="15" customHeight="1" x14ac:dyDescent="0.4">
      <c r="A3" s="144"/>
      <c r="B3" s="144"/>
      <c r="C3" s="144"/>
      <c r="D3" s="144"/>
      <c r="E3" s="144"/>
      <c r="F3" s="144"/>
      <c r="G3" s="144"/>
      <c r="H3" s="144"/>
      <c r="I3" s="144"/>
      <c r="J3" s="144"/>
      <c r="K3" s="144"/>
      <c r="L3" s="144"/>
      <c r="M3" s="144"/>
      <c r="N3" s="144"/>
      <c r="O3" s="144"/>
      <c r="P3" s="144"/>
      <c r="Q3" s="144"/>
      <c r="R3" s="144"/>
      <c r="S3" s="51"/>
      <c r="T3" s="144"/>
      <c r="U3" s="144"/>
      <c r="V3" s="144"/>
      <c r="W3" s="144"/>
      <c r="X3" s="144"/>
      <c r="Y3" s="144"/>
      <c r="Z3" s="144"/>
    </row>
    <row r="4" spans="1:26" ht="15" customHeight="1" x14ac:dyDescent="0.4">
      <c r="A4" s="144"/>
      <c r="B4" s="589" t="s">
        <v>208</v>
      </c>
      <c r="C4" s="589"/>
      <c r="D4" s="589"/>
      <c r="E4" s="589"/>
      <c r="F4" s="589"/>
      <c r="G4" s="589"/>
      <c r="H4" s="589"/>
      <c r="I4" s="589"/>
      <c r="J4" s="589"/>
      <c r="K4" s="589"/>
      <c r="L4" s="589"/>
      <c r="M4" s="589"/>
      <c r="N4" s="589"/>
      <c r="O4" s="589"/>
      <c r="P4" s="589"/>
      <c r="Q4" s="589"/>
      <c r="R4" s="589"/>
      <c r="S4" s="589"/>
      <c r="T4" s="589"/>
      <c r="U4" s="589"/>
      <c r="V4" s="589"/>
      <c r="W4" s="589"/>
      <c r="X4" s="589"/>
      <c r="Y4" s="589"/>
      <c r="Z4" s="144"/>
    </row>
    <row r="5" spans="1:26" ht="15" customHeight="1" x14ac:dyDescent="0.4">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ht="22.5" customHeight="1" x14ac:dyDescent="0.4">
      <c r="A6" s="144"/>
      <c r="B6" s="572" t="s">
        <v>27</v>
      </c>
      <c r="C6" s="573"/>
      <c r="D6" s="573"/>
      <c r="E6" s="573"/>
      <c r="F6" s="574"/>
      <c r="G6" s="146"/>
      <c r="H6" s="147"/>
      <c r="I6" s="105"/>
      <c r="J6" s="105"/>
      <c r="K6" s="105"/>
      <c r="L6" s="106"/>
      <c r="M6" s="572" t="s">
        <v>28</v>
      </c>
      <c r="N6" s="573"/>
      <c r="O6" s="574"/>
      <c r="P6" s="572" t="s">
        <v>29</v>
      </c>
      <c r="Q6" s="573"/>
      <c r="R6" s="573"/>
      <c r="S6" s="573"/>
      <c r="T6" s="573"/>
      <c r="U6" s="573"/>
      <c r="V6" s="573"/>
      <c r="W6" s="573"/>
      <c r="X6" s="573"/>
      <c r="Y6" s="574"/>
      <c r="Z6" s="144"/>
    </row>
    <row r="7" spans="1:26" ht="22.5" customHeight="1" x14ac:dyDescent="0.4">
      <c r="A7" s="144"/>
      <c r="B7" s="568" t="s">
        <v>30</v>
      </c>
      <c r="C7" s="568"/>
      <c r="D7" s="568"/>
      <c r="E7" s="568"/>
      <c r="F7" s="568"/>
      <c r="G7" s="592" t="s">
        <v>209</v>
      </c>
      <c r="H7" s="593"/>
      <c r="I7" s="593"/>
      <c r="J7" s="593"/>
      <c r="K7" s="593"/>
      <c r="L7" s="593"/>
      <c r="M7" s="593"/>
      <c r="N7" s="593"/>
      <c r="O7" s="593"/>
      <c r="P7" s="593"/>
      <c r="Q7" s="593"/>
      <c r="R7" s="593"/>
      <c r="S7" s="593"/>
      <c r="T7" s="593"/>
      <c r="U7" s="593"/>
      <c r="V7" s="593"/>
      <c r="W7" s="593"/>
      <c r="X7" s="593"/>
      <c r="Y7" s="594"/>
      <c r="Z7" s="144"/>
    </row>
    <row r="8" spans="1:26" ht="15" customHeight="1" x14ac:dyDescent="0.4">
      <c r="A8" s="144"/>
      <c r="B8" s="144"/>
      <c r="C8" s="144"/>
      <c r="D8" s="144"/>
      <c r="E8" s="144"/>
      <c r="F8" s="144"/>
      <c r="G8" s="144"/>
      <c r="H8" s="144"/>
      <c r="I8" s="144"/>
      <c r="J8" s="144"/>
      <c r="K8" s="144"/>
      <c r="L8" s="144"/>
      <c r="M8" s="144"/>
      <c r="N8" s="144"/>
      <c r="O8" s="144"/>
      <c r="P8" s="144"/>
      <c r="Q8" s="144"/>
      <c r="R8" s="144"/>
      <c r="S8" s="144"/>
      <c r="T8" s="144"/>
      <c r="U8" s="144"/>
      <c r="V8" s="144"/>
      <c r="W8" s="144"/>
      <c r="X8" s="144"/>
      <c r="Y8" s="144"/>
      <c r="Z8" s="144"/>
    </row>
    <row r="9" spans="1:26" ht="15" customHeight="1" x14ac:dyDescent="0.4">
      <c r="A9" s="144"/>
      <c r="B9" s="52"/>
      <c r="C9" s="53"/>
      <c r="D9" s="53"/>
      <c r="E9" s="53"/>
      <c r="F9" s="53"/>
      <c r="G9" s="53"/>
      <c r="H9" s="53"/>
      <c r="I9" s="53"/>
      <c r="J9" s="53"/>
      <c r="K9" s="53"/>
      <c r="L9" s="53"/>
      <c r="M9" s="53"/>
      <c r="N9" s="53"/>
      <c r="O9" s="53"/>
      <c r="P9" s="53"/>
      <c r="Q9" s="53"/>
      <c r="R9" s="53"/>
      <c r="S9" s="53"/>
      <c r="T9" s="53"/>
      <c r="U9" s="73"/>
      <c r="V9" s="74"/>
      <c r="W9" s="74"/>
      <c r="X9" s="74"/>
      <c r="Y9" s="75"/>
      <c r="Z9" s="144"/>
    </row>
    <row r="10" spans="1:26" ht="15" customHeight="1" x14ac:dyDescent="0.4">
      <c r="A10" s="144"/>
      <c r="B10" s="55" t="s">
        <v>113</v>
      </c>
      <c r="C10" s="144"/>
      <c r="D10" s="144"/>
      <c r="E10" s="144"/>
      <c r="F10" s="144"/>
      <c r="G10" s="144"/>
      <c r="H10" s="144"/>
      <c r="I10" s="144"/>
      <c r="J10" s="144"/>
      <c r="K10" s="144"/>
      <c r="L10" s="144"/>
      <c r="M10" s="144"/>
      <c r="N10" s="144"/>
      <c r="O10" s="144"/>
      <c r="P10" s="144"/>
      <c r="Q10" s="144"/>
      <c r="R10" s="144"/>
      <c r="S10" s="144"/>
      <c r="T10" s="144"/>
      <c r="U10" s="658" t="s">
        <v>114</v>
      </c>
      <c r="V10" s="589"/>
      <c r="W10" s="589"/>
      <c r="X10" s="589"/>
      <c r="Y10" s="659"/>
      <c r="Z10" s="144"/>
    </row>
    <row r="11" spans="1:26" ht="15" customHeight="1" x14ac:dyDescent="0.4">
      <c r="A11" s="144"/>
      <c r="B11" s="55"/>
      <c r="C11" s="144"/>
      <c r="D11" s="144"/>
      <c r="E11" s="144"/>
      <c r="F11" s="144"/>
      <c r="G11" s="144"/>
      <c r="H11" s="144"/>
      <c r="I11" s="144"/>
      <c r="J11" s="144"/>
      <c r="K11" s="144"/>
      <c r="L11" s="144"/>
      <c r="M11" s="144"/>
      <c r="N11" s="144"/>
      <c r="O11" s="144"/>
      <c r="P11" s="144"/>
      <c r="Q11" s="144"/>
      <c r="R11" s="144"/>
      <c r="S11" s="144"/>
      <c r="T11" s="144"/>
      <c r="U11" s="56"/>
      <c r="V11" s="57"/>
      <c r="W11" s="57"/>
      <c r="X11" s="57"/>
      <c r="Y11" s="58"/>
      <c r="Z11" s="144"/>
    </row>
    <row r="12" spans="1:26" ht="15" customHeight="1" x14ac:dyDescent="0.4">
      <c r="A12" s="144"/>
      <c r="B12" s="55"/>
      <c r="C12" s="151" t="s">
        <v>31</v>
      </c>
      <c r="D12" s="554" t="s">
        <v>210</v>
      </c>
      <c r="E12" s="554"/>
      <c r="F12" s="554"/>
      <c r="G12" s="554"/>
      <c r="H12" s="554"/>
      <c r="I12" s="554"/>
      <c r="J12" s="554"/>
      <c r="K12" s="554"/>
      <c r="L12" s="554"/>
      <c r="M12" s="554"/>
      <c r="N12" s="554"/>
      <c r="O12" s="554"/>
      <c r="P12" s="554"/>
      <c r="Q12" s="554"/>
      <c r="R12" s="554"/>
      <c r="S12" s="554"/>
      <c r="T12" s="555"/>
      <c r="U12" s="56"/>
      <c r="V12" s="57" t="s">
        <v>116</v>
      </c>
      <c r="W12" s="57" t="s">
        <v>117</v>
      </c>
      <c r="X12" s="57" t="s">
        <v>116</v>
      </c>
      <c r="Y12" s="58"/>
      <c r="Z12" s="144"/>
    </row>
    <row r="13" spans="1:26" ht="15" customHeight="1" x14ac:dyDescent="0.4">
      <c r="A13" s="144"/>
      <c r="B13" s="55"/>
      <c r="C13" s="151"/>
      <c r="D13" s="554"/>
      <c r="E13" s="554"/>
      <c r="F13" s="554"/>
      <c r="G13" s="554"/>
      <c r="H13" s="554"/>
      <c r="I13" s="554"/>
      <c r="J13" s="554"/>
      <c r="K13" s="554"/>
      <c r="L13" s="554"/>
      <c r="M13" s="554"/>
      <c r="N13" s="554"/>
      <c r="O13" s="554"/>
      <c r="P13" s="554"/>
      <c r="Q13" s="554"/>
      <c r="R13" s="554"/>
      <c r="S13" s="554"/>
      <c r="T13" s="555"/>
      <c r="U13" s="56"/>
      <c r="V13" s="57"/>
      <c r="W13" s="57"/>
      <c r="X13" s="57"/>
      <c r="Y13" s="58"/>
      <c r="Z13" s="144"/>
    </row>
    <row r="14" spans="1:26" ht="15" customHeight="1" x14ac:dyDescent="0.4">
      <c r="A14" s="144"/>
      <c r="B14" s="55"/>
      <c r="C14" s="151" t="s">
        <v>32</v>
      </c>
      <c r="D14" s="554" t="s">
        <v>118</v>
      </c>
      <c r="E14" s="554"/>
      <c r="F14" s="554"/>
      <c r="G14" s="554"/>
      <c r="H14" s="554"/>
      <c r="I14" s="554"/>
      <c r="J14" s="554"/>
      <c r="K14" s="554"/>
      <c r="L14" s="554"/>
      <c r="M14" s="554"/>
      <c r="N14" s="554"/>
      <c r="O14" s="554"/>
      <c r="P14" s="554"/>
      <c r="Q14" s="554"/>
      <c r="R14" s="554"/>
      <c r="S14" s="554"/>
      <c r="T14" s="555"/>
      <c r="U14" s="56"/>
      <c r="V14" s="57" t="s">
        <v>116</v>
      </c>
      <c r="W14" s="57" t="s">
        <v>117</v>
      </c>
      <c r="X14" s="57" t="s">
        <v>116</v>
      </c>
      <c r="Y14" s="58"/>
      <c r="Z14" s="144"/>
    </row>
    <row r="15" spans="1:26" ht="15" customHeight="1" x14ac:dyDescent="0.4">
      <c r="A15" s="144"/>
      <c r="B15" s="55"/>
      <c r="C15" s="144"/>
      <c r="D15" s="554"/>
      <c r="E15" s="554"/>
      <c r="F15" s="554"/>
      <c r="G15" s="554"/>
      <c r="H15" s="554"/>
      <c r="I15" s="554"/>
      <c r="J15" s="554"/>
      <c r="K15" s="554"/>
      <c r="L15" s="554"/>
      <c r="M15" s="554"/>
      <c r="N15" s="554"/>
      <c r="O15" s="554"/>
      <c r="P15" s="554"/>
      <c r="Q15" s="554"/>
      <c r="R15" s="554"/>
      <c r="S15" s="554"/>
      <c r="T15" s="555"/>
      <c r="U15" s="56"/>
      <c r="V15" s="57"/>
      <c r="W15" s="57"/>
      <c r="X15" s="57"/>
      <c r="Y15" s="58"/>
      <c r="Z15" s="144"/>
    </row>
    <row r="16" spans="1:26" ht="15" customHeight="1" x14ac:dyDescent="0.4">
      <c r="A16" s="144"/>
      <c r="B16" s="55"/>
      <c r="C16" s="144" t="s">
        <v>119</v>
      </c>
      <c r="D16" s="556" t="s">
        <v>211</v>
      </c>
      <c r="E16" s="556"/>
      <c r="F16" s="556"/>
      <c r="G16" s="556"/>
      <c r="H16" s="556"/>
      <c r="I16" s="556"/>
      <c r="J16" s="556"/>
      <c r="K16" s="556"/>
      <c r="L16" s="556"/>
      <c r="M16" s="556"/>
      <c r="N16" s="556"/>
      <c r="O16" s="556"/>
      <c r="P16" s="556"/>
      <c r="Q16" s="556"/>
      <c r="R16" s="556"/>
      <c r="S16" s="556"/>
      <c r="T16" s="596"/>
      <c r="U16" s="56"/>
      <c r="V16" s="57" t="s">
        <v>116</v>
      </c>
      <c r="W16" s="57" t="s">
        <v>117</v>
      </c>
      <c r="X16" s="57" t="s">
        <v>116</v>
      </c>
      <c r="Y16" s="58"/>
      <c r="Z16" s="144"/>
    </row>
    <row r="17" spans="1:26" ht="15" customHeight="1" x14ac:dyDescent="0.4">
      <c r="A17" s="144"/>
      <c r="B17" s="55"/>
      <c r="C17" s="51" t="s">
        <v>33</v>
      </c>
      <c r="D17" s="552" t="s">
        <v>212</v>
      </c>
      <c r="E17" s="552"/>
      <c r="F17" s="552"/>
      <c r="G17" s="552"/>
      <c r="H17" s="552"/>
      <c r="I17" s="552"/>
      <c r="J17" s="552"/>
      <c r="K17" s="552"/>
      <c r="L17" s="552"/>
      <c r="M17" s="552"/>
      <c r="N17" s="552"/>
      <c r="O17" s="552"/>
      <c r="P17" s="552"/>
      <c r="Q17" s="552"/>
      <c r="R17" s="552"/>
      <c r="S17" s="552"/>
      <c r="T17" s="595"/>
      <c r="U17" s="56"/>
      <c r="V17" s="57" t="s">
        <v>116</v>
      </c>
      <c r="W17" s="57" t="s">
        <v>117</v>
      </c>
      <c r="X17" s="57" t="s">
        <v>116</v>
      </c>
      <c r="Y17" s="58"/>
      <c r="Z17" s="144"/>
    </row>
    <row r="18" spans="1:26" ht="15" customHeight="1" x14ac:dyDescent="0.4">
      <c r="A18" s="144"/>
      <c r="B18" s="55"/>
      <c r="C18" s="151" t="s">
        <v>213</v>
      </c>
      <c r="D18" s="554" t="s">
        <v>214</v>
      </c>
      <c r="E18" s="554"/>
      <c r="F18" s="554"/>
      <c r="G18" s="554"/>
      <c r="H18" s="554"/>
      <c r="I18" s="554"/>
      <c r="J18" s="554"/>
      <c r="K18" s="554"/>
      <c r="L18" s="554"/>
      <c r="M18" s="554"/>
      <c r="N18" s="554"/>
      <c r="O18" s="554"/>
      <c r="P18" s="554"/>
      <c r="Q18" s="554"/>
      <c r="R18" s="554"/>
      <c r="S18" s="554"/>
      <c r="T18" s="555"/>
      <c r="U18" s="56"/>
      <c r="V18" s="57" t="s">
        <v>116</v>
      </c>
      <c r="W18" s="57" t="s">
        <v>117</v>
      </c>
      <c r="X18" s="57" t="s">
        <v>116</v>
      </c>
      <c r="Y18" s="58"/>
      <c r="Z18" s="144"/>
    </row>
    <row r="19" spans="1:26" ht="30" customHeight="1" x14ac:dyDescent="0.4">
      <c r="A19" s="144"/>
      <c r="B19" s="55"/>
      <c r="C19" s="144"/>
      <c r="D19" s="554"/>
      <c r="E19" s="554"/>
      <c r="F19" s="554"/>
      <c r="G19" s="554"/>
      <c r="H19" s="554"/>
      <c r="I19" s="554"/>
      <c r="J19" s="554"/>
      <c r="K19" s="554"/>
      <c r="L19" s="554"/>
      <c r="M19" s="554"/>
      <c r="N19" s="554"/>
      <c r="O19" s="554"/>
      <c r="P19" s="554"/>
      <c r="Q19" s="554"/>
      <c r="R19" s="554"/>
      <c r="S19" s="554"/>
      <c r="T19" s="555"/>
      <c r="U19" s="56"/>
      <c r="V19" s="57"/>
      <c r="W19" s="57"/>
      <c r="X19" s="57"/>
      <c r="Y19" s="58"/>
      <c r="Z19" s="144"/>
    </row>
    <row r="20" spans="1:26" ht="15" customHeight="1" x14ac:dyDescent="0.4">
      <c r="A20" s="144"/>
      <c r="B20" s="55"/>
      <c r="C20" s="144" t="s">
        <v>215</v>
      </c>
      <c r="D20" s="144" t="s">
        <v>216</v>
      </c>
      <c r="E20" s="144"/>
      <c r="F20" s="144"/>
      <c r="G20" s="144"/>
      <c r="H20" s="144"/>
      <c r="I20" s="144"/>
      <c r="J20" s="144"/>
      <c r="K20" s="144"/>
      <c r="L20" s="144"/>
      <c r="M20" s="144"/>
      <c r="N20" s="144"/>
      <c r="O20" s="144"/>
      <c r="P20" s="144"/>
      <c r="Q20" s="144"/>
      <c r="R20" s="144"/>
      <c r="S20" s="144"/>
      <c r="T20" s="144"/>
      <c r="U20" s="56"/>
      <c r="V20" s="57" t="s">
        <v>116</v>
      </c>
      <c r="W20" s="57" t="s">
        <v>117</v>
      </c>
      <c r="X20" s="57" t="s">
        <v>116</v>
      </c>
      <c r="Y20" s="58"/>
      <c r="Z20" s="144"/>
    </row>
    <row r="21" spans="1:26" ht="15" customHeight="1" x14ac:dyDescent="0.4">
      <c r="A21" s="144"/>
      <c r="B21" s="55"/>
      <c r="C21" s="144" t="s">
        <v>217</v>
      </c>
      <c r="D21" s="144" t="s">
        <v>160</v>
      </c>
      <c r="E21" s="144"/>
      <c r="F21" s="144"/>
      <c r="G21" s="144"/>
      <c r="H21" s="144"/>
      <c r="I21" s="144"/>
      <c r="J21" s="144"/>
      <c r="K21" s="144"/>
      <c r="L21" s="144"/>
      <c r="M21" s="144"/>
      <c r="N21" s="144"/>
      <c r="O21" s="144"/>
      <c r="P21" s="144"/>
      <c r="Q21" s="144"/>
      <c r="R21" s="144"/>
      <c r="S21" s="144"/>
      <c r="T21" s="144"/>
      <c r="U21" s="56"/>
      <c r="V21" s="57" t="s">
        <v>116</v>
      </c>
      <c r="W21" s="57" t="s">
        <v>117</v>
      </c>
      <c r="X21" s="57" t="s">
        <v>116</v>
      </c>
      <c r="Y21" s="58"/>
      <c r="Z21" s="144"/>
    </row>
    <row r="22" spans="1:26" ht="15" customHeight="1" x14ac:dyDescent="0.4">
      <c r="A22" s="144"/>
      <c r="B22" s="55"/>
      <c r="C22" s="144" t="s">
        <v>218</v>
      </c>
      <c r="D22" s="552" t="s">
        <v>219</v>
      </c>
      <c r="E22" s="552"/>
      <c r="F22" s="552"/>
      <c r="G22" s="552"/>
      <c r="H22" s="552"/>
      <c r="I22" s="552"/>
      <c r="J22" s="552"/>
      <c r="K22" s="552"/>
      <c r="L22" s="552"/>
      <c r="M22" s="552"/>
      <c r="N22" s="552"/>
      <c r="O22" s="552"/>
      <c r="P22" s="552"/>
      <c r="Q22" s="552"/>
      <c r="R22" s="552"/>
      <c r="S22" s="552"/>
      <c r="T22" s="595"/>
      <c r="U22" s="56"/>
      <c r="V22" s="57" t="s">
        <v>116</v>
      </c>
      <c r="W22" s="57" t="s">
        <v>117</v>
      </c>
      <c r="X22" s="57" t="s">
        <v>116</v>
      </c>
      <c r="Y22" s="58"/>
      <c r="Z22" s="144"/>
    </row>
    <row r="23" spans="1:26" ht="15" customHeight="1" x14ac:dyDescent="0.4">
      <c r="A23" s="144"/>
      <c r="B23" s="55"/>
      <c r="C23" s="144" t="s">
        <v>11</v>
      </c>
      <c r="D23" s="552"/>
      <c r="E23" s="552"/>
      <c r="F23" s="552"/>
      <c r="G23" s="552"/>
      <c r="H23" s="552"/>
      <c r="I23" s="552"/>
      <c r="J23" s="552"/>
      <c r="K23" s="552"/>
      <c r="L23" s="552"/>
      <c r="M23" s="552"/>
      <c r="N23" s="552"/>
      <c r="O23" s="552"/>
      <c r="P23" s="552"/>
      <c r="Q23" s="552"/>
      <c r="R23" s="552"/>
      <c r="S23" s="552"/>
      <c r="T23" s="595"/>
      <c r="U23" s="56"/>
      <c r="V23" s="57"/>
      <c r="W23" s="57"/>
      <c r="X23" s="57"/>
      <c r="Y23" s="58"/>
      <c r="Z23" s="144"/>
    </row>
    <row r="24" spans="1:26" ht="15" customHeight="1" x14ac:dyDescent="0.4">
      <c r="A24" s="144"/>
      <c r="B24" s="55"/>
      <c r="C24" s="144"/>
      <c r="D24" s="144"/>
      <c r="E24" s="144"/>
      <c r="F24" s="144"/>
      <c r="G24" s="144"/>
      <c r="H24" s="144"/>
      <c r="I24" s="144"/>
      <c r="J24" s="144"/>
      <c r="K24" s="144"/>
      <c r="L24" s="144"/>
      <c r="M24" s="144"/>
      <c r="N24" s="144"/>
      <c r="O24" s="144"/>
      <c r="P24" s="144"/>
      <c r="Q24" s="144"/>
      <c r="R24" s="144"/>
      <c r="S24" s="144"/>
      <c r="T24" s="144"/>
      <c r="U24" s="56"/>
      <c r="V24" s="57"/>
      <c r="W24" s="57"/>
      <c r="X24" s="57"/>
      <c r="Y24" s="58"/>
      <c r="Z24" s="144"/>
    </row>
    <row r="25" spans="1:26" ht="15" customHeight="1" x14ac:dyDescent="0.4">
      <c r="A25" s="144"/>
      <c r="B25" s="55" t="s">
        <v>125</v>
      </c>
      <c r="C25" s="144"/>
      <c r="D25" s="144"/>
      <c r="E25" s="144"/>
      <c r="F25" s="144"/>
      <c r="G25" s="144"/>
      <c r="H25" s="144"/>
      <c r="I25" s="144"/>
      <c r="J25" s="144"/>
      <c r="K25" s="144"/>
      <c r="L25" s="144"/>
      <c r="M25" s="144"/>
      <c r="N25" s="144"/>
      <c r="O25" s="144"/>
      <c r="P25" s="144"/>
      <c r="Q25" s="144"/>
      <c r="R25" s="144"/>
      <c r="S25" s="144"/>
      <c r="T25" s="144"/>
      <c r="U25" s="55"/>
      <c r="V25" s="144"/>
      <c r="W25" s="144"/>
      <c r="X25" s="144"/>
      <c r="Y25" s="148"/>
      <c r="Z25" s="144"/>
    </row>
    <row r="26" spans="1:26" ht="15" customHeight="1" x14ac:dyDescent="0.4">
      <c r="A26" s="144"/>
      <c r="B26" s="55"/>
      <c r="C26" s="144"/>
      <c r="D26" s="144"/>
      <c r="E26" s="144"/>
      <c r="F26" s="144"/>
      <c r="G26" s="144"/>
      <c r="H26" s="144"/>
      <c r="I26" s="144"/>
      <c r="J26" s="144"/>
      <c r="K26" s="144"/>
      <c r="L26" s="144"/>
      <c r="M26" s="144"/>
      <c r="N26" s="144"/>
      <c r="O26" s="144"/>
      <c r="P26" s="144"/>
      <c r="Q26" s="144"/>
      <c r="R26" s="144"/>
      <c r="S26" s="144"/>
      <c r="T26" s="144"/>
      <c r="U26" s="56"/>
      <c r="V26" s="57"/>
      <c r="W26" s="57"/>
      <c r="X26" s="57"/>
      <c r="Y26" s="58"/>
      <c r="Z26" s="144"/>
    </row>
    <row r="27" spans="1:26" ht="15" customHeight="1" x14ac:dyDescent="0.4">
      <c r="A27" s="144"/>
      <c r="B27" s="55"/>
      <c r="C27" s="144" t="s">
        <v>220</v>
      </c>
      <c r="D27" s="144"/>
      <c r="E27" s="144"/>
      <c r="F27" s="144"/>
      <c r="G27" s="144"/>
      <c r="H27" s="144"/>
      <c r="I27" s="144"/>
      <c r="J27" s="144"/>
      <c r="K27" s="144"/>
      <c r="L27" s="144"/>
      <c r="M27" s="144"/>
      <c r="N27" s="144"/>
      <c r="O27" s="144"/>
      <c r="P27" s="144"/>
      <c r="Q27" s="144"/>
      <c r="R27" s="144"/>
      <c r="S27" s="144"/>
      <c r="T27" s="144"/>
      <c r="U27" s="56"/>
      <c r="V27" s="57"/>
      <c r="W27" s="57"/>
      <c r="X27" s="57"/>
      <c r="Y27" s="58"/>
      <c r="Z27" s="144"/>
    </row>
    <row r="28" spans="1:26" ht="15" customHeight="1" x14ac:dyDescent="0.4">
      <c r="A28" s="144"/>
      <c r="B28" s="55"/>
      <c r="C28" s="552" t="s">
        <v>221</v>
      </c>
      <c r="D28" s="552"/>
      <c r="E28" s="552"/>
      <c r="F28" s="552"/>
      <c r="G28" s="552"/>
      <c r="H28" s="552"/>
      <c r="I28" s="552"/>
      <c r="J28" s="552"/>
      <c r="K28" s="552"/>
      <c r="L28" s="552"/>
      <c r="M28" s="552"/>
      <c r="N28" s="552"/>
      <c r="O28" s="552"/>
      <c r="P28" s="552"/>
      <c r="Q28" s="552"/>
      <c r="R28" s="552"/>
      <c r="S28" s="552"/>
      <c r="T28" s="595"/>
      <c r="U28" s="56"/>
      <c r="V28" s="57"/>
      <c r="W28" s="57"/>
      <c r="X28" s="57"/>
      <c r="Y28" s="58"/>
      <c r="Z28" s="144"/>
    </row>
    <row r="29" spans="1:26" ht="15" customHeight="1" x14ac:dyDescent="0.4">
      <c r="A29" s="144"/>
      <c r="B29" s="55"/>
      <c r="C29" s="552"/>
      <c r="D29" s="552"/>
      <c r="E29" s="552"/>
      <c r="F29" s="552"/>
      <c r="G29" s="552"/>
      <c r="H29" s="552"/>
      <c r="I29" s="552"/>
      <c r="J29" s="552"/>
      <c r="K29" s="552"/>
      <c r="L29" s="552"/>
      <c r="M29" s="552"/>
      <c r="N29" s="552"/>
      <c r="O29" s="552"/>
      <c r="P29" s="552"/>
      <c r="Q29" s="552"/>
      <c r="R29" s="552"/>
      <c r="S29" s="552"/>
      <c r="T29" s="595"/>
      <c r="U29" s="56"/>
      <c r="V29" s="57"/>
      <c r="W29" s="57"/>
      <c r="X29" s="57"/>
      <c r="Y29" s="58"/>
      <c r="Z29" s="144"/>
    </row>
    <row r="30" spans="1:26" ht="30" customHeight="1" x14ac:dyDescent="0.4">
      <c r="A30" s="144"/>
      <c r="B30" s="55"/>
      <c r="C30" s="61"/>
      <c r="D30" s="582"/>
      <c r="E30" s="583"/>
      <c r="F30" s="583"/>
      <c r="G30" s="583"/>
      <c r="H30" s="583"/>
      <c r="I30" s="583"/>
      <c r="J30" s="583"/>
      <c r="K30" s="584"/>
      <c r="L30" s="585" t="s">
        <v>37</v>
      </c>
      <c r="M30" s="573"/>
      <c r="N30" s="574"/>
      <c r="O30" s="660" t="s">
        <v>38</v>
      </c>
      <c r="P30" s="661"/>
      <c r="Q30" s="662"/>
      <c r="R30" s="62"/>
      <c r="S30" s="62"/>
      <c r="T30" s="62"/>
      <c r="U30" s="56"/>
      <c r="V30" s="57"/>
      <c r="W30" s="57"/>
      <c r="X30" s="57"/>
      <c r="Y30" s="58"/>
      <c r="Z30" s="144"/>
    </row>
    <row r="31" spans="1:26" ht="54" customHeight="1" x14ac:dyDescent="0.4">
      <c r="A31" s="144"/>
      <c r="B31" s="55"/>
      <c r="C31" s="63" t="s">
        <v>39</v>
      </c>
      <c r="D31" s="569" t="s">
        <v>222</v>
      </c>
      <c r="E31" s="569"/>
      <c r="F31" s="569"/>
      <c r="G31" s="569"/>
      <c r="H31" s="569"/>
      <c r="I31" s="569"/>
      <c r="J31" s="569"/>
      <c r="K31" s="569"/>
      <c r="L31" s="578" t="s">
        <v>41</v>
      </c>
      <c r="M31" s="579"/>
      <c r="N31" s="580"/>
      <c r="O31" s="563" t="s">
        <v>42</v>
      </c>
      <c r="P31" s="563"/>
      <c r="Q31" s="563"/>
      <c r="R31" s="64"/>
      <c r="S31" s="64"/>
      <c r="T31" s="64"/>
      <c r="U31" s="658" t="s">
        <v>114</v>
      </c>
      <c r="V31" s="589"/>
      <c r="W31" s="589"/>
      <c r="X31" s="589"/>
      <c r="Y31" s="659"/>
      <c r="Z31" s="144"/>
    </row>
    <row r="32" spans="1:26" ht="54" customHeight="1" x14ac:dyDescent="0.4">
      <c r="A32" s="144"/>
      <c r="B32" s="55"/>
      <c r="C32" s="63" t="s">
        <v>43</v>
      </c>
      <c r="D32" s="569" t="s">
        <v>129</v>
      </c>
      <c r="E32" s="569"/>
      <c r="F32" s="569"/>
      <c r="G32" s="569"/>
      <c r="H32" s="569"/>
      <c r="I32" s="569"/>
      <c r="J32" s="569"/>
      <c r="K32" s="569"/>
      <c r="L32" s="578" t="s">
        <v>41</v>
      </c>
      <c r="M32" s="579"/>
      <c r="N32" s="580"/>
      <c r="O32" s="581"/>
      <c r="P32" s="581"/>
      <c r="Q32" s="581"/>
      <c r="R32" s="65"/>
      <c r="S32" s="570" t="s">
        <v>130</v>
      </c>
      <c r="T32" s="571"/>
      <c r="U32" s="56"/>
      <c r="V32" s="57" t="s">
        <v>116</v>
      </c>
      <c r="W32" s="57" t="s">
        <v>117</v>
      </c>
      <c r="X32" s="57" t="s">
        <v>116</v>
      </c>
      <c r="Y32" s="58"/>
      <c r="Z32" s="144"/>
    </row>
    <row r="33" spans="1:26" ht="54" customHeight="1" x14ac:dyDescent="0.4">
      <c r="A33" s="144"/>
      <c r="B33" s="55"/>
      <c r="C33" s="63" t="s">
        <v>44</v>
      </c>
      <c r="D33" s="569" t="s">
        <v>167</v>
      </c>
      <c r="E33" s="569"/>
      <c r="F33" s="569"/>
      <c r="G33" s="569"/>
      <c r="H33" s="569"/>
      <c r="I33" s="569"/>
      <c r="J33" s="569"/>
      <c r="K33" s="569"/>
      <c r="L33" s="563" t="s">
        <v>41</v>
      </c>
      <c r="M33" s="563"/>
      <c r="N33" s="563"/>
      <c r="O33" s="581"/>
      <c r="P33" s="581"/>
      <c r="Q33" s="581"/>
      <c r="R33" s="65"/>
      <c r="S33" s="570" t="s">
        <v>133</v>
      </c>
      <c r="T33" s="571"/>
      <c r="U33" s="56"/>
      <c r="V33" s="57" t="s">
        <v>116</v>
      </c>
      <c r="W33" s="57" t="s">
        <v>117</v>
      </c>
      <c r="X33" s="57" t="s">
        <v>116</v>
      </c>
      <c r="Y33" s="58"/>
      <c r="Z33" s="144"/>
    </row>
    <row r="34" spans="1:26" ht="54" customHeight="1" x14ac:dyDescent="0.4">
      <c r="A34" s="144"/>
      <c r="B34" s="55"/>
      <c r="C34" s="63" t="s">
        <v>109</v>
      </c>
      <c r="D34" s="569" t="s">
        <v>223</v>
      </c>
      <c r="E34" s="569"/>
      <c r="F34" s="569"/>
      <c r="G34" s="569"/>
      <c r="H34" s="569"/>
      <c r="I34" s="569"/>
      <c r="J34" s="569"/>
      <c r="K34" s="569"/>
      <c r="L34" s="564"/>
      <c r="M34" s="564"/>
      <c r="N34" s="564"/>
      <c r="O34" s="563" t="s">
        <v>42</v>
      </c>
      <c r="P34" s="563"/>
      <c r="Q34" s="563"/>
      <c r="R34" s="66"/>
      <c r="S34" s="570" t="s">
        <v>134</v>
      </c>
      <c r="T34" s="571"/>
      <c r="U34" s="56"/>
      <c r="V34" s="57" t="s">
        <v>116</v>
      </c>
      <c r="W34" s="57" t="s">
        <v>117</v>
      </c>
      <c r="X34" s="57" t="s">
        <v>116</v>
      </c>
      <c r="Y34" s="58"/>
      <c r="Z34" s="144"/>
    </row>
    <row r="35" spans="1:26" ht="54" customHeight="1" x14ac:dyDescent="0.4">
      <c r="A35" s="144"/>
      <c r="B35" s="55"/>
      <c r="C35" s="63" t="s">
        <v>224</v>
      </c>
      <c r="D35" s="569" t="s">
        <v>225</v>
      </c>
      <c r="E35" s="569"/>
      <c r="F35" s="569"/>
      <c r="G35" s="569"/>
      <c r="H35" s="569"/>
      <c r="I35" s="569"/>
      <c r="J35" s="569"/>
      <c r="K35" s="569"/>
      <c r="L35" s="563" t="s">
        <v>41</v>
      </c>
      <c r="M35" s="563"/>
      <c r="N35" s="563"/>
      <c r="O35" s="564"/>
      <c r="P35" s="564"/>
      <c r="Q35" s="564"/>
      <c r="R35" s="66"/>
      <c r="S35" s="570" t="s">
        <v>226</v>
      </c>
      <c r="T35" s="571"/>
      <c r="U35" s="56"/>
      <c r="V35" s="57" t="s">
        <v>116</v>
      </c>
      <c r="W35" s="57" t="s">
        <v>117</v>
      </c>
      <c r="X35" s="57" t="s">
        <v>116</v>
      </c>
      <c r="Y35" s="58"/>
      <c r="Z35" s="144"/>
    </row>
    <row r="36" spans="1:26" ht="15" customHeight="1" x14ac:dyDescent="0.4">
      <c r="A36" s="144"/>
      <c r="B36" s="55"/>
      <c r="C36" s="144"/>
      <c r="D36" s="144"/>
      <c r="E36" s="144"/>
      <c r="F36" s="144"/>
      <c r="G36" s="144"/>
      <c r="H36" s="144"/>
      <c r="I36" s="144"/>
      <c r="J36" s="144"/>
      <c r="K36" s="144"/>
      <c r="L36" s="144"/>
      <c r="M36" s="144"/>
      <c r="N36" s="144"/>
      <c r="O36" s="144"/>
      <c r="P36" s="144"/>
      <c r="Q36" s="144"/>
      <c r="R36" s="144"/>
      <c r="S36" s="144"/>
      <c r="T36" s="144"/>
      <c r="U36" s="56"/>
      <c r="V36" s="57"/>
      <c r="W36" s="57"/>
      <c r="X36" s="57"/>
      <c r="Y36" s="58"/>
      <c r="Z36" s="144"/>
    </row>
    <row r="37" spans="1:26" ht="15" customHeight="1" x14ac:dyDescent="0.4">
      <c r="A37" s="144"/>
      <c r="B37" s="55"/>
      <c r="C37" s="144" t="s">
        <v>135</v>
      </c>
      <c r="D37" s="144"/>
      <c r="E37" s="144"/>
      <c r="F37" s="144"/>
      <c r="G37" s="144"/>
      <c r="H37" s="144"/>
      <c r="I37" s="144"/>
      <c r="J37" s="144"/>
      <c r="K37" s="144"/>
      <c r="L37" s="144"/>
      <c r="M37" s="144"/>
      <c r="N37" s="144"/>
      <c r="O37" s="144"/>
      <c r="P37" s="144"/>
      <c r="Q37" s="144"/>
      <c r="R37" s="144"/>
      <c r="S37" s="144"/>
      <c r="T37" s="144"/>
      <c r="U37" s="658" t="s">
        <v>114</v>
      </c>
      <c r="V37" s="589"/>
      <c r="W37" s="589"/>
      <c r="X37" s="589"/>
      <c r="Y37" s="659"/>
      <c r="Z37" s="144"/>
    </row>
    <row r="38" spans="1:26" ht="45.75" customHeight="1" x14ac:dyDescent="0.4">
      <c r="A38" s="144"/>
      <c r="B38" s="55"/>
      <c r="C38" s="67" t="s">
        <v>227</v>
      </c>
      <c r="D38" s="554" t="s">
        <v>137</v>
      </c>
      <c r="E38" s="554"/>
      <c r="F38" s="554"/>
      <c r="G38" s="554"/>
      <c r="H38" s="554"/>
      <c r="I38" s="554"/>
      <c r="J38" s="554"/>
      <c r="K38" s="554"/>
      <c r="L38" s="554"/>
      <c r="M38" s="554"/>
      <c r="N38" s="554"/>
      <c r="O38" s="554"/>
      <c r="P38" s="554"/>
      <c r="Q38" s="554"/>
      <c r="R38" s="554"/>
      <c r="S38" s="554"/>
      <c r="T38" s="555"/>
      <c r="U38" s="56"/>
      <c r="V38" s="57" t="s">
        <v>116</v>
      </c>
      <c r="W38" s="57" t="s">
        <v>117</v>
      </c>
      <c r="X38" s="57" t="s">
        <v>116</v>
      </c>
      <c r="Y38" s="58"/>
      <c r="Z38" s="144"/>
    </row>
    <row r="39" spans="1:26" ht="29.25" customHeight="1" x14ac:dyDescent="0.4">
      <c r="A39" s="144"/>
      <c r="B39" s="55"/>
      <c r="C39" s="67" t="s">
        <v>138</v>
      </c>
      <c r="D39" s="554" t="s">
        <v>139</v>
      </c>
      <c r="E39" s="554"/>
      <c r="F39" s="554"/>
      <c r="G39" s="554"/>
      <c r="H39" s="554"/>
      <c r="I39" s="554"/>
      <c r="J39" s="554"/>
      <c r="K39" s="554"/>
      <c r="L39" s="554"/>
      <c r="M39" s="554"/>
      <c r="N39" s="554"/>
      <c r="O39" s="554"/>
      <c r="P39" s="554"/>
      <c r="Q39" s="554"/>
      <c r="R39" s="554"/>
      <c r="S39" s="554"/>
      <c r="T39" s="555"/>
      <c r="U39" s="56"/>
      <c r="V39" s="57" t="s">
        <v>116</v>
      </c>
      <c r="W39" s="57" t="s">
        <v>117</v>
      </c>
      <c r="X39" s="57" t="s">
        <v>116</v>
      </c>
      <c r="Y39" s="58"/>
      <c r="Z39" s="144"/>
    </row>
    <row r="40" spans="1:26" ht="45" customHeight="1" x14ac:dyDescent="0.4">
      <c r="A40" s="144"/>
      <c r="B40" s="55"/>
      <c r="C40" s="67" t="s">
        <v>140</v>
      </c>
      <c r="D40" s="554" t="s">
        <v>200</v>
      </c>
      <c r="E40" s="554"/>
      <c r="F40" s="554"/>
      <c r="G40" s="554"/>
      <c r="H40" s="554"/>
      <c r="I40" s="554"/>
      <c r="J40" s="554"/>
      <c r="K40" s="554"/>
      <c r="L40" s="554"/>
      <c r="M40" s="554"/>
      <c r="N40" s="554"/>
      <c r="O40" s="554"/>
      <c r="P40" s="554"/>
      <c r="Q40" s="554"/>
      <c r="R40" s="554"/>
      <c r="S40" s="554"/>
      <c r="T40" s="555"/>
      <c r="U40" s="56"/>
      <c r="V40" s="57" t="s">
        <v>116</v>
      </c>
      <c r="W40" s="57" t="s">
        <v>117</v>
      </c>
      <c r="X40" s="57" t="s">
        <v>116</v>
      </c>
      <c r="Y40" s="58"/>
      <c r="Z40" s="144"/>
    </row>
    <row r="41" spans="1:26" ht="26.25" customHeight="1" x14ac:dyDescent="0.4">
      <c r="A41" s="144"/>
      <c r="B41" s="55"/>
      <c r="C41" s="572" t="s">
        <v>46</v>
      </c>
      <c r="D41" s="573"/>
      <c r="E41" s="573"/>
      <c r="F41" s="573"/>
      <c r="G41" s="573"/>
      <c r="H41" s="574"/>
      <c r="I41" s="575" t="s">
        <v>42</v>
      </c>
      <c r="J41" s="576"/>
      <c r="K41" s="56"/>
      <c r="L41" s="572" t="s">
        <v>228</v>
      </c>
      <c r="M41" s="573"/>
      <c r="N41" s="573"/>
      <c r="O41" s="573"/>
      <c r="P41" s="573"/>
      <c r="Q41" s="574"/>
      <c r="R41" s="575" t="s">
        <v>41</v>
      </c>
      <c r="S41" s="577"/>
      <c r="T41" s="144"/>
      <c r="U41" s="56"/>
      <c r="V41" s="57"/>
      <c r="W41" s="57"/>
      <c r="X41" s="57"/>
      <c r="Y41" s="58"/>
      <c r="Z41" s="144"/>
    </row>
    <row r="42" spans="1:26" ht="22.5" customHeight="1" x14ac:dyDescent="0.4">
      <c r="A42" s="144"/>
      <c r="B42" s="55"/>
      <c r="C42" s="144"/>
      <c r="D42" s="144"/>
      <c r="E42" s="144"/>
      <c r="F42" s="144"/>
      <c r="G42" s="144"/>
      <c r="H42" s="144"/>
      <c r="I42" s="144"/>
      <c r="J42" s="144"/>
      <c r="K42" s="144"/>
      <c r="L42" s="144"/>
      <c r="M42" s="144"/>
      <c r="N42" s="144"/>
      <c r="O42" s="144"/>
      <c r="P42" s="144"/>
      <c r="Q42" s="144"/>
      <c r="R42" s="144"/>
      <c r="S42" s="144"/>
      <c r="T42" s="144"/>
      <c r="U42" s="56"/>
      <c r="V42" s="57"/>
      <c r="W42" s="57"/>
      <c r="X42" s="57"/>
      <c r="Y42" s="58"/>
      <c r="Z42" s="144"/>
    </row>
    <row r="43" spans="1:26" ht="22.5" customHeight="1" x14ac:dyDescent="0.4">
      <c r="A43" s="144"/>
      <c r="B43" s="55"/>
      <c r="C43" s="565"/>
      <c r="D43" s="566"/>
      <c r="E43" s="566"/>
      <c r="F43" s="566"/>
      <c r="G43" s="566"/>
      <c r="H43" s="566"/>
      <c r="I43" s="567"/>
      <c r="J43" s="568" t="s">
        <v>48</v>
      </c>
      <c r="K43" s="568"/>
      <c r="L43" s="568"/>
      <c r="M43" s="568"/>
      <c r="N43" s="568"/>
      <c r="O43" s="568" t="s">
        <v>49</v>
      </c>
      <c r="P43" s="568"/>
      <c r="Q43" s="568"/>
      <c r="R43" s="568"/>
      <c r="S43" s="568"/>
      <c r="T43" s="144"/>
      <c r="U43" s="56"/>
      <c r="V43" s="57"/>
      <c r="W43" s="57"/>
      <c r="X43" s="57"/>
      <c r="Y43" s="58"/>
      <c r="Z43" s="144"/>
    </row>
    <row r="44" spans="1:26" ht="22.5" customHeight="1" x14ac:dyDescent="0.4">
      <c r="A44" s="144"/>
      <c r="B44" s="55"/>
      <c r="C44" s="557" t="s">
        <v>50</v>
      </c>
      <c r="D44" s="558"/>
      <c r="E44" s="558"/>
      <c r="F44" s="558"/>
      <c r="G44" s="558"/>
      <c r="H44" s="559"/>
      <c r="I44" s="145" t="s">
        <v>51</v>
      </c>
      <c r="J44" s="563" t="s">
        <v>41</v>
      </c>
      <c r="K44" s="563"/>
      <c r="L44" s="563"/>
      <c r="M44" s="563"/>
      <c r="N44" s="563"/>
      <c r="O44" s="564"/>
      <c r="P44" s="564"/>
      <c r="Q44" s="564"/>
      <c r="R44" s="564"/>
      <c r="S44" s="564"/>
      <c r="T44" s="144"/>
      <c r="U44" s="56"/>
      <c r="V44" s="57"/>
      <c r="W44" s="57"/>
      <c r="X44" s="57"/>
      <c r="Y44" s="58"/>
      <c r="Z44" s="144"/>
    </row>
    <row r="45" spans="1:26" ht="22.5" customHeight="1" x14ac:dyDescent="0.4">
      <c r="A45" s="144"/>
      <c r="B45" s="55"/>
      <c r="C45" s="560"/>
      <c r="D45" s="561"/>
      <c r="E45" s="561"/>
      <c r="F45" s="561"/>
      <c r="G45" s="561"/>
      <c r="H45" s="562"/>
      <c r="I45" s="145" t="s">
        <v>52</v>
      </c>
      <c r="J45" s="563" t="s">
        <v>41</v>
      </c>
      <c r="K45" s="563"/>
      <c r="L45" s="563"/>
      <c r="M45" s="563"/>
      <c r="N45" s="563"/>
      <c r="O45" s="563" t="s">
        <v>41</v>
      </c>
      <c r="P45" s="563"/>
      <c r="Q45" s="563"/>
      <c r="R45" s="563"/>
      <c r="S45" s="563"/>
      <c r="T45" s="144"/>
      <c r="U45" s="56"/>
      <c r="V45" s="57"/>
      <c r="W45" s="57"/>
      <c r="X45" s="57"/>
      <c r="Y45" s="58"/>
      <c r="Z45" s="144"/>
    </row>
    <row r="46" spans="1:26" ht="15" customHeight="1" x14ac:dyDescent="0.4">
      <c r="A46" s="144"/>
      <c r="B46" s="55"/>
      <c r="C46" s="144"/>
      <c r="D46" s="144"/>
      <c r="E46" s="144"/>
      <c r="F46" s="144"/>
      <c r="G46" s="144"/>
      <c r="H46" s="144"/>
      <c r="I46" s="144"/>
      <c r="J46" s="144"/>
      <c r="K46" s="144"/>
      <c r="L46" s="144"/>
      <c r="M46" s="144"/>
      <c r="N46" s="144"/>
      <c r="O46" s="144"/>
      <c r="P46" s="144"/>
      <c r="Q46" s="144"/>
      <c r="R46" s="144"/>
      <c r="S46" s="144"/>
      <c r="T46" s="144"/>
      <c r="U46" s="56"/>
      <c r="V46" s="57"/>
      <c r="W46" s="57"/>
      <c r="X46" s="57"/>
      <c r="Y46" s="58"/>
      <c r="Z46" s="144"/>
    </row>
    <row r="47" spans="1:26" ht="15" customHeight="1" x14ac:dyDescent="0.4">
      <c r="A47" s="144"/>
      <c r="B47" s="55" t="s">
        <v>202</v>
      </c>
      <c r="C47" s="144"/>
      <c r="D47" s="144"/>
      <c r="E47" s="144"/>
      <c r="F47" s="144"/>
      <c r="G47" s="144"/>
      <c r="H47" s="144"/>
      <c r="I47" s="144"/>
      <c r="J47" s="144"/>
      <c r="K47" s="144"/>
      <c r="L47" s="144"/>
      <c r="M47" s="144"/>
      <c r="N47" s="144"/>
      <c r="O47" s="144"/>
      <c r="P47" s="144"/>
      <c r="Q47" s="144"/>
      <c r="R47" s="144"/>
      <c r="S47" s="144"/>
      <c r="T47" s="144"/>
      <c r="U47" s="658" t="s">
        <v>114</v>
      </c>
      <c r="V47" s="589"/>
      <c r="W47" s="589"/>
      <c r="X47" s="589"/>
      <c r="Y47" s="659"/>
      <c r="Z47" s="144"/>
    </row>
    <row r="48" spans="1:26" ht="15" customHeight="1" x14ac:dyDescent="0.4">
      <c r="A48" s="144"/>
      <c r="B48" s="55"/>
      <c r="C48" s="144"/>
      <c r="D48" s="144"/>
      <c r="E48" s="144"/>
      <c r="F48" s="144"/>
      <c r="G48" s="144"/>
      <c r="H48" s="144"/>
      <c r="I48" s="144"/>
      <c r="J48" s="144"/>
      <c r="K48" s="144"/>
      <c r="L48" s="144"/>
      <c r="M48" s="144"/>
      <c r="N48" s="144"/>
      <c r="O48" s="144"/>
      <c r="P48" s="144"/>
      <c r="Q48" s="144"/>
      <c r="R48" s="144"/>
      <c r="S48" s="144"/>
      <c r="T48" s="144"/>
      <c r="U48" s="56"/>
      <c r="V48" s="57"/>
      <c r="W48" s="57"/>
      <c r="X48" s="57"/>
      <c r="Y48" s="58"/>
      <c r="Z48" s="144"/>
    </row>
    <row r="49" spans="1:31" ht="15" customHeight="1" x14ac:dyDescent="0.4">
      <c r="A49" s="144"/>
      <c r="B49" s="55"/>
      <c r="C49" s="67" t="s">
        <v>143</v>
      </c>
      <c r="D49" s="554" t="s">
        <v>229</v>
      </c>
      <c r="E49" s="554"/>
      <c r="F49" s="554"/>
      <c r="G49" s="554"/>
      <c r="H49" s="554"/>
      <c r="I49" s="554"/>
      <c r="J49" s="554"/>
      <c r="K49" s="554"/>
      <c r="L49" s="554"/>
      <c r="M49" s="554"/>
      <c r="N49" s="554"/>
      <c r="O49" s="554"/>
      <c r="P49" s="554"/>
      <c r="Q49" s="554"/>
      <c r="R49" s="554"/>
      <c r="S49" s="554"/>
      <c r="T49" s="555"/>
      <c r="U49" s="56"/>
      <c r="V49" s="57" t="s">
        <v>116</v>
      </c>
      <c r="W49" s="57" t="s">
        <v>117</v>
      </c>
      <c r="X49" s="57" t="s">
        <v>116</v>
      </c>
      <c r="Y49" s="58"/>
      <c r="Z49" s="144"/>
    </row>
    <row r="50" spans="1:31" ht="15" customHeight="1" x14ac:dyDescent="0.4">
      <c r="A50" s="144"/>
      <c r="B50" s="55"/>
      <c r="C50" s="67"/>
      <c r="D50" s="554"/>
      <c r="E50" s="554"/>
      <c r="F50" s="554"/>
      <c r="G50" s="554"/>
      <c r="H50" s="554"/>
      <c r="I50" s="554"/>
      <c r="J50" s="554"/>
      <c r="K50" s="554"/>
      <c r="L50" s="554"/>
      <c r="M50" s="554"/>
      <c r="N50" s="554"/>
      <c r="O50" s="554"/>
      <c r="P50" s="554"/>
      <c r="Q50" s="554"/>
      <c r="R50" s="554"/>
      <c r="S50" s="554"/>
      <c r="T50" s="555"/>
      <c r="U50" s="56"/>
      <c r="V50" s="57"/>
      <c r="W50" s="57"/>
      <c r="X50" s="57"/>
      <c r="Y50" s="58"/>
      <c r="Z50" s="144"/>
    </row>
    <row r="51" spans="1:31" ht="8.25" customHeight="1" x14ac:dyDescent="0.4">
      <c r="A51" s="144"/>
      <c r="B51" s="55"/>
      <c r="C51" s="67"/>
      <c r="D51" s="64"/>
      <c r="E51" s="64"/>
      <c r="F51" s="64"/>
      <c r="G51" s="64"/>
      <c r="H51" s="64"/>
      <c r="I51" s="64"/>
      <c r="J51" s="64"/>
      <c r="K51" s="64"/>
      <c r="L51" s="64"/>
      <c r="M51" s="64"/>
      <c r="N51" s="64"/>
      <c r="O51" s="64"/>
      <c r="P51" s="64"/>
      <c r="Q51" s="64"/>
      <c r="R51" s="64"/>
      <c r="S51" s="64"/>
      <c r="T51" s="76"/>
      <c r="U51" s="56"/>
      <c r="V51" s="57"/>
      <c r="W51" s="57"/>
      <c r="X51" s="57"/>
      <c r="Y51" s="58"/>
      <c r="Z51" s="144"/>
    </row>
    <row r="52" spans="1:31" ht="15" customHeight="1" x14ac:dyDescent="0.4">
      <c r="A52" s="144"/>
      <c r="B52" s="55"/>
      <c r="C52" s="67" t="s">
        <v>119</v>
      </c>
      <c r="D52" s="554" t="s">
        <v>204</v>
      </c>
      <c r="E52" s="554"/>
      <c r="F52" s="554"/>
      <c r="G52" s="554"/>
      <c r="H52" s="554"/>
      <c r="I52" s="554"/>
      <c r="J52" s="554"/>
      <c r="K52" s="554"/>
      <c r="L52" s="554"/>
      <c r="M52" s="554"/>
      <c r="N52" s="554"/>
      <c r="O52" s="554"/>
      <c r="P52" s="554"/>
      <c r="Q52" s="554"/>
      <c r="R52" s="554"/>
      <c r="S52" s="554"/>
      <c r="T52" s="555"/>
      <c r="U52" s="56"/>
      <c r="V52" s="57" t="s">
        <v>116</v>
      </c>
      <c r="W52" s="57" t="s">
        <v>117</v>
      </c>
      <c r="X52" s="57" t="s">
        <v>116</v>
      </c>
      <c r="Y52" s="58"/>
      <c r="Z52" s="144"/>
    </row>
    <row r="53" spans="1:31" ht="15" customHeight="1" x14ac:dyDescent="0.4">
      <c r="A53" s="144"/>
      <c r="B53" s="68"/>
      <c r="C53" s="107"/>
      <c r="D53" s="598"/>
      <c r="E53" s="598"/>
      <c r="F53" s="598"/>
      <c r="G53" s="598"/>
      <c r="H53" s="598"/>
      <c r="I53" s="598"/>
      <c r="J53" s="598"/>
      <c r="K53" s="598"/>
      <c r="L53" s="598"/>
      <c r="M53" s="598"/>
      <c r="N53" s="598"/>
      <c r="O53" s="598"/>
      <c r="P53" s="598"/>
      <c r="Q53" s="598"/>
      <c r="R53" s="598"/>
      <c r="S53" s="598"/>
      <c r="T53" s="599"/>
      <c r="U53" s="79"/>
      <c r="V53" s="80"/>
      <c r="W53" s="80"/>
      <c r="X53" s="80"/>
      <c r="Y53" s="81"/>
      <c r="Z53" s="144"/>
    </row>
    <row r="54" spans="1:31" ht="15" customHeight="1" x14ac:dyDescent="0.4">
      <c r="A54" s="144"/>
      <c r="B54" s="53"/>
      <c r="C54" s="53"/>
      <c r="D54" s="53"/>
      <c r="E54" s="53"/>
      <c r="F54" s="53"/>
      <c r="G54" s="53"/>
      <c r="H54" s="53"/>
      <c r="I54" s="53"/>
      <c r="J54" s="53"/>
      <c r="K54" s="53"/>
      <c r="L54" s="53"/>
      <c r="M54" s="53"/>
      <c r="N54" s="53"/>
      <c r="O54" s="53"/>
      <c r="P54" s="53"/>
      <c r="Q54" s="53"/>
      <c r="R54" s="53"/>
      <c r="S54" s="53"/>
      <c r="T54" s="53"/>
      <c r="U54" s="53"/>
      <c r="V54" s="53"/>
      <c r="W54" s="53"/>
      <c r="X54" s="53"/>
      <c r="Y54" s="53"/>
      <c r="Z54" s="144"/>
    </row>
    <row r="55" spans="1:31" ht="15" customHeight="1" x14ac:dyDescent="0.4">
      <c r="A55" s="144"/>
      <c r="B55" s="144" t="s">
        <v>146</v>
      </c>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31" ht="15" customHeight="1" x14ac:dyDescent="0.4">
      <c r="A56" s="144"/>
      <c r="B56" s="108">
        <v>1</v>
      </c>
      <c r="C56" s="612" t="s">
        <v>147</v>
      </c>
      <c r="D56" s="612"/>
      <c r="E56" s="612"/>
      <c r="F56" s="612"/>
      <c r="G56" s="612"/>
      <c r="H56" s="612"/>
      <c r="I56" s="612"/>
      <c r="J56" s="612"/>
      <c r="K56" s="612"/>
      <c r="L56" s="612"/>
      <c r="M56" s="612"/>
      <c r="N56" s="612"/>
      <c r="O56" s="612"/>
      <c r="P56" s="612"/>
      <c r="Q56" s="612"/>
      <c r="R56" s="612"/>
      <c r="S56" s="612"/>
      <c r="T56" s="612"/>
      <c r="U56" s="612"/>
      <c r="V56" s="612"/>
      <c r="W56" s="612"/>
      <c r="X56" s="612"/>
      <c r="Y56" s="612"/>
      <c r="Z56" s="144"/>
      <c r="AE56" s="152"/>
    </row>
    <row r="57" spans="1:31" ht="30" customHeight="1" x14ac:dyDescent="0.4">
      <c r="A57" s="144"/>
      <c r="B57" s="143" t="s">
        <v>230</v>
      </c>
      <c r="C57" s="554" t="s">
        <v>231</v>
      </c>
      <c r="D57" s="554"/>
      <c r="E57" s="554"/>
      <c r="F57" s="554"/>
      <c r="G57" s="554"/>
      <c r="H57" s="554"/>
      <c r="I57" s="554"/>
      <c r="J57" s="554"/>
      <c r="K57" s="554"/>
      <c r="L57" s="554"/>
      <c r="M57" s="554"/>
      <c r="N57" s="554"/>
      <c r="O57" s="554"/>
      <c r="P57" s="554"/>
      <c r="Q57" s="554"/>
      <c r="R57" s="554"/>
      <c r="S57" s="554"/>
      <c r="T57" s="554"/>
      <c r="U57" s="554"/>
      <c r="V57" s="554"/>
      <c r="W57" s="554"/>
      <c r="X57" s="554"/>
      <c r="Y57" s="554"/>
      <c r="Z57" s="144"/>
    </row>
    <row r="58" spans="1:31" ht="14.25" customHeight="1" x14ac:dyDescent="0.4">
      <c r="A58" s="144"/>
      <c r="B58" s="108">
        <v>3</v>
      </c>
      <c r="C58" s="612" t="s">
        <v>149</v>
      </c>
      <c r="D58" s="612"/>
      <c r="E58" s="612"/>
      <c r="F58" s="612"/>
      <c r="G58" s="612"/>
      <c r="H58" s="612"/>
      <c r="I58" s="612"/>
      <c r="J58" s="612"/>
      <c r="K58" s="612"/>
      <c r="L58" s="612"/>
      <c r="M58" s="612"/>
      <c r="N58" s="612"/>
      <c r="O58" s="612"/>
      <c r="P58" s="612"/>
      <c r="Q58" s="612"/>
      <c r="R58" s="612"/>
      <c r="S58" s="612"/>
      <c r="T58" s="612"/>
      <c r="U58" s="612"/>
      <c r="V58" s="612"/>
      <c r="W58" s="612"/>
      <c r="X58" s="612"/>
      <c r="Y58" s="612"/>
      <c r="Z58" s="149"/>
    </row>
    <row r="59" spans="1:31" ht="45" customHeight="1" x14ac:dyDescent="0.4">
      <c r="A59" s="144"/>
      <c r="B59" s="108">
        <v>4</v>
      </c>
      <c r="C59" s="554" t="s">
        <v>232</v>
      </c>
      <c r="D59" s="612"/>
      <c r="E59" s="612"/>
      <c r="F59" s="612"/>
      <c r="G59" s="612"/>
      <c r="H59" s="612"/>
      <c r="I59" s="612"/>
      <c r="J59" s="612"/>
      <c r="K59" s="612"/>
      <c r="L59" s="612"/>
      <c r="M59" s="612"/>
      <c r="N59" s="612"/>
      <c r="O59" s="612"/>
      <c r="P59" s="612"/>
      <c r="Q59" s="612"/>
      <c r="R59" s="612"/>
      <c r="S59" s="612"/>
      <c r="T59" s="612"/>
      <c r="U59" s="612"/>
      <c r="V59" s="612"/>
      <c r="W59" s="612"/>
      <c r="X59" s="612"/>
      <c r="Y59" s="612"/>
      <c r="Z59" s="149"/>
    </row>
    <row r="60" spans="1:31" x14ac:dyDescent="0.4">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31" x14ac:dyDescent="0.4">
      <c r="F61" s="77" t="s">
        <v>233</v>
      </c>
    </row>
  </sheetData>
  <mergeCells count="62">
    <mergeCell ref="C2:D2"/>
    <mergeCell ref="Q2:Y2"/>
    <mergeCell ref="B4:Y4"/>
    <mergeCell ref="D16:T16"/>
    <mergeCell ref="D17:T17"/>
    <mergeCell ref="B6:F6"/>
    <mergeCell ref="M6:O6"/>
    <mergeCell ref="P6:Y6"/>
    <mergeCell ref="B7:F7"/>
    <mergeCell ref="G7:Y7"/>
    <mergeCell ref="U10:Y10"/>
    <mergeCell ref="D12:T13"/>
    <mergeCell ref="D14:T15"/>
    <mergeCell ref="D18:T19"/>
    <mergeCell ref="D22:T23"/>
    <mergeCell ref="C28:T29"/>
    <mergeCell ref="U31:Y31"/>
    <mergeCell ref="D32:K32"/>
    <mergeCell ref="L32:N32"/>
    <mergeCell ref="O32:Q32"/>
    <mergeCell ref="S32:T32"/>
    <mergeCell ref="D30:K30"/>
    <mergeCell ref="L30:N30"/>
    <mergeCell ref="O30:Q30"/>
    <mergeCell ref="D31:K31"/>
    <mergeCell ref="L31:N31"/>
    <mergeCell ref="O31:Q31"/>
    <mergeCell ref="D33:K33"/>
    <mergeCell ref="L33:N33"/>
    <mergeCell ref="O33:Q33"/>
    <mergeCell ref="U37:Y37"/>
    <mergeCell ref="D35:K35"/>
    <mergeCell ref="L35:N35"/>
    <mergeCell ref="O35:Q35"/>
    <mergeCell ref="S35:T35"/>
    <mergeCell ref="S33:T33"/>
    <mergeCell ref="D34:K34"/>
    <mergeCell ref="L34:N34"/>
    <mergeCell ref="O34:Q34"/>
    <mergeCell ref="S34:T34"/>
    <mergeCell ref="D38:T38"/>
    <mergeCell ref="C43:I43"/>
    <mergeCell ref="J43:N43"/>
    <mergeCell ref="O43:S43"/>
    <mergeCell ref="C44:H45"/>
    <mergeCell ref="J44:N44"/>
    <mergeCell ref="O44:S44"/>
    <mergeCell ref="J45:N45"/>
    <mergeCell ref="O45:S45"/>
    <mergeCell ref="D39:T39"/>
    <mergeCell ref="D40:T40"/>
    <mergeCell ref="C41:H41"/>
    <mergeCell ref="I41:J41"/>
    <mergeCell ref="L41:Q41"/>
    <mergeCell ref="R41:S41"/>
    <mergeCell ref="C59:Y59"/>
    <mergeCell ref="U47:Y47"/>
    <mergeCell ref="D49:T50"/>
    <mergeCell ref="D52:T53"/>
    <mergeCell ref="C56:Y56"/>
    <mergeCell ref="C57:Y57"/>
    <mergeCell ref="C58:Y58"/>
  </mergeCells>
  <phoneticPr fontId="10"/>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03A87-BF02-437E-95E0-5A1BE1BA0376}">
  <dimension ref="A1:AC61"/>
  <sheetViews>
    <sheetView view="pageBreakPreview" zoomScale="70" zoomScaleNormal="100" zoomScaleSheetLayoutView="70" workbookViewId="0"/>
  </sheetViews>
  <sheetFormatPr defaultColWidth="3.375" defaultRowHeight="17.25" customHeight="1" x14ac:dyDescent="0.4"/>
  <cols>
    <col min="1" max="1" width="1.625" style="180" customWidth="1"/>
    <col min="2" max="6" width="4.875" style="180" customWidth="1"/>
    <col min="7" max="7" width="5.25" style="180" customWidth="1"/>
    <col min="8" max="11" width="3.375" style="180" customWidth="1"/>
    <col min="12" max="12" width="2" style="180" customWidth="1"/>
    <col min="13" max="13" width="3.875" style="180" customWidth="1"/>
    <col min="14" max="16" width="4.875" style="180" customWidth="1"/>
    <col min="17" max="28" width="3.375" style="180" customWidth="1"/>
    <col min="29" max="29" width="2" style="180" customWidth="1"/>
    <col min="30" max="16384" width="3.375" style="180"/>
  </cols>
  <sheetData>
    <row r="1" spans="1:29" ht="20.100000000000001" customHeight="1" x14ac:dyDescent="0.4"/>
    <row r="2" spans="1:29" ht="20.100000000000001" customHeight="1" x14ac:dyDescent="0.4">
      <c r="A2" s="194"/>
      <c r="B2" s="720" t="s">
        <v>372</v>
      </c>
      <c r="C2" s="720"/>
      <c r="D2" s="194"/>
      <c r="E2" s="194"/>
      <c r="F2" s="194"/>
      <c r="G2" s="194"/>
      <c r="H2" s="194"/>
      <c r="I2" s="194"/>
      <c r="J2" s="194"/>
      <c r="K2" s="194"/>
      <c r="L2" s="194"/>
      <c r="M2" s="194"/>
      <c r="N2" s="194"/>
      <c r="O2" s="194"/>
      <c r="P2" s="194"/>
      <c r="Q2" s="194"/>
      <c r="R2" s="194"/>
      <c r="S2" s="194"/>
      <c r="T2" s="705" t="s">
        <v>371</v>
      </c>
      <c r="U2" s="705"/>
      <c r="V2" s="705"/>
      <c r="W2" s="705"/>
      <c r="X2" s="705"/>
      <c r="Y2" s="705"/>
      <c r="Z2" s="705"/>
      <c r="AA2" s="705"/>
      <c r="AB2" s="705"/>
      <c r="AC2" s="194"/>
    </row>
    <row r="3" spans="1:29" ht="20.100000000000001" customHeight="1" x14ac:dyDescent="0.4">
      <c r="A3" s="194"/>
      <c r="B3" s="194"/>
      <c r="C3" s="194"/>
      <c r="D3" s="194"/>
      <c r="E3" s="194"/>
      <c r="F3" s="194"/>
      <c r="G3" s="194"/>
      <c r="H3" s="194"/>
      <c r="I3" s="194"/>
      <c r="J3" s="194"/>
      <c r="K3" s="194"/>
      <c r="L3" s="194"/>
      <c r="M3" s="194"/>
      <c r="N3" s="194"/>
      <c r="O3" s="194"/>
      <c r="P3" s="194"/>
      <c r="Q3" s="194"/>
      <c r="R3" s="194"/>
      <c r="S3" s="194"/>
      <c r="T3" s="206"/>
      <c r="U3" s="206"/>
      <c r="V3" s="206"/>
      <c r="W3" s="206"/>
      <c r="X3" s="206"/>
      <c r="Y3" s="206"/>
      <c r="Z3" s="206"/>
      <c r="AA3" s="206"/>
      <c r="AB3" s="206"/>
      <c r="AC3" s="194"/>
    </row>
    <row r="4" spans="1:29" ht="20.100000000000001" customHeight="1" x14ac:dyDescent="0.4">
      <c r="A4" s="706" t="s">
        <v>284</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row>
    <row r="5" spans="1:29" ht="20.100000000000001" customHeight="1" x14ac:dyDescent="0.4">
      <c r="A5" s="19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row>
    <row r="6" spans="1:29" s="181" customFormat="1" ht="20.100000000000001" customHeight="1" x14ac:dyDescent="0.4">
      <c r="A6" s="187"/>
      <c r="B6" s="187" t="s">
        <v>285</v>
      </c>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row>
    <row r="7" spans="1:29" ht="20.100000000000001" customHeight="1" thickBot="1" x14ac:dyDescent="0.45">
      <c r="A7" s="194"/>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row>
    <row r="8" spans="1:29" ht="30" customHeight="1" x14ac:dyDescent="0.4">
      <c r="A8" s="194"/>
      <c r="B8" s="708" t="s">
        <v>286</v>
      </c>
      <c r="C8" s="709"/>
      <c r="D8" s="709"/>
      <c r="E8" s="709"/>
      <c r="F8" s="710"/>
      <c r="G8" s="711" t="s">
        <v>287</v>
      </c>
      <c r="H8" s="712"/>
      <c r="I8" s="712"/>
      <c r="J8" s="712"/>
      <c r="K8" s="712"/>
      <c r="L8" s="712"/>
      <c r="M8" s="712"/>
      <c r="N8" s="712"/>
      <c r="O8" s="712"/>
      <c r="P8" s="712"/>
      <c r="Q8" s="712"/>
      <c r="R8" s="712"/>
      <c r="S8" s="712"/>
      <c r="T8" s="712"/>
      <c r="U8" s="712"/>
      <c r="V8" s="712"/>
      <c r="W8" s="712"/>
      <c r="X8" s="712"/>
      <c r="Y8" s="712"/>
      <c r="Z8" s="712"/>
      <c r="AA8" s="712"/>
      <c r="AB8" s="713"/>
      <c r="AC8" s="194"/>
    </row>
    <row r="9" spans="1:29" ht="36" customHeight="1" x14ac:dyDescent="0.4">
      <c r="A9" s="194"/>
      <c r="B9" s="714" t="s">
        <v>288</v>
      </c>
      <c r="C9" s="715"/>
      <c r="D9" s="715"/>
      <c r="E9" s="715"/>
      <c r="F9" s="716"/>
      <c r="G9" s="717"/>
      <c r="H9" s="718"/>
      <c r="I9" s="718"/>
      <c r="J9" s="718"/>
      <c r="K9" s="718"/>
      <c r="L9" s="718"/>
      <c r="M9" s="718"/>
      <c r="N9" s="718"/>
      <c r="O9" s="718"/>
      <c r="P9" s="718"/>
      <c r="Q9" s="718"/>
      <c r="R9" s="718"/>
      <c r="S9" s="718"/>
      <c r="T9" s="718"/>
      <c r="U9" s="718"/>
      <c r="V9" s="718"/>
      <c r="W9" s="718"/>
      <c r="X9" s="718"/>
      <c r="Y9" s="718"/>
      <c r="Z9" s="718"/>
      <c r="AA9" s="718"/>
      <c r="AB9" s="719"/>
      <c r="AC9" s="194"/>
    </row>
    <row r="10" spans="1:29" ht="19.5" customHeight="1" x14ac:dyDescent="0.4">
      <c r="A10" s="194"/>
      <c r="B10" s="680" t="s">
        <v>289</v>
      </c>
      <c r="C10" s="681"/>
      <c r="D10" s="681"/>
      <c r="E10" s="681"/>
      <c r="F10" s="682"/>
      <c r="G10" s="689" t="s">
        <v>290</v>
      </c>
      <c r="H10" s="690"/>
      <c r="I10" s="690"/>
      <c r="J10" s="690"/>
      <c r="K10" s="690"/>
      <c r="L10" s="690"/>
      <c r="M10" s="690"/>
      <c r="N10" s="690"/>
      <c r="O10" s="690"/>
      <c r="P10" s="690"/>
      <c r="Q10" s="690"/>
      <c r="R10" s="690"/>
      <c r="S10" s="690"/>
      <c r="T10" s="691"/>
      <c r="U10" s="695" t="s">
        <v>291</v>
      </c>
      <c r="V10" s="696"/>
      <c r="W10" s="696"/>
      <c r="X10" s="696"/>
      <c r="Y10" s="696"/>
      <c r="Z10" s="696"/>
      <c r="AA10" s="696"/>
      <c r="AB10" s="697"/>
      <c r="AC10" s="194"/>
    </row>
    <row r="11" spans="1:29" ht="19.5" customHeight="1" x14ac:dyDescent="0.4">
      <c r="A11" s="194"/>
      <c r="B11" s="683"/>
      <c r="C11" s="684"/>
      <c r="D11" s="684"/>
      <c r="E11" s="684"/>
      <c r="F11" s="685"/>
      <c r="G11" s="692"/>
      <c r="H11" s="693"/>
      <c r="I11" s="693"/>
      <c r="J11" s="693"/>
      <c r="K11" s="693"/>
      <c r="L11" s="693"/>
      <c r="M11" s="693"/>
      <c r="N11" s="693"/>
      <c r="O11" s="693"/>
      <c r="P11" s="693"/>
      <c r="Q11" s="693"/>
      <c r="R11" s="693"/>
      <c r="S11" s="693"/>
      <c r="T11" s="694"/>
      <c r="U11" s="698"/>
      <c r="V11" s="699"/>
      <c r="W11" s="699"/>
      <c r="X11" s="699"/>
      <c r="Y11" s="699"/>
      <c r="Z11" s="699"/>
      <c r="AA11" s="699"/>
      <c r="AB11" s="700"/>
      <c r="AC11" s="194"/>
    </row>
    <row r="12" spans="1:29" ht="24.75" customHeight="1" x14ac:dyDescent="0.4">
      <c r="A12" s="194"/>
      <c r="B12" s="686"/>
      <c r="C12" s="687"/>
      <c r="D12" s="687"/>
      <c r="E12" s="687"/>
      <c r="F12" s="688"/>
      <c r="G12" s="672" t="s">
        <v>292</v>
      </c>
      <c r="H12" s="673"/>
      <c r="I12" s="673"/>
      <c r="J12" s="673"/>
      <c r="K12" s="673"/>
      <c r="L12" s="673"/>
      <c r="M12" s="673"/>
      <c r="N12" s="673"/>
      <c r="O12" s="673"/>
      <c r="P12" s="673"/>
      <c r="Q12" s="673"/>
      <c r="R12" s="673"/>
      <c r="S12" s="673"/>
      <c r="T12" s="701"/>
      <c r="U12" s="203"/>
      <c r="V12" s="203"/>
      <c r="W12" s="203"/>
      <c r="X12" s="203" t="s">
        <v>293</v>
      </c>
      <c r="Y12" s="203"/>
      <c r="Z12" s="203" t="s">
        <v>294</v>
      </c>
      <c r="AA12" s="203"/>
      <c r="AB12" s="205" t="s">
        <v>295</v>
      </c>
      <c r="AC12" s="194"/>
    </row>
    <row r="13" spans="1:29" ht="62.25" customHeight="1" thickBot="1" x14ac:dyDescent="0.2">
      <c r="A13" s="194"/>
      <c r="B13" s="680" t="s">
        <v>296</v>
      </c>
      <c r="C13" s="681"/>
      <c r="D13" s="681"/>
      <c r="E13" s="681"/>
      <c r="F13" s="682"/>
      <c r="G13" s="702" t="s">
        <v>297</v>
      </c>
      <c r="H13" s="703"/>
      <c r="I13" s="703"/>
      <c r="J13" s="703"/>
      <c r="K13" s="703"/>
      <c r="L13" s="703"/>
      <c r="M13" s="703"/>
      <c r="N13" s="703"/>
      <c r="O13" s="703"/>
      <c r="P13" s="703"/>
      <c r="Q13" s="703"/>
      <c r="R13" s="703"/>
      <c r="S13" s="703"/>
      <c r="T13" s="703"/>
      <c r="U13" s="703"/>
      <c r="V13" s="703"/>
      <c r="W13" s="703"/>
      <c r="X13" s="703"/>
      <c r="Y13" s="703"/>
      <c r="Z13" s="703"/>
      <c r="AA13" s="703"/>
      <c r="AB13" s="704"/>
      <c r="AC13" s="194"/>
    </row>
    <row r="14" spans="1:29" ht="33.75" customHeight="1" x14ac:dyDescent="0.4">
      <c r="A14" s="194"/>
      <c r="B14" s="665" t="s">
        <v>298</v>
      </c>
      <c r="C14" s="204"/>
      <c r="D14" s="668" t="s">
        <v>299</v>
      </c>
      <c r="E14" s="669"/>
      <c r="F14" s="669"/>
      <c r="G14" s="669"/>
      <c r="H14" s="669"/>
      <c r="I14" s="669"/>
      <c r="J14" s="669"/>
      <c r="K14" s="669"/>
      <c r="L14" s="669"/>
      <c r="M14" s="669"/>
      <c r="N14" s="669"/>
      <c r="O14" s="669"/>
      <c r="P14" s="669"/>
      <c r="Q14" s="670" t="s">
        <v>300</v>
      </c>
      <c r="R14" s="670"/>
      <c r="S14" s="670"/>
      <c r="T14" s="670"/>
      <c r="U14" s="670"/>
      <c r="V14" s="670"/>
      <c r="W14" s="670"/>
      <c r="X14" s="670"/>
      <c r="Y14" s="670"/>
      <c r="Z14" s="670"/>
      <c r="AA14" s="670"/>
      <c r="AB14" s="671"/>
      <c r="AC14" s="194"/>
    </row>
    <row r="15" spans="1:29" ht="33.75" customHeight="1" x14ac:dyDescent="0.4">
      <c r="A15" s="194"/>
      <c r="B15" s="666"/>
      <c r="C15" s="203"/>
      <c r="D15" s="672" t="s">
        <v>301</v>
      </c>
      <c r="E15" s="673"/>
      <c r="F15" s="673"/>
      <c r="G15" s="673"/>
      <c r="H15" s="673"/>
      <c r="I15" s="673"/>
      <c r="J15" s="673"/>
      <c r="K15" s="673"/>
      <c r="L15" s="673"/>
      <c r="M15" s="673"/>
      <c r="N15" s="673"/>
      <c r="O15" s="673"/>
      <c r="P15" s="673"/>
      <c r="Q15" s="674" t="s">
        <v>302</v>
      </c>
      <c r="R15" s="674"/>
      <c r="S15" s="674"/>
      <c r="T15" s="674"/>
      <c r="U15" s="674"/>
      <c r="V15" s="674"/>
      <c r="W15" s="674"/>
      <c r="X15" s="674"/>
      <c r="Y15" s="674"/>
      <c r="Z15" s="674"/>
      <c r="AA15" s="674"/>
      <c r="AB15" s="675"/>
      <c r="AC15" s="194"/>
    </row>
    <row r="16" spans="1:29" ht="33.75" customHeight="1" x14ac:dyDescent="0.4">
      <c r="A16" s="194"/>
      <c r="B16" s="666"/>
      <c r="C16" s="203"/>
      <c r="D16" s="672" t="s">
        <v>303</v>
      </c>
      <c r="E16" s="673"/>
      <c r="F16" s="673"/>
      <c r="G16" s="673"/>
      <c r="H16" s="673"/>
      <c r="I16" s="673"/>
      <c r="J16" s="673"/>
      <c r="K16" s="673"/>
      <c r="L16" s="673"/>
      <c r="M16" s="673"/>
      <c r="N16" s="673"/>
      <c r="O16" s="673"/>
      <c r="P16" s="673"/>
      <c r="Q16" s="132" t="s">
        <v>304</v>
      </c>
      <c r="R16" s="132"/>
      <c r="S16" s="132"/>
      <c r="T16" s="132"/>
      <c r="U16" s="132"/>
      <c r="V16" s="132"/>
      <c r="W16" s="132"/>
      <c r="X16" s="132"/>
      <c r="Y16" s="132"/>
      <c r="Z16" s="132"/>
      <c r="AA16" s="132"/>
      <c r="AB16" s="133"/>
      <c r="AC16" s="194"/>
    </row>
    <row r="17" spans="1:29" ht="33.75" customHeight="1" x14ac:dyDescent="0.4">
      <c r="A17" s="194"/>
      <c r="B17" s="666"/>
      <c r="C17" s="203"/>
      <c r="D17" s="672" t="s">
        <v>305</v>
      </c>
      <c r="E17" s="673"/>
      <c r="F17" s="673"/>
      <c r="G17" s="673"/>
      <c r="H17" s="673"/>
      <c r="I17" s="673"/>
      <c r="J17" s="673"/>
      <c r="K17" s="673"/>
      <c r="L17" s="673"/>
      <c r="M17" s="673"/>
      <c r="N17" s="673"/>
      <c r="O17" s="673"/>
      <c r="P17" s="673"/>
      <c r="Q17" s="132" t="s">
        <v>306</v>
      </c>
      <c r="R17" s="132"/>
      <c r="S17" s="132"/>
      <c r="T17" s="132"/>
      <c r="U17" s="132"/>
      <c r="V17" s="132"/>
      <c r="W17" s="132"/>
      <c r="X17" s="132"/>
      <c r="Y17" s="132"/>
      <c r="Z17" s="132"/>
      <c r="AA17" s="132"/>
      <c r="AB17" s="133"/>
      <c r="AC17" s="194"/>
    </row>
    <row r="18" spans="1:29" ht="33.75" customHeight="1" x14ac:dyDescent="0.4">
      <c r="A18" s="194"/>
      <c r="B18" s="666"/>
      <c r="C18" s="131"/>
      <c r="D18" s="672" t="s">
        <v>370</v>
      </c>
      <c r="E18" s="673"/>
      <c r="F18" s="673"/>
      <c r="G18" s="673"/>
      <c r="H18" s="673"/>
      <c r="I18" s="673"/>
      <c r="J18" s="673"/>
      <c r="K18" s="673"/>
      <c r="L18" s="673"/>
      <c r="M18" s="673"/>
      <c r="N18" s="673"/>
      <c r="O18" s="673"/>
      <c r="P18" s="673"/>
      <c r="Q18" s="132" t="s">
        <v>306</v>
      </c>
      <c r="R18" s="132"/>
      <c r="S18" s="132"/>
      <c r="T18" s="132"/>
      <c r="U18" s="132"/>
      <c r="V18" s="132"/>
      <c r="W18" s="132"/>
      <c r="X18" s="132"/>
      <c r="Y18" s="132"/>
      <c r="Z18" s="132"/>
      <c r="AA18" s="132"/>
      <c r="AB18" s="133"/>
      <c r="AC18" s="194"/>
    </row>
    <row r="19" spans="1:29" ht="33.75" customHeight="1" x14ac:dyDescent="0.4">
      <c r="A19" s="194"/>
      <c r="B19" s="666"/>
      <c r="C19" s="202"/>
      <c r="D19" s="672" t="s">
        <v>369</v>
      </c>
      <c r="E19" s="673"/>
      <c r="F19" s="673"/>
      <c r="G19" s="673"/>
      <c r="H19" s="673"/>
      <c r="I19" s="673"/>
      <c r="J19" s="673"/>
      <c r="K19" s="673"/>
      <c r="L19" s="673"/>
      <c r="M19" s="673"/>
      <c r="N19" s="673"/>
      <c r="O19" s="673"/>
      <c r="P19" s="673"/>
      <c r="Q19" s="132" t="s">
        <v>307</v>
      </c>
      <c r="R19" s="132"/>
      <c r="S19" s="132"/>
      <c r="T19" s="132"/>
      <c r="U19" s="132"/>
      <c r="V19" s="132"/>
      <c r="W19" s="132"/>
      <c r="X19" s="132"/>
      <c r="Y19" s="132"/>
      <c r="Z19" s="132"/>
      <c r="AA19" s="132"/>
      <c r="AB19" s="133"/>
      <c r="AC19" s="194"/>
    </row>
    <row r="20" spans="1:29" ht="33.75" customHeight="1" x14ac:dyDescent="0.4">
      <c r="A20" s="194"/>
      <c r="B20" s="666"/>
      <c r="C20" s="202"/>
      <c r="D20" s="672" t="s">
        <v>368</v>
      </c>
      <c r="E20" s="673"/>
      <c r="F20" s="673"/>
      <c r="G20" s="673"/>
      <c r="H20" s="673"/>
      <c r="I20" s="673"/>
      <c r="J20" s="673"/>
      <c r="K20" s="673"/>
      <c r="L20" s="673"/>
      <c r="M20" s="673"/>
      <c r="N20" s="673"/>
      <c r="O20" s="673"/>
      <c r="P20" s="673"/>
      <c r="Q20" s="200" t="s">
        <v>308</v>
      </c>
      <c r="R20" s="200"/>
      <c r="S20" s="200"/>
      <c r="T20" s="200"/>
      <c r="U20" s="201"/>
      <c r="V20" s="201"/>
      <c r="W20" s="200"/>
      <c r="X20" s="200"/>
      <c r="Y20" s="200"/>
      <c r="Z20" s="200"/>
      <c r="AA20" s="200"/>
      <c r="AB20" s="199"/>
      <c r="AC20" s="194"/>
    </row>
    <row r="21" spans="1:29" ht="33.75" customHeight="1" thickBot="1" x14ac:dyDescent="0.45">
      <c r="A21" s="194"/>
      <c r="B21" s="667"/>
      <c r="C21" s="198"/>
      <c r="D21" s="676" t="s">
        <v>309</v>
      </c>
      <c r="E21" s="677"/>
      <c r="F21" s="677"/>
      <c r="G21" s="677"/>
      <c r="H21" s="677"/>
      <c r="I21" s="677"/>
      <c r="J21" s="677"/>
      <c r="K21" s="677"/>
      <c r="L21" s="677"/>
      <c r="M21" s="677"/>
      <c r="N21" s="677"/>
      <c r="O21" s="677"/>
      <c r="P21" s="677"/>
      <c r="Q21" s="197" t="s">
        <v>310</v>
      </c>
      <c r="R21" s="197"/>
      <c r="S21" s="197"/>
      <c r="T21" s="197"/>
      <c r="U21" s="197"/>
      <c r="V21" s="197"/>
      <c r="W21" s="197"/>
      <c r="X21" s="197"/>
      <c r="Y21" s="197"/>
      <c r="Z21" s="197"/>
      <c r="AA21" s="197"/>
      <c r="AB21" s="196"/>
      <c r="AC21" s="194"/>
    </row>
    <row r="22" spans="1:29" ht="6.75" customHeight="1" x14ac:dyDescent="0.4">
      <c r="A22" s="194"/>
      <c r="B22" s="678"/>
      <c r="C22" s="678"/>
      <c r="D22" s="678"/>
      <c r="E22" s="678"/>
      <c r="F22" s="678"/>
      <c r="G22" s="678"/>
      <c r="H22" s="678"/>
      <c r="I22" s="678"/>
      <c r="J22" s="678"/>
      <c r="K22" s="678"/>
      <c r="L22" s="678"/>
      <c r="M22" s="678"/>
      <c r="N22" s="678"/>
      <c r="O22" s="678"/>
      <c r="P22" s="678"/>
      <c r="Q22" s="678"/>
      <c r="R22" s="678"/>
      <c r="S22" s="678"/>
      <c r="T22" s="678"/>
      <c r="U22" s="678"/>
      <c r="V22" s="678"/>
      <c r="W22" s="678"/>
      <c r="X22" s="678"/>
      <c r="Y22" s="678"/>
      <c r="Z22" s="678"/>
      <c r="AA22" s="678"/>
      <c r="AB22" s="678"/>
      <c r="AC22" s="194"/>
    </row>
    <row r="23" spans="1:29" ht="21" customHeight="1" x14ac:dyDescent="0.4">
      <c r="A23" s="195"/>
      <c r="B23" s="679" t="s">
        <v>367</v>
      </c>
      <c r="C23" s="679"/>
      <c r="D23" s="679"/>
      <c r="E23" s="679"/>
      <c r="F23" s="679"/>
      <c r="G23" s="679"/>
      <c r="H23" s="679"/>
      <c r="I23" s="679"/>
      <c r="J23" s="679"/>
      <c r="K23" s="679"/>
      <c r="L23" s="679"/>
      <c r="M23" s="679"/>
      <c r="N23" s="679"/>
      <c r="O23" s="679"/>
      <c r="P23" s="679"/>
      <c r="Q23" s="679"/>
      <c r="R23" s="679"/>
      <c r="S23" s="679"/>
      <c r="T23" s="679"/>
      <c r="U23" s="679"/>
      <c r="V23" s="679"/>
      <c r="W23" s="679"/>
      <c r="X23" s="679"/>
      <c r="Y23" s="679"/>
      <c r="Z23" s="679"/>
      <c r="AA23" s="679"/>
      <c r="AB23" s="679"/>
      <c r="AC23" s="193"/>
    </row>
    <row r="24" spans="1:29" ht="21" customHeight="1" x14ac:dyDescent="0.4">
      <c r="A24" s="195"/>
      <c r="B24" s="679"/>
      <c r="C24" s="679"/>
      <c r="D24" s="679"/>
      <c r="E24" s="679"/>
      <c r="F24" s="679"/>
      <c r="G24" s="679"/>
      <c r="H24" s="679"/>
      <c r="I24" s="679"/>
      <c r="J24" s="679"/>
      <c r="K24" s="679"/>
      <c r="L24" s="679"/>
      <c r="M24" s="679"/>
      <c r="N24" s="679"/>
      <c r="O24" s="679"/>
      <c r="P24" s="679"/>
      <c r="Q24" s="679"/>
      <c r="R24" s="679"/>
      <c r="S24" s="679"/>
      <c r="T24" s="679"/>
      <c r="U24" s="679"/>
      <c r="V24" s="679"/>
      <c r="W24" s="679"/>
      <c r="X24" s="679"/>
      <c r="Y24" s="679"/>
      <c r="Z24" s="679"/>
      <c r="AA24" s="679"/>
      <c r="AB24" s="679"/>
      <c r="AC24" s="193"/>
    </row>
    <row r="25" spans="1:29" ht="21" customHeight="1" x14ac:dyDescent="0.4">
      <c r="A25" s="194"/>
      <c r="B25" s="679"/>
      <c r="C25" s="679"/>
      <c r="D25" s="679"/>
      <c r="E25" s="679"/>
      <c r="F25" s="679"/>
      <c r="G25" s="679"/>
      <c r="H25" s="679"/>
      <c r="I25" s="679"/>
      <c r="J25" s="679"/>
      <c r="K25" s="679"/>
      <c r="L25" s="679"/>
      <c r="M25" s="679"/>
      <c r="N25" s="679"/>
      <c r="O25" s="679"/>
      <c r="P25" s="679"/>
      <c r="Q25" s="679"/>
      <c r="R25" s="679"/>
      <c r="S25" s="679"/>
      <c r="T25" s="679"/>
      <c r="U25" s="679"/>
      <c r="V25" s="679"/>
      <c r="W25" s="679"/>
      <c r="X25" s="679"/>
      <c r="Y25" s="679"/>
      <c r="Z25" s="679"/>
      <c r="AA25" s="679"/>
      <c r="AB25" s="679"/>
      <c r="AC25" s="193"/>
    </row>
    <row r="26" spans="1:29" ht="16.5" customHeight="1" x14ac:dyDescent="0.4">
      <c r="A26" s="187"/>
      <c r="B26" s="679"/>
      <c r="C26" s="679"/>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79"/>
      <c r="AB26" s="679"/>
      <c r="AC26" s="193"/>
    </row>
    <row r="27" spans="1:29" ht="24" customHeight="1" x14ac:dyDescent="0.4">
      <c r="A27" s="187"/>
      <c r="B27" s="679"/>
      <c r="C27" s="679"/>
      <c r="D27" s="679"/>
      <c r="E27" s="679"/>
      <c r="F27" s="679"/>
      <c r="G27" s="679"/>
      <c r="H27" s="679"/>
      <c r="I27" s="679"/>
      <c r="J27" s="679"/>
      <c r="K27" s="679"/>
      <c r="L27" s="679"/>
      <c r="M27" s="679"/>
      <c r="N27" s="679"/>
      <c r="O27" s="679"/>
      <c r="P27" s="679"/>
      <c r="Q27" s="679"/>
      <c r="R27" s="679"/>
      <c r="S27" s="679"/>
      <c r="T27" s="679"/>
      <c r="U27" s="679"/>
      <c r="V27" s="679"/>
      <c r="W27" s="679"/>
      <c r="X27" s="679"/>
      <c r="Y27" s="679"/>
      <c r="Z27" s="679"/>
      <c r="AA27" s="679"/>
      <c r="AB27" s="679"/>
      <c r="AC27" s="193"/>
    </row>
    <row r="28" spans="1:29" ht="24" customHeight="1" x14ac:dyDescent="0.4">
      <c r="A28" s="187"/>
      <c r="B28" s="679"/>
      <c r="C28" s="679"/>
      <c r="D28" s="679"/>
      <c r="E28" s="679"/>
      <c r="F28" s="679"/>
      <c r="G28" s="679"/>
      <c r="H28" s="679"/>
      <c r="I28" s="679"/>
      <c r="J28" s="679"/>
      <c r="K28" s="679"/>
      <c r="L28" s="679"/>
      <c r="M28" s="679"/>
      <c r="N28" s="679"/>
      <c r="O28" s="679"/>
      <c r="P28" s="679"/>
      <c r="Q28" s="679"/>
      <c r="R28" s="679"/>
      <c r="S28" s="679"/>
      <c r="T28" s="679"/>
      <c r="U28" s="679"/>
      <c r="V28" s="679"/>
      <c r="W28" s="679"/>
      <c r="X28" s="679"/>
      <c r="Y28" s="679"/>
      <c r="Z28" s="679"/>
      <c r="AA28" s="679"/>
      <c r="AB28" s="679"/>
      <c r="AC28" s="193"/>
    </row>
    <row r="29" spans="1:29" ht="3" customHeight="1" x14ac:dyDescent="0.4">
      <c r="A29" s="190"/>
      <c r="B29" s="192"/>
      <c r="C29" s="191"/>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row>
    <row r="30" spans="1:29" ht="24" customHeight="1" x14ac:dyDescent="0.4">
      <c r="A30" s="187"/>
      <c r="B30" s="186"/>
      <c r="C30" s="664"/>
      <c r="D30" s="664"/>
      <c r="E30" s="664"/>
      <c r="F30" s="664"/>
      <c r="G30" s="664"/>
      <c r="H30" s="664"/>
      <c r="I30" s="664"/>
      <c r="J30" s="664"/>
      <c r="K30" s="664"/>
      <c r="L30" s="664"/>
      <c r="M30" s="664"/>
      <c r="N30" s="664"/>
      <c r="O30" s="664"/>
      <c r="P30" s="664"/>
      <c r="Q30" s="664"/>
      <c r="R30" s="664"/>
      <c r="S30" s="664"/>
      <c r="T30" s="664"/>
      <c r="U30" s="664"/>
      <c r="V30" s="664"/>
      <c r="W30" s="664"/>
      <c r="X30" s="664"/>
      <c r="Y30" s="664"/>
      <c r="Z30" s="664"/>
      <c r="AA30" s="664"/>
      <c r="AB30" s="664"/>
      <c r="AC30" s="664"/>
    </row>
    <row r="31" spans="1:29" ht="24" customHeight="1" x14ac:dyDescent="0.4">
      <c r="A31" s="187"/>
      <c r="B31" s="186"/>
      <c r="C31" s="664"/>
      <c r="D31" s="664"/>
      <c r="E31" s="664"/>
      <c r="F31" s="664"/>
      <c r="G31" s="664"/>
      <c r="H31" s="664"/>
      <c r="I31" s="664"/>
      <c r="J31" s="664"/>
      <c r="K31" s="664"/>
      <c r="L31" s="664"/>
      <c r="M31" s="664"/>
      <c r="N31" s="664"/>
      <c r="O31" s="664"/>
      <c r="P31" s="664"/>
      <c r="Q31" s="664"/>
      <c r="R31" s="664"/>
      <c r="S31" s="664"/>
      <c r="T31" s="664"/>
      <c r="U31" s="664"/>
      <c r="V31" s="664"/>
      <c r="W31" s="664"/>
      <c r="X31" s="664"/>
      <c r="Y31" s="664"/>
      <c r="Z31" s="664"/>
      <c r="AA31" s="664"/>
      <c r="AB31" s="664"/>
      <c r="AC31" s="664"/>
    </row>
    <row r="32" spans="1:29" ht="24" customHeight="1" x14ac:dyDescent="0.4">
      <c r="A32" s="187"/>
      <c r="B32" s="189"/>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row>
    <row r="33" spans="1:29" ht="24" customHeight="1" x14ac:dyDescent="0.4">
      <c r="A33" s="187"/>
      <c r="B33" s="186"/>
      <c r="C33" s="664"/>
      <c r="D33" s="664"/>
      <c r="E33" s="664"/>
      <c r="F33" s="664"/>
      <c r="G33" s="664"/>
      <c r="H33" s="664"/>
      <c r="I33" s="664"/>
      <c r="J33" s="664"/>
      <c r="K33" s="664"/>
      <c r="L33" s="664"/>
      <c r="M33" s="664"/>
      <c r="N33" s="664"/>
      <c r="O33" s="664"/>
      <c r="P33" s="664"/>
      <c r="Q33" s="664"/>
      <c r="R33" s="664"/>
      <c r="S33" s="664"/>
      <c r="T33" s="664"/>
      <c r="U33" s="664"/>
      <c r="V33" s="664"/>
      <c r="W33" s="664"/>
      <c r="X33" s="664"/>
      <c r="Y33" s="664"/>
      <c r="Z33" s="664"/>
      <c r="AA33" s="664"/>
      <c r="AB33" s="664"/>
      <c r="AC33" s="664"/>
    </row>
    <row r="34" spans="1:29" ht="24" customHeight="1" x14ac:dyDescent="0.4">
      <c r="A34" s="187"/>
      <c r="B34" s="186"/>
      <c r="C34" s="664"/>
      <c r="D34" s="664"/>
      <c r="E34" s="664"/>
      <c r="F34" s="664"/>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row>
    <row r="35" spans="1:29" ht="24" customHeight="1" x14ac:dyDescent="0.4">
      <c r="A35" s="187"/>
      <c r="B35" s="189"/>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row>
    <row r="36" spans="1:29" ht="24" customHeight="1" x14ac:dyDescent="0.4">
      <c r="A36" s="187"/>
      <c r="B36" s="186"/>
      <c r="C36" s="664"/>
      <c r="D36" s="664"/>
      <c r="E36" s="664"/>
      <c r="F36" s="664"/>
      <c r="G36" s="664"/>
      <c r="H36" s="664"/>
      <c r="I36" s="664"/>
      <c r="J36" s="664"/>
      <c r="K36" s="664"/>
      <c r="L36" s="664"/>
      <c r="M36" s="664"/>
      <c r="N36" s="664"/>
      <c r="O36" s="664"/>
      <c r="P36" s="664"/>
      <c r="Q36" s="664"/>
      <c r="R36" s="664"/>
      <c r="S36" s="664"/>
      <c r="T36" s="664"/>
      <c r="U36" s="664"/>
      <c r="V36" s="664"/>
      <c r="W36" s="664"/>
      <c r="X36" s="664"/>
      <c r="Y36" s="664"/>
      <c r="Z36" s="664"/>
      <c r="AA36" s="664"/>
      <c r="AB36" s="664"/>
      <c r="AC36" s="664"/>
    </row>
    <row r="37" spans="1:29" ht="24" customHeight="1" x14ac:dyDescent="0.4">
      <c r="A37" s="187"/>
      <c r="B37" s="186"/>
      <c r="C37" s="664"/>
      <c r="D37" s="664"/>
      <c r="E37" s="664"/>
      <c r="F37" s="664"/>
      <c r="G37" s="664"/>
      <c r="H37" s="664"/>
      <c r="I37" s="664"/>
      <c r="J37" s="664"/>
      <c r="K37" s="664"/>
      <c r="L37" s="664"/>
      <c r="M37" s="664"/>
      <c r="N37" s="664"/>
      <c r="O37" s="664"/>
      <c r="P37" s="664"/>
      <c r="Q37" s="664"/>
      <c r="R37" s="664"/>
      <c r="S37" s="664"/>
      <c r="T37" s="664"/>
      <c r="U37" s="664"/>
      <c r="V37" s="664"/>
      <c r="W37" s="664"/>
      <c r="X37" s="664"/>
      <c r="Y37" s="664"/>
      <c r="Z37" s="664"/>
      <c r="AA37" s="664"/>
      <c r="AB37" s="664"/>
      <c r="AC37" s="664"/>
    </row>
    <row r="38" spans="1:29" ht="24" customHeight="1" x14ac:dyDescent="0.4">
      <c r="A38" s="187"/>
      <c r="B38" s="186"/>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row>
    <row r="39" spans="1:29" ht="24" customHeight="1" x14ac:dyDescent="0.4">
      <c r="A39" s="187"/>
      <c r="B39" s="186"/>
      <c r="C39" s="664"/>
      <c r="D39" s="664"/>
      <c r="E39" s="664"/>
      <c r="F39" s="664"/>
      <c r="G39" s="664"/>
      <c r="H39" s="664"/>
      <c r="I39" s="664"/>
      <c r="J39" s="664"/>
      <c r="K39" s="664"/>
      <c r="L39" s="664"/>
      <c r="M39" s="664"/>
      <c r="N39" s="664"/>
      <c r="O39" s="664"/>
      <c r="P39" s="664"/>
      <c r="Q39" s="664"/>
      <c r="R39" s="664"/>
      <c r="S39" s="664"/>
      <c r="T39" s="664"/>
      <c r="U39" s="664"/>
      <c r="V39" s="664"/>
      <c r="W39" s="664"/>
      <c r="X39" s="664"/>
      <c r="Y39" s="664"/>
      <c r="Z39" s="664"/>
      <c r="AA39" s="664"/>
      <c r="AB39" s="664"/>
      <c r="AC39" s="664"/>
    </row>
    <row r="40" spans="1:29" ht="24" customHeight="1" x14ac:dyDescent="0.4">
      <c r="A40" s="181"/>
      <c r="B40" s="183"/>
      <c r="C40" s="663"/>
      <c r="D40" s="663"/>
      <c r="E40" s="663"/>
      <c r="F40" s="663"/>
      <c r="G40" s="663"/>
      <c r="H40" s="663"/>
      <c r="I40" s="663"/>
      <c r="J40" s="663"/>
      <c r="K40" s="663"/>
      <c r="L40" s="663"/>
      <c r="M40" s="663"/>
      <c r="N40" s="663"/>
      <c r="O40" s="663"/>
      <c r="P40" s="663"/>
      <c r="Q40" s="663"/>
      <c r="R40" s="663"/>
      <c r="S40" s="663"/>
      <c r="T40" s="663"/>
      <c r="U40" s="663"/>
      <c r="V40" s="663"/>
      <c r="W40" s="663"/>
      <c r="X40" s="663"/>
      <c r="Y40" s="663"/>
      <c r="Z40" s="663"/>
      <c r="AA40" s="663"/>
      <c r="AB40" s="663"/>
      <c r="AC40" s="663"/>
    </row>
    <row r="41" spans="1:29" ht="24" customHeight="1" x14ac:dyDescent="0.4">
      <c r="A41" s="181"/>
      <c r="B41" s="181"/>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row>
    <row r="42" spans="1:29" ht="24" customHeight="1" x14ac:dyDescent="0.4">
      <c r="A42" s="185"/>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row>
    <row r="43" spans="1:29" ht="24" customHeight="1" x14ac:dyDescent="0.4">
      <c r="A43" s="181"/>
      <c r="B43" s="184"/>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row>
    <row r="44" spans="1:29" ht="24" customHeight="1" x14ac:dyDescent="0.4">
      <c r="A44" s="181"/>
      <c r="B44" s="183"/>
      <c r="C44" s="663"/>
      <c r="D44" s="663"/>
      <c r="E44" s="663"/>
      <c r="F44" s="663"/>
      <c r="G44" s="663"/>
      <c r="H44" s="663"/>
      <c r="I44" s="663"/>
      <c r="J44" s="663"/>
      <c r="K44" s="663"/>
      <c r="L44" s="663"/>
      <c r="M44" s="663"/>
      <c r="N44" s="663"/>
      <c r="O44" s="663"/>
      <c r="P44" s="663"/>
      <c r="Q44" s="663"/>
      <c r="R44" s="663"/>
      <c r="S44" s="663"/>
      <c r="T44" s="663"/>
      <c r="U44" s="663"/>
      <c r="V44" s="663"/>
      <c r="W44" s="663"/>
      <c r="X44" s="663"/>
      <c r="Y44" s="663"/>
      <c r="Z44" s="663"/>
      <c r="AA44" s="663"/>
      <c r="AB44" s="663"/>
      <c r="AC44" s="663"/>
    </row>
    <row r="45" spans="1:29" ht="24" customHeight="1" x14ac:dyDescent="0.4">
      <c r="A45" s="181"/>
      <c r="B45" s="183"/>
      <c r="C45" s="663"/>
      <c r="D45" s="663"/>
      <c r="E45" s="663"/>
      <c r="F45" s="663"/>
      <c r="G45" s="663"/>
      <c r="H45" s="663"/>
      <c r="I45" s="663"/>
      <c r="J45" s="663"/>
      <c r="K45" s="663"/>
      <c r="L45" s="663"/>
      <c r="M45" s="663"/>
      <c r="N45" s="663"/>
      <c r="O45" s="663"/>
      <c r="P45" s="663"/>
      <c r="Q45" s="663"/>
      <c r="R45" s="663"/>
      <c r="S45" s="663"/>
      <c r="T45" s="663"/>
      <c r="U45" s="663"/>
      <c r="V45" s="663"/>
      <c r="W45" s="663"/>
      <c r="X45" s="663"/>
      <c r="Y45" s="663"/>
      <c r="Z45" s="663"/>
      <c r="AA45" s="663"/>
      <c r="AB45" s="663"/>
      <c r="AC45" s="663"/>
    </row>
    <row r="46" spans="1:29" ht="24" customHeight="1" x14ac:dyDescent="0.4">
      <c r="A46" s="181"/>
      <c r="B46" s="184"/>
      <c r="C46" s="181"/>
      <c r="D46" s="181"/>
      <c r="E46" s="181"/>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row>
    <row r="47" spans="1:29" ht="24" customHeight="1" x14ac:dyDescent="0.4">
      <c r="A47" s="181"/>
      <c r="B47" s="183"/>
      <c r="C47" s="663"/>
      <c r="D47" s="663"/>
      <c r="E47" s="663"/>
      <c r="F47" s="663"/>
      <c r="G47" s="663"/>
      <c r="H47" s="663"/>
      <c r="I47" s="663"/>
      <c r="J47" s="663"/>
      <c r="K47" s="663"/>
      <c r="L47" s="663"/>
      <c r="M47" s="663"/>
      <c r="N47" s="663"/>
      <c r="O47" s="663"/>
      <c r="P47" s="663"/>
      <c r="Q47" s="663"/>
      <c r="R47" s="663"/>
      <c r="S47" s="663"/>
      <c r="T47" s="663"/>
      <c r="U47" s="663"/>
      <c r="V47" s="663"/>
      <c r="W47" s="663"/>
      <c r="X47" s="663"/>
      <c r="Y47" s="663"/>
      <c r="Z47" s="663"/>
      <c r="AA47" s="663"/>
      <c r="AB47" s="663"/>
      <c r="AC47" s="663"/>
    </row>
    <row r="48" spans="1:29" ht="24" customHeight="1" x14ac:dyDescent="0.4">
      <c r="A48" s="181"/>
      <c r="B48" s="183"/>
      <c r="C48" s="663"/>
      <c r="D48" s="663"/>
      <c r="E48" s="663"/>
      <c r="F48" s="663"/>
      <c r="G48" s="663"/>
      <c r="H48" s="663"/>
      <c r="I48" s="663"/>
      <c r="J48" s="663"/>
      <c r="K48" s="663"/>
      <c r="L48" s="663"/>
      <c r="M48" s="663"/>
      <c r="N48" s="663"/>
      <c r="O48" s="663"/>
      <c r="P48" s="663"/>
      <c r="Q48" s="663"/>
      <c r="R48" s="663"/>
      <c r="S48" s="663"/>
      <c r="T48" s="663"/>
      <c r="U48" s="663"/>
      <c r="V48" s="663"/>
      <c r="W48" s="663"/>
      <c r="X48" s="663"/>
      <c r="Y48" s="663"/>
      <c r="Z48" s="663"/>
      <c r="AA48" s="663"/>
      <c r="AB48" s="663"/>
      <c r="AC48" s="663"/>
    </row>
    <row r="49" spans="1:29" ht="24" customHeight="1" x14ac:dyDescent="0.4">
      <c r="A49" s="181"/>
      <c r="B49" s="181"/>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row>
    <row r="50" spans="1:29" ht="24" customHeight="1" x14ac:dyDescent="0.4">
      <c r="A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row>
    <row r="51" spans="1:29" ht="24" customHeight="1" x14ac:dyDescent="0.4">
      <c r="A51" s="181"/>
      <c r="B51" s="184"/>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row>
    <row r="52" spans="1:29" ht="24" customHeight="1" x14ac:dyDescent="0.4">
      <c r="A52" s="181"/>
      <c r="B52" s="183"/>
      <c r="C52" s="663"/>
      <c r="D52" s="663"/>
      <c r="E52" s="663"/>
      <c r="F52" s="663"/>
      <c r="G52" s="663"/>
      <c r="H52" s="663"/>
      <c r="I52" s="663"/>
      <c r="J52" s="663"/>
      <c r="K52" s="663"/>
      <c r="L52" s="663"/>
      <c r="M52" s="663"/>
      <c r="N52" s="663"/>
      <c r="O52" s="663"/>
      <c r="P52" s="663"/>
      <c r="Q52" s="663"/>
      <c r="R52" s="663"/>
      <c r="S52" s="663"/>
      <c r="T52" s="663"/>
      <c r="U52" s="663"/>
      <c r="V52" s="663"/>
      <c r="W52" s="663"/>
      <c r="X52" s="663"/>
      <c r="Y52" s="663"/>
      <c r="Z52" s="663"/>
      <c r="AA52" s="663"/>
      <c r="AB52" s="663"/>
      <c r="AC52" s="663"/>
    </row>
    <row r="53" spans="1:29" ht="24" customHeight="1" x14ac:dyDescent="0.4">
      <c r="A53" s="181"/>
      <c r="B53" s="183"/>
      <c r="C53" s="663"/>
      <c r="D53" s="663"/>
      <c r="E53" s="663"/>
      <c r="F53" s="663"/>
      <c r="G53" s="663"/>
      <c r="H53" s="663"/>
      <c r="I53" s="663"/>
      <c r="J53" s="663"/>
      <c r="K53" s="663"/>
      <c r="L53" s="663"/>
      <c r="M53" s="663"/>
      <c r="N53" s="663"/>
      <c r="O53" s="663"/>
      <c r="P53" s="663"/>
      <c r="Q53" s="663"/>
      <c r="R53" s="663"/>
      <c r="S53" s="663"/>
      <c r="T53" s="663"/>
      <c r="U53" s="663"/>
      <c r="V53" s="663"/>
      <c r="W53" s="663"/>
      <c r="X53" s="663"/>
      <c r="Y53" s="663"/>
      <c r="Z53" s="663"/>
      <c r="AA53" s="663"/>
      <c r="AB53" s="663"/>
      <c r="AC53" s="663"/>
    </row>
    <row r="54" spans="1:29" ht="24" customHeight="1" x14ac:dyDescent="0.4">
      <c r="A54" s="181"/>
      <c r="B54" s="183"/>
      <c r="C54" s="663"/>
      <c r="D54" s="663"/>
      <c r="E54" s="663"/>
      <c r="F54" s="663"/>
      <c r="G54" s="663"/>
      <c r="H54" s="663"/>
      <c r="I54" s="663"/>
      <c r="J54" s="663"/>
      <c r="K54" s="663"/>
      <c r="L54" s="663"/>
      <c r="M54" s="663"/>
      <c r="N54" s="663"/>
      <c r="O54" s="663"/>
      <c r="P54" s="663"/>
      <c r="Q54" s="663"/>
      <c r="R54" s="663"/>
      <c r="S54" s="663"/>
      <c r="T54" s="663"/>
      <c r="U54" s="663"/>
      <c r="V54" s="663"/>
      <c r="W54" s="663"/>
      <c r="X54" s="663"/>
      <c r="Y54" s="663"/>
      <c r="Z54" s="663"/>
      <c r="AA54" s="663"/>
      <c r="AB54" s="663"/>
      <c r="AC54" s="663"/>
    </row>
    <row r="55" spans="1:29" ht="24" customHeight="1" x14ac:dyDescent="0.4">
      <c r="A55" s="181"/>
      <c r="B55" s="183"/>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56" spans="1:29" ht="24" customHeight="1" x14ac:dyDescent="0.4">
      <c r="A56" s="181"/>
      <c r="B56" s="183"/>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row>
    <row r="57" spans="1:29" ht="17.25" customHeight="1" x14ac:dyDescent="0.4">
      <c r="C57" s="181"/>
      <c r="D57" s="181"/>
      <c r="E57" s="181"/>
      <c r="F57" s="181"/>
      <c r="G57" s="181"/>
      <c r="H57" s="181"/>
      <c r="I57" s="181"/>
      <c r="J57" s="181"/>
      <c r="K57" s="181"/>
      <c r="L57" s="181"/>
      <c r="M57" s="181"/>
      <c r="N57" s="181"/>
      <c r="O57" s="181"/>
      <c r="P57" s="181"/>
      <c r="Q57" s="181"/>
      <c r="R57" s="181"/>
      <c r="S57" s="181"/>
      <c r="T57" s="181"/>
      <c r="U57" s="181"/>
      <c r="V57" s="181"/>
      <c r="W57" s="181"/>
      <c r="X57" s="181"/>
      <c r="Y57" s="181"/>
      <c r="Z57" s="181"/>
      <c r="AA57" s="181"/>
      <c r="AB57" s="181"/>
      <c r="AC57" s="181"/>
    </row>
    <row r="58" spans="1:29" ht="17.25" customHeight="1" x14ac:dyDescent="0.4">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81"/>
      <c r="AA58" s="181"/>
      <c r="AB58" s="181"/>
      <c r="AC58" s="181"/>
    </row>
    <row r="59" spans="1:29" ht="17.25" customHeight="1" x14ac:dyDescent="0.4">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row>
    <row r="60" spans="1:29" ht="17.25" customHeight="1" x14ac:dyDescent="0.4">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81"/>
      <c r="AA60" s="181"/>
      <c r="AB60" s="181"/>
      <c r="AC60" s="181"/>
    </row>
    <row r="61" spans="1:29" ht="17.25" customHeight="1" x14ac:dyDescent="0.4">
      <c r="C61" s="181"/>
      <c r="D61" s="181"/>
      <c r="E61" s="181"/>
      <c r="F61" s="181"/>
      <c r="G61" s="181"/>
      <c r="H61" s="181"/>
      <c r="I61" s="181"/>
      <c r="J61" s="181"/>
      <c r="K61" s="181"/>
      <c r="L61" s="181"/>
      <c r="M61" s="181"/>
      <c r="N61" s="181"/>
      <c r="O61" s="181"/>
      <c r="P61" s="181"/>
      <c r="Q61" s="181"/>
      <c r="R61" s="181"/>
      <c r="S61" s="181"/>
      <c r="T61" s="181"/>
      <c r="U61" s="181"/>
      <c r="V61" s="181"/>
      <c r="W61" s="181"/>
      <c r="X61" s="181"/>
      <c r="Y61" s="181"/>
      <c r="Z61" s="181"/>
      <c r="AA61" s="181"/>
      <c r="AB61" s="181"/>
      <c r="AC61" s="181"/>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1:AC31"/>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52:AC52"/>
    <mergeCell ref="C53:AC53"/>
    <mergeCell ref="C54:AC54"/>
    <mergeCell ref="C34:AC34"/>
    <mergeCell ref="C36:AC36"/>
    <mergeCell ref="C37:AC37"/>
    <mergeCell ref="C39:AC39"/>
    <mergeCell ref="C40:AC40"/>
    <mergeCell ref="C44:AC44"/>
    <mergeCell ref="C45:AC45"/>
    <mergeCell ref="C47:AC47"/>
    <mergeCell ref="C48:AC48"/>
  </mergeCells>
  <phoneticPr fontId="10"/>
  <dataValidations count="2">
    <dataValidation type="list" allowBlank="1" showInputMessage="1" showErrorMessage="1" sqref="B52:B54 B47:B48 B44:B45 B39:B40 B36:B37 B33:B34 B30:B31" xr:uid="{2BAC8F74-6495-42F7-BC88-59F6C0F7E95B}">
      <formula1>"✓"</formula1>
    </dataValidation>
    <dataValidation type="list" allowBlank="1" showInputMessage="1" showErrorMessage="1" sqref="C14:C21" xr:uid="{2B87CABF-C7C8-448F-AE4A-5E5FDCF5372D}">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O36"/>
  <sheetViews>
    <sheetView zoomScale="90" zoomScaleNormal="90" workbookViewId="0"/>
  </sheetViews>
  <sheetFormatPr defaultRowHeight="18.75" x14ac:dyDescent="0.4"/>
  <cols>
    <col min="1" max="1" width="12" customWidth="1"/>
    <col min="2" max="2" width="38" customWidth="1"/>
    <col min="3" max="14" width="7" customWidth="1"/>
    <col min="15" max="15" width="6.25" customWidth="1"/>
    <col min="257" max="257" width="12" customWidth="1"/>
    <col min="258" max="258" width="38" customWidth="1"/>
    <col min="259" max="259" width="6.875" customWidth="1"/>
    <col min="260" max="260" width="7.25" customWidth="1"/>
    <col min="261" max="271" width="6.25" customWidth="1"/>
    <col min="513" max="513" width="12" customWidth="1"/>
    <col min="514" max="514" width="38" customWidth="1"/>
    <col min="515" max="515" width="6.875" customWidth="1"/>
    <col min="516" max="516" width="7.25" customWidth="1"/>
    <col min="517" max="527" width="6.25" customWidth="1"/>
    <col min="769" max="769" width="12" customWidth="1"/>
    <col min="770" max="770" width="38" customWidth="1"/>
    <col min="771" max="771" width="6.875" customWidth="1"/>
    <col min="772" max="772" width="7.25" customWidth="1"/>
    <col min="773" max="783" width="6.25" customWidth="1"/>
    <col min="1025" max="1025" width="12" customWidth="1"/>
    <col min="1026" max="1026" width="38" customWidth="1"/>
    <col min="1027" max="1027" width="6.875" customWidth="1"/>
    <col min="1028" max="1028" width="7.25" customWidth="1"/>
    <col min="1029" max="1039" width="6.25" customWidth="1"/>
    <col min="1281" max="1281" width="12" customWidth="1"/>
    <col min="1282" max="1282" width="38" customWidth="1"/>
    <col min="1283" max="1283" width="6.875" customWidth="1"/>
    <col min="1284" max="1284" width="7.25" customWidth="1"/>
    <col min="1285" max="1295" width="6.25" customWidth="1"/>
    <col min="1537" max="1537" width="12" customWidth="1"/>
    <col min="1538" max="1538" width="38" customWidth="1"/>
    <col min="1539" max="1539" width="6.875" customWidth="1"/>
    <col min="1540" max="1540" width="7.25" customWidth="1"/>
    <col min="1541" max="1551" width="6.25" customWidth="1"/>
    <col min="1793" max="1793" width="12" customWidth="1"/>
    <col min="1794" max="1794" width="38" customWidth="1"/>
    <col min="1795" max="1795" width="6.875" customWidth="1"/>
    <col min="1796" max="1796" width="7.25" customWidth="1"/>
    <col min="1797" max="1807" width="6.25" customWidth="1"/>
    <col min="2049" max="2049" width="12" customWidth="1"/>
    <col min="2050" max="2050" width="38" customWidth="1"/>
    <col min="2051" max="2051" width="6.875" customWidth="1"/>
    <col min="2052" max="2052" width="7.25" customWidth="1"/>
    <col min="2053" max="2063" width="6.25" customWidth="1"/>
    <col min="2305" max="2305" width="12" customWidth="1"/>
    <col min="2306" max="2306" width="38" customWidth="1"/>
    <col min="2307" max="2307" width="6.875" customWidth="1"/>
    <col min="2308" max="2308" width="7.25" customWidth="1"/>
    <col min="2309" max="2319" width="6.25" customWidth="1"/>
    <col min="2561" max="2561" width="12" customWidth="1"/>
    <col min="2562" max="2562" width="38" customWidth="1"/>
    <col min="2563" max="2563" width="6.875" customWidth="1"/>
    <col min="2564" max="2564" width="7.25" customWidth="1"/>
    <col min="2565" max="2575" width="6.25" customWidth="1"/>
    <col min="2817" max="2817" width="12" customWidth="1"/>
    <col min="2818" max="2818" width="38" customWidth="1"/>
    <col min="2819" max="2819" width="6.875" customWidth="1"/>
    <col min="2820" max="2820" width="7.25" customWidth="1"/>
    <col min="2821" max="2831" width="6.25" customWidth="1"/>
    <col min="3073" max="3073" width="12" customWidth="1"/>
    <col min="3074" max="3074" width="38" customWidth="1"/>
    <col min="3075" max="3075" width="6.875" customWidth="1"/>
    <col min="3076" max="3076" width="7.25" customWidth="1"/>
    <col min="3077" max="3087" width="6.25" customWidth="1"/>
    <col min="3329" max="3329" width="12" customWidth="1"/>
    <col min="3330" max="3330" width="38" customWidth="1"/>
    <col min="3331" max="3331" width="6.875" customWidth="1"/>
    <col min="3332" max="3332" width="7.25" customWidth="1"/>
    <col min="3333" max="3343" width="6.25" customWidth="1"/>
    <col min="3585" max="3585" width="12" customWidth="1"/>
    <col min="3586" max="3586" width="38" customWidth="1"/>
    <col min="3587" max="3587" width="6.875" customWidth="1"/>
    <col min="3588" max="3588" width="7.25" customWidth="1"/>
    <col min="3589" max="3599" width="6.25" customWidth="1"/>
    <col min="3841" max="3841" width="12" customWidth="1"/>
    <col min="3842" max="3842" width="38" customWidth="1"/>
    <col min="3843" max="3843" width="6.875" customWidth="1"/>
    <col min="3844" max="3844" width="7.25" customWidth="1"/>
    <col min="3845" max="3855" width="6.25" customWidth="1"/>
    <col min="4097" max="4097" width="12" customWidth="1"/>
    <col min="4098" max="4098" width="38" customWidth="1"/>
    <col min="4099" max="4099" width="6.875" customWidth="1"/>
    <col min="4100" max="4100" width="7.25" customWidth="1"/>
    <col min="4101" max="4111" width="6.25" customWidth="1"/>
    <col min="4353" max="4353" width="12" customWidth="1"/>
    <col min="4354" max="4354" width="38" customWidth="1"/>
    <col min="4355" max="4355" width="6.875" customWidth="1"/>
    <col min="4356" max="4356" width="7.25" customWidth="1"/>
    <col min="4357" max="4367" width="6.25" customWidth="1"/>
    <col min="4609" max="4609" width="12" customWidth="1"/>
    <col min="4610" max="4610" width="38" customWidth="1"/>
    <col min="4611" max="4611" width="6.875" customWidth="1"/>
    <col min="4612" max="4612" width="7.25" customWidth="1"/>
    <col min="4613" max="4623" width="6.25" customWidth="1"/>
    <col min="4865" max="4865" width="12" customWidth="1"/>
    <col min="4866" max="4866" width="38" customWidth="1"/>
    <col min="4867" max="4867" width="6.875" customWidth="1"/>
    <col min="4868" max="4868" width="7.25" customWidth="1"/>
    <col min="4869" max="4879" width="6.25" customWidth="1"/>
    <col min="5121" max="5121" width="12" customWidth="1"/>
    <col min="5122" max="5122" width="38" customWidth="1"/>
    <col min="5123" max="5123" width="6.875" customWidth="1"/>
    <col min="5124" max="5124" width="7.25" customWidth="1"/>
    <col min="5125" max="5135" width="6.25" customWidth="1"/>
    <col min="5377" max="5377" width="12" customWidth="1"/>
    <col min="5378" max="5378" width="38" customWidth="1"/>
    <col min="5379" max="5379" width="6.875" customWidth="1"/>
    <col min="5380" max="5380" width="7.25" customWidth="1"/>
    <col min="5381" max="5391" width="6.25" customWidth="1"/>
    <col min="5633" max="5633" width="12" customWidth="1"/>
    <col min="5634" max="5634" width="38" customWidth="1"/>
    <col min="5635" max="5635" width="6.875" customWidth="1"/>
    <col min="5636" max="5636" width="7.25" customWidth="1"/>
    <col min="5637" max="5647" width="6.25" customWidth="1"/>
    <col min="5889" max="5889" width="12" customWidth="1"/>
    <col min="5890" max="5890" width="38" customWidth="1"/>
    <col min="5891" max="5891" width="6.875" customWidth="1"/>
    <col min="5892" max="5892" width="7.25" customWidth="1"/>
    <col min="5893" max="5903" width="6.25" customWidth="1"/>
    <col min="6145" max="6145" width="12" customWidth="1"/>
    <col min="6146" max="6146" width="38" customWidth="1"/>
    <col min="6147" max="6147" width="6.875" customWidth="1"/>
    <col min="6148" max="6148" width="7.25" customWidth="1"/>
    <col min="6149" max="6159" width="6.25" customWidth="1"/>
    <col min="6401" max="6401" width="12" customWidth="1"/>
    <col min="6402" max="6402" width="38" customWidth="1"/>
    <col min="6403" max="6403" width="6.875" customWidth="1"/>
    <col min="6404" max="6404" width="7.25" customWidth="1"/>
    <col min="6405" max="6415" width="6.25" customWidth="1"/>
    <col min="6657" max="6657" width="12" customWidth="1"/>
    <col min="6658" max="6658" width="38" customWidth="1"/>
    <col min="6659" max="6659" width="6.875" customWidth="1"/>
    <col min="6660" max="6660" width="7.25" customWidth="1"/>
    <col min="6661" max="6671" width="6.25" customWidth="1"/>
    <col min="6913" max="6913" width="12" customWidth="1"/>
    <col min="6914" max="6914" width="38" customWidth="1"/>
    <col min="6915" max="6915" width="6.875" customWidth="1"/>
    <col min="6916" max="6916" width="7.25" customWidth="1"/>
    <col min="6917" max="6927" width="6.25" customWidth="1"/>
    <col min="7169" max="7169" width="12" customWidth="1"/>
    <col min="7170" max="7170" width="38" customWidth="1"/>
    <col min="7171" max="7171" width="6.875" customWidth="1"/>
    <col min="7172" max="7172" width="7.25" customWidth="1"/>
    <col min="7173" max="7183" width="6.25" customWidth="1"/>
    <col min="7425" max="7425" width="12" customWidth="1"/>
    <col min="7426" max="7426" width="38" customWidth="1"/>
    <col min="7427" max="7427" width="6.875" customWidth="1"/>
    <col min="7428" max="7428" width="7.25" customWidth="1"/>
    <col min="7429" max="7439" width="6.25" customWidth="1"/>
    <col min="7681" max="7681" width="12" customWidth="1"/>
    <col min="7682" max="7682" width="38" customWidth="1"/>
    <col min="7683" max="7683" width="6.875" customWidth="1"/>
    <col min="7684" max="7684" width="7.25" customWidth="1"/>
    <col min="7685" max="7695" width="6.25" customWidth="1"/>
    <col min="7937" max="7937" width="12" customWidth="1"/>
    <col min="7938" max="7938" width="38" customWidth="1"/>
    <col min="7939" max="7939" width="6.875" customWidth="1"/>
    <col min="7940" max="7940" width="7.25" customWidth="1"/>
    <col min="7941" max="7951" width="6.25" customWidth="1"/>
    <col min="8193" max="8193" width="12" customWidth="1"/>
    <col min="8194" max="8194" width="38" customWidth="1"/>
    <col min="8195" max="8195" width="6.875" customWidth="1"/>
    <col min="8196" max="8196" width="7.25" customWidth="1"/>
    <col min="8197" max="8207" width="6.25" customWidth="1"/>
    <col min="8449" max="8449" width="12" customWidth="1"/>
    <col min="8450" max="8450" width="38" customWidth="1"/>
    <col min="8451" max="8451" width="6.875" customWidth="1"/>
    <col min="8452" max="8452" width="7.25" customWidth="1"/>
    <col min="8453" max="8463" width="6.25" customWidth="1"/>
    <col min="8705" max="8705" width="12" customWidth="1"/>
    <col min="8706" max="8706" width="38" customWidth="1"/>
    <col min="8707" max="8707" width="6.875" customWidth="1"/>
    <col min="8708" max="8708" width="7.25" customWidth="1"/>
    <col min="8709" max="8719" width="6.25" customWidth="1"/>
    <col min="8961" max="8961" width="12" customWidth="1"/>
    <col min="8962" max="8962" width="38" customWidth="1"/>
    <col min="8963" max="8963" width="6.875" customWidth="1"/>
    <col min="8964" max="8964" width="7.25" customWidth="1"/>
    <col min="8965" max="8975" width="6.25" customWidth="1"/>
    <col min="9217" max="9217" width="12" customWidth="1"/>
    <col min="9218" max="9218" width="38" customWidth="1"/>
    <col min="9219" max="9219" width="6.875" customWidth="1"/>
    <col min="9220" max="9220" width="7.25" customWidth="1"/>
    <col min="9221" max="9231" width="6.25" customWidth="1"/>
    <col min="9473" max="9473" width="12" customWidth="1"/>
    <col min="9474" max="9474" width="38" customWidth="1"/>
    <col min="9475" max="9475" width="6.875" customWidth="1"/>
    <col min="9476" max="9476" width="7.25" customWidth="1"/>
    <col min="9477" max="9487" width="6.25" customWidth="1"/>
    <col min="9729" max="9729" width="12" customWidth="1"/>
    <col min="9730" max="9730" width="38" customWidth="1"/>
    <col min="9731" max="9731" width="6.875" customWidth="1"/>
    <col min="9732" max="9732" width="7.25" customWidth="1"/>
    <col min="9733" max="9743" width="6.25" customWidth="1"/>
    <col min="9985" max="9985" width="12" customWidth="1"/>
    <col min="9986" max="9986" width="38" customWidth="1"/>
    <col min="9987" max="9987" width="6.875" customWidth="1"/>
    <col min="9988" max="9988" width="7.25" customWidth="1"/>
    <col min="9989" max="9999" width="6.25" customWidth="1"/>
    <col min="10241" max="10241" width="12" customWidth="1"/>
    <col min="10242" max="10242" width="38" customWidth="1"/>
    <col min="10243" max="10243" width="6.875" customWidth="1"/>
    <col min="10244" max="10244" width="7.25" customWidth="1"/>
    <col min="10245" max="10255" width="6.25" customWidth="1"/>
    <col min="10497" max="10497" width="12" customWidth="1"/>
    <col min="10498" max="10498" width="38" customWidth="1"/>
    <col min="10499" max="10499" width="6.875" customWidth="1"/>
    <col min="10500" max="10500" width="7.25" customWidth="1"/>
    <col min="10501" max="10511" width="6.25" customWidth="1"/>
    <col min="10753" max="10753" width="12" customWidth="1"/>
    <col min="10754" max="10754" width="38" customWidth="1"/>
    <col min="10755" max="10755" width="6.875" customWidth="1"/>
    <col min="10756" max="10756" width="7.25" customWidth="1"/>
    <col min="10757" max="10767" width="6.25" customWidth="1"/>
    <col min="11009" max="11009" width="12" customWidth="1"/>
    <col min="11010" max="11010" width="38" customWidth="1"/>
    <col min="11011" max="11011" width="6.875" customWidth="1"/>
    <col min="11012" max="11012" width="7.25" customWidth="1"/>
    <col min="11013" max="11023" width="6.25" customWidth="1"/>
    <col min="11265" max="11265" width="12" customWidth="1"/>
    <col min="11266" max="11266" width="38" customWidth="1"/>
    <col min="11267" max="11267" width="6.875" customWidth="1"/>
    <col min="11268" max="11268" width="7.25" customWidth="1"/>
    <col min="11269" max="11279" width="6.25" customWidth="1"/>
    <col min="11521" max="11521" width="12" customWidth="1"/>
    <col min="11522" max="11522" width="38" customWidth="1"/>
    <col min="11523" max="11523" width="6.875" customWidth="1"/>
    <col min="11524" max="11524" width="7.25" customWidth="1"/>
    <col min="11525" max="11535" width="6.25" customWidth="1"/>
    <col min="11777" max="11777" width="12" customWidth="1"/>
    <col min="11778" max="11778" width="38" customWidth="1"/>
    <col min="11779" max="11779" width="6.875" customWidth="1"/>
    <col min="11780" max="11780" width="7.25" customWidth="1"/>
    <col min="11781" max="11791" width="6.25" customWidth="1"/>
    <col min="12033" max="12033" width="12" customWidth="1"/>
    <col min="12034" max="12034" width="38" customWidth="1"/>
    <col min="12035" max="12035" width="6.875" customWidth="1"/>
    <col min="12036" max="12036" width="7.25" customWidth="1"/>
    <col min="12037" max="12047" width="6.25" customWidth="1"/>
    <col min="12289" max="12289" width="12" customWidth="1"/>
    <col min="12290" max="12290" width="38" customWidth="1"/>
    <col min="12291" max="12291" width="6.875" customWidth="1"/>
    <col min="12292" max="12292" width="7.25" customWidth="1"/>
    <col min="12293" max="12303" width="6.25" customWidth="1"/>
    <col min="12545" max="12545" width="12" customWidth="1"/>
    <col min="12546" max="12546" width="38" customWidth="1"/>
    <col min="12547" max="12547" width="6.875" customWidth="1"/>
    <col min="12548" max="12548" width="7.25" customWidth="1"/>
    <col min="12549" max="12559" width="6.25" customWidth="1"/>
    <col min="12801" max="12801" width="12" customWidth="1"/>
    <col min="12802" max="12802" width="38" customWidth="1"/>
    <col min="12803" max="12803" width="6.875" customWidth="1"/>
    <col min="12804" max="12804" width="7.25" customWidth="1"/>
    <col min="12805" max="12815" width="6.25" customWidth="1"/>
    <col min="13057" max="13057" width="12" customWidth="1"/>
    <col min="13058" max="13058" width="38" customWidth="1"/>
    <col min="13059" max="13059" width="6.875" customWidth="1"/>
    <col min="13060" max="13060" width="7.25" customWidth="1"/>
    <col min="13061" max="13071" width="6.25" customWidth="1"/>
    <col min="13313" max="13313" width="12" customWidth="1"/>
    <col min="13314" max="13314" width="38" customWidth="1"/>
    <col min="13315" max="13315" width="6.875" customWidth="1"/>
    <col min="13316" max="13316" width="7.25" customWidth="1"/>
    <col min="13317" max="13327" width="6.25" customWidth="1"/>
    <col min="13569" max="13569" width="12" customWidth="1"/>
    <col min="13570" max="13570" width="38" customWidth="1"/>
    <col min="13571" max="13571" width="6.875" customWidth="1"/>
    <col min="13572" max="13572" width="7.25" customWidth="1"/>
    <col min="13573" max="13583" width="6.25" customWidth="1"/>
    <col min="13825" max="13825" width="12" customWidth="1"/>
    <col min="13826" max="13826" width="38" customWidth="1"/>
    <col min="13827" max="13827" width="6.875" customWidth="1"/>
    <col min="13828" max="13828" width="7.25" customWidth="1"/>
    <col min="13829" max="13839" width="6.25" customWidth="1"/>
    <col min="14081" max="14081" width="12" customWidth="1"/>
    <col min="14082" max="14082" width="38" customWidth="1"/>
    <col min="14083" max="14083" width="6.875" customWidth="1"/>
    <col min="14084" max="14084" width="7.25" customWidth="1"/>
    <col min="14085" max="14095" width="6.25" customWidth="1"/>
    <col min="14337" max="14337" width="12" customWidth="1"/>
    <col min="14338" max="14338" width="38" customWidth="1"/>
    <col min="14339" max="14339" width="6.875" customWidth="1"/>
    <col min="14340" max="14340" width="7.25" customWidth="1"/>
    <col min="14341" max="14351" width="6.25" customWidth="1"/>
    <col min="14593" max="14593" width="12" customWidth="1"/>
    <col min="14594" max="14594" width="38" customWidth="1"/>
    <col min="14595" max="14595" width="6.875" customWidth="1"/>
    <col min="14596" max="14596" width="7.25" customWidth="1"/>
    <col min="14597" max="14607" width="6.25" customWidth="1"/>
    <col min="14849" max="14849" width="12" customWidth="1"/>
    <col min="14850" max="14850" width="38" customWidth="1"/>
    <col min="14851" max="14851" width="6.875" customWidth="1"/>
    <col min="14852" max="14852" width="7.25" customWidth="1"/>
    <col min="14853" max="14863" width="6.25" customWidth="1"/>
    <col min="15105" max="15105" width="12" customWidth="1"/>
    <col min="15106" max="15106" width="38" customWidth="1"/>
    <col min="15107" max="15107" width="6.875" customWidth="1"/>
    <col min="15108" max="15108" width="7.25" customWidth="1"/>
    <col min="15109" max="15119" width="6.25" customWidth="1"/>
    <col min="15361" max="15361" width="12" customWidth="1"/>
    <col min="15362" max="15362" width="38" customWidth="1"/>
    <col min="15363" max="15363" width="6.875" customWidth="1"/>
    <col min="15364" max="15364" width="7.25" customWidth="1"/>
    <col min="15365" max="15375" width="6.25" customWidth="1"/>
    <col min="15617" max="15617" width="12" customWidth="1"/>
    <col min="15618" max="15618" width="38" customWidth="1"/>
    <col min="15619" max="15619" width="6.875" customWidth="1"/>
    <col min="15620" max="15620" width="7.25" customWidth="1"/>
    <col min="15621" max="15631" width="6.25" customWidth="1"/>
    <col min="15873" max="15873" width="12" customWidth="1"/>
    <col min="15874" max="15874" width="38" customWidth="1"/>
    <col min="15875" max="15875" width="6.875" customWidth="1"/>
    <col min="15876" max="15876" width="7.25" customWidth="1"/>
    <col min="15877" max="15887" width="6.25" customWidth="1"/>
    <col min="16129" max="16129" width="12" customWidth="1"/>
    <col min="16130" max="16130" width="38" customWidth="1"/>
    <col min="16131" max="16131" width="6.875" customWidth="1"/>
    <col min="16132" max="16132" width="7.25" customWidth="1"/>
    <col min="16133" max="16143" width="6.25" customWidth="1"/>
  </cols>
  <sheetData>
    <row r="1" spans="1:15" ht="19.5" thickBot="1" x14ac:dyDescent="0.45">
      <c r="A1" s="6" t="s">
        <v>60</v>
      </c>
      <c r="B1" s="7"/>
      <c r="C1" s="7"/>
      <c r="D1" s="7"/>
      <c r="E1" s="7"/>
      <c r="F1" s="7"/>
      <c r="G1" s="7"/>
      <c r="H1" s="7"/>
      <c r="I1" s="7"/>
      <c r="J1" s="7"/>
      <c r="K1" s="7"/>
      <c r="L1" s="7"/>
      <c r="M1" s="7"/>
      <c r="N1" s="7"/>
      <c r="O1" s="7"/>
    </row>
    <row r="2" spans="1:15" x14ac:dyDescent="0.4">
      <c r="A2" s="8" t="s">
        <v>61</v>
      </c>
      <c r="B2" s="723"/>
      <c r="C2" s="9" t="s">
        <v>85</v>
      </c>
      <c r="D2" s="10"/>
      <c r="E2" s="10"/>
      <c r="F2" s="10"/>
      <c r="G2" s="10"/>
      <c r="H2" s="10"/>
      <c r="I2" s="10"/>
      <c r="J2" s="10"/>
      <c r="K2" s="10"/>
      <c r="L2" s="11" t="s">
        <v>85</v>
      </c>
      <c r="M2" s="10"/>
      <c r="N2" s="12"/>
      <c r="O2" s="725" t="s">
        <v>62</v>
      </c>
    </row>
    <row r="3" spans="1:15" ht="19.5" thickBot="1" x14ac:dyDescent="0.45">
      <c r="A3" s="13" t="s">
        <v>63</v>
      </c>
      <c r="B3" s="724"/>
      <c r="C3" s="14" t="s">
        <v>64</v>
      </c>
      <c r="D3" s="15" t="s">
        <v>65</v>
      </c>
      <c r="E3" s="15" t="s">
        <v>66</v>
      </c>
      <c r="F3" s="15" t="s">
        <v>67</v>
      </c>
      <c r="G3" s="15" t="s">
        <v>68</v>
      </c>
      <c r="H3" s="15" t="s">
        <v>69</v>
      </c>
      <c r="I3" s="15" t="s">
        <v>70</v>
      </c>
      <c r="J3" s="15" t="s">
        <v>71</v>
      </c>
      <c r="K3" s="15" t="s">
        <v>72</v>
      </c>
      <c r="L3" s="15" t="s">
        <v>73</v>
      </c>
      <c r="M3" s="15" t="s">
        <v>74</v>
      </c>
      <c r="N3" s="16" t="s">
        <v>75</v>
      </c>
      <c r="O3" s="726"/>
    </row>
    <row r="4" spans="1:15" ht="15.95" customHeight="1" x14ac:dyDescent="0.4">
      <c r="A4" s="721" t="s">
        <v>7</v>
      </c>
      <c r="B4" s="17" t="s">
        <v>49</v>
      </c>
      <c r="C4" s="18">
        <v>2.5</v>
      </c>
      <c r="D4" s="19"/>
      <c r="E4" s="19"/>
      <c r="F4" s="19"/>
      <c r="G4" s="19"/>
      <c r="H4" s="19"/>
      <c r="I4" s="19"/>
      <c r="J4" s="19"/>
      <c r="K4" s="19"/>
      <c r="L4" s="19"/>
      <c r="M4" s="19"/>
      <c r="N4" s="20"/>
      <c r="O4" s="21"/>
    </row>
    <row r="5" spans="1:15" ht="15.95" customHeight="1" x14ac:dyDescent="0.4">
      <c r="A5" s="721"/>
      <c r="B5" s="22" t="s">
        <v>76</v>
      </c>
      <c r="C5" s="23">
        <v>2</v>
      </c>
      <c r="D5" s="24"/>
      <c r="E5" s="24"/>
      <c r="F5" s="24"/>
      <c r="G5" s="24"/>
      <c r="H5" s="24"/>
      <c r="I5" s="24"/>
      <c r="J5" s="24"/>
      <c r="K5" s="24"/>
      <c r="L5" s="24"/>
      <c r="M5" s="24"/>
      <c r="N5" s="25"/>
      <c r="O5" s="26"/>
    </row>
    <row r="6" spans="1:15" ht="15.95" customHeight="1" x14ac:dyDescent="0.4">
      <c r="A6" s="721"/>
      <c r="B6" s="22" t="s">
        <v>77</v>
      </c>
      <c r="C6" s="23">
        <v>0</v>
      </c>
      <c r="D6" s="24"/>
      <c r="E6" s="24"/>
      <c r="F6" s="24"/>
      <c r="G6" s="24"/>
      <c r="H6" s="24"/>
      <c r="I6" s="24"/>
      <c r="J6" s="24"/>
      <c r="K6" s="24"/>
      <c r="L6" s="24"/>
      <c r="M6" s="24"/>
      <c r="N6" s="25"/>
      <c r="O6" s="26"/>
    </row>
    <row r="7" spans="1:15" ht="15.95" customHeight="1" x14ac:dyDescent="0.4">
      <c r="A7" s="721"/>
      <c r="B7" s="22" t="s">
        <v>78</v>
      </c>
      <c r="C7" s="23">
        <v>400</v>
      </c>
      <c r="D7" s="24"/>
      <c r="E7" s="24"/>
      <c r="F7" s="24"/>
      <c r="G7" s="24"/>
      <c r="H7" s="24"/>
      <c r="I7" s="24"/>
      <c r="J7" s="24"/>
      <c r="K7" s="24"/>
      <c r="L7" s="24"/>
      <c r="M7" s="24"/>
      <c r="N7" s="25"/>
      <c r="O7" s="26"/>
    </row>
    <row r="8" spans="1:15" ht="15.95" customHeight="1" x14ac:dyDescent="0.4">
      <c r="A8" s="721"/>
      <c r="B8" s="22" t="s">
        <v>79</v>
      </c>
      <c r="C8" s="23">
        <v>360</v>
      </c>
      <c r="D8" s="24"/>
      <c r="E8" s="24"/>
      <c r="F8" s="24"/>
      <c r="G8" s="24"/>
      <c r="H8" s="24"/>
      <c r="I8" s="24"/>
      <c r="J8" s="24"/>
      <c r="K8" s="24"/>
      <c r="L8" s="24"/>
      <c r="M8" s="24"/>
      <c r="N8" s="25"/>
      <c r="O8" s="26"/>
    </row>
    <row r="9" spans="1:15" ht="15.95" customHeight="1" x14ac:dyDescent="0.4">
      <c r="A9" s="721"/>
      <c r="B9" s="22" t="s">
        <v>80</v>
      </c>
      <c r="C9" s="23"/>
      <c r="D9" s="24"/>
      <c r="E9" s="24"/>
      <c r="F9" s="24"/>
      <c r="G9" s="24"/>
      <c r="H9" s="24"/>
      <c r="I9" s="24"/>
      <c r="J9" s="24"/>
      <c r="K9" s="24"/>
      <c r="L9" s="24"/>
      <c r="M9" s="24"/>
      <c r="N9" s="25"/>
      <c r="O9" s="26"/>
    </row>
    <row r="10" spans="1:15" ht="15.95" customHeight="1" x14ac:dyDescent="0.4">
      <c r="A10" s="721"/>
      <c r="B10" s="27" t="s">
        <v>81</v>
      </c>
      <c r="C10" s="23"/>
      <c r="D10" s="24"/>
      <c r="E10" s="24"/>
      <c r="F10" s="24"/>
      <c r="G10" s="24"/>
      <c r="H10" s="24"/>
      <c r="I10" s="24"/>
      <c r="J10" s="24"/>
      <c r="K10" s="24"/>
      <c r="L10" s="24"/>
      <c r="M10" s="24"/>
      <c r="N10" s="25"/>
      <c r="O10" s="26"/>
    </row>
    <row r="11" spans="1:15" ht="15.95" customHeight="1" thickBot="1" x14ac:dyDescent="0.45">
      <c r="A11" s="722"/>
      <c r="B11" s="28" t="s">
        <v>82</v>
      </c>
      <c r="C11" s="29"/>
      <c r="D11" s="30"/>
      <c r="E11" s="30"/>
      <c r="F11" s="30"/>
      <c r="G11" s="30"/>
      <c r="H11" s="30"/>
      <c r="I11" s="30"/>
      <c r="J11" s="30"/>
      <c r="K11" s="30"/>
      <c r="L11" s="30"/>
      <c r="M11" s="30"/>
      <c r="N11" s="31"/>
      <c r="O11" s="32"/>
    </row>
    <row r="12" spans="1:15" ht="15.95" customHeight="1" x14ac:dyDescent="0.4">
      <c r="A12" s="721" t="s">
        <v>15</v>
      </c>
      <c r="B12" s="17" t="s">
        <v>49</v>
      </c>
      <c r="C12" s="18"/>
      <c r="D12" s="19"/>
      <c r="E12" s="19"/>
      <c r="F12" s="19"/>
      <c r="G12" s="19"/>
      <c r="H12" s="19"/>
      <c r="I12" s="19"/>
      <c r="J12" s="19"/>
      <c r="K12" s="19"/>
      <c r="L12" s="19"/>
      <c r="M12" s="19"/>
      <c r="N12" s="20"/>
      <c r="O12" s="21"/>
    </row>
    <row r="13" spans="1:15" ht="15.95" customHeight="1" x14ac:dyDescent="0.4">
      <c r="A13" s="721"/>
      <c r="B13" s="22" t="s">
        <v>76</v>
      </c>
      <c r="C13" s="23"/>
      <c r="D13" s="24"/>
      <c r="E13" s="24"/>
      <c r="F13" s="24"/>
      <c r="G13" s="24"/>
      <c r="H13" s="24"/>
      <c r="I13" s="24"/>
      <c r="J13" s="24"/>
      <c r="K13" s="24"/>
      <c r="L13" s="24"/>
      <c r="M13" s="24"/>
      <c r="N13" s="25"/>
      <c r="O13" s="26"/>
    </row>
    <row r="14" spans="1:15" ht="15.95" customHeight="1" x14ac:dyDescent="0.4">
      <c r="A14" s="721"/>
      <c r="B14" s="22" t="s">
        <v>77</v>
      </c>
      <c r="C14" s="23"/>
      <c r="D14" s="24"/>
      <c r="E14" s="24"/>
      <c r="F14" s="24"/>
      <c r="G14" s="24"/>
      <c r="H14" s="24"/>
      <c r="I14" s="24"/>
      <c r="J14" s="24"/>
      <c r="K14" s="24"/>
      <c r="L14" s="24"/>
      <c r="M14" s="24"/>
      <c r="N14" s="25"/>
      <c r="O14" s="26"/>
    </row>
    <row r="15" spans="1:15" ht="15.95" customHeight="1" x14ac:dyDescent="0.4">
      <c r="A15" s="721"/>
      <c r="B15" s="22" t="s">
        <v>78</v>
      </c>
      <c r="C15" s="23"/>
      <c r="D15" s="24"/>
      <c r="E15" s="24"/>
      <c r="F15" s="24"/>
      <c r="G15" s="24"/>
      <c r="H15" s="24"/>
      <c r="I15" s="24"/>
      <c r="J15" s="24"/>
      <c r="K15" s="24"/>
      <c r="L15" s="24"/>
      <c r="M15" s="24"/>
      <c r="N15" s="25"/>
      <c r="O15" s="26"/>
    </row>
    <row r="16" spans="1:15" ht="15.95" customHeight="1" x14ac:dyDescent="0.4">
      <c r="A16" s="721"/>
      <c r="B16" s="22" t="s">
        <v>79</v>
      </c>
      <c r="C16" s="23"/>
      <c r="D16" s="24"/>
      <c r="E16" s="24"/>
      <c r="F16" s="24"/>
      <c r="G16" s="24"/>
      <c r="H16" s="24"/>
      <c r="I16" s="24"/>
      <c r="J16" s="24"/>
      <c r="K16" s="24"/>
      <c r="L16" s="24"/>
      <c r="M16" s="24"/>
      <c r="N16" s="25"/>
      <c r="O16" s="26"/>
    </row>
    <row r="17" spans="1:15" ht="15.95" customHeight="1" x14ac:dyDescent="0.4">
      <c r="A17" s="721"/>
      <c r="B17" s="22" t="s">
        <v>83</v>
      </c>
      <c r="C17" s="23"/>
      <c r="D17" s="24"/>
      <c r="E17" s="24"/>
      <c r="F17" s="24"/>
      <c r="G17" s="24"/>
      <c r="H17" s="24"/>
      <c r="I17" s="24"/>
      <c r="J17" s="24"/>
      <c r="K17" s="24"/>
      <c r="L17" s="24"/>
      <c r="M17" s="24"/>
      <c r="N17" s="25"/>
      <c r="O17" s="26"/>
    </row>
    <row r="18" spans="1:15" ht="15.95" customHeight="1" thickBot="1" x14ac:dyDescent="0.45">
      <c r="A18" s="721"/>
      <c r="B18" s="28" t="s">
        <v>82</v>
      </c>
      <c r="C18" s="29"/>
      <c r="D18" s="30"/>
      <c r="E18" s="30"/>
      <c r="F18" s="30"/>
      <c r="G18" s="30"/>
      <c r="H18" s="30"/>
      <c r="I18" s="30"/>
      <c r="J18" s="30"/>
      <c r="K18" s="30"/>
      <c r="L18" s="30"/>
      <c r="M18" s="30"/>
      <c r="N18" s="31"/>
      <c r="O18" s="32"/>
    </row>
    <row r="19" spans="1:15" ht="15.95" customHeight="1" x14ac:dyDescent="0.4">
      <c r="A19" s="727" t="s">
        <v>17</v>
      </c>
      <c r="B19" s="17" t="s">
        <v>49</v>
      </c>
      <c r="C19" s="18"/>
      <c r="D19" s="19"/>
      <c r="E19" s="19"/>
      <c r="F19" s="19"/>
      <c r="G19" s="19"/>
      <c r="H19" s="19"/>
      <c r="I19" s="19"/>
      <c r="J19" s="19"/>
      <c r="K19" s="19"/>
      <c r="L19" s="19"/>
      <c r="M19" s="19"/>
      <c r="N19" s="20"/>
      <c r="O19" s="21"/>
    </row>
    <row r="20" spans="1:15" ht="15.95" customHeight="1" x14ac:dyDescent="0.4">
      <c r="A20" s="721"/>
      <c r="B20" s="22" t="s">
        <v>76</v>
      </c>
      <c r="C20" s="23"/>
      <c r="D20" s="24"/>
      <c r="E20" s="24"/>
      <c r="F20" s="24"/>
      <c r="G20" s="24"/>
      <c r="H20" s="24"/>
      <c r="I20" s="24"/>
      <c r="J20" s="24"/>
      <c r="K20" s="24"/>
      <c r="L20" s="24"/>
      <c r="M20" s="24"/>
      <c r="N20" s="25"/>
      <c r="O20" s="26"/>
    </row>
    <row r="21" spans="1:15" ht="15.95" customHeight="1" x14ac:dyDescent="0.4">
      <c r="A21" s="721"/>
      <c r="B21" s="22" t="s">
        <v>77</v>
      </c>
      <c r="C21" s="23"/>
      <c r="D21" s="24"/>
      <c r="E21" s="24"/>
      <c r="F21" s="24"/>
      <c r="G21" s="24"/>
      <c r="H21" s="24"/>
      <c r="I21" s="24"/>
      <c r="J21" s="24"/>
      <c r="K21" s="24"/>
      <c r="L21" s="24"/>
      <c r="M21" s="24"/>
      <c r="N21" s="25"/>
      <c r="O21" s="26"/>
    </row>
    <row r="22" spans="1:15" ht="20.25" customHeight="1" x14ac:dyDescent="0.4">
      <c r="A22" s="721"/>
      <c r="B22" s="33" t="s">
        <v>84</v>
      </c>
      <c r="C22" s="23"/>
      <c r="D22" s="24"/>
      <c r="E22" s="24"/>
      <c r="F22" s="24"/>
      <c r="G22" s="24"/>
      <c r="H22" s="24"/>
      <c r="I22" s="24"/>
      <c r="J22" s="24"/>
      <c r="K22" s="24"/>
      <c r="L22" s="24"/>
      <c r="M22" s="24"/>
      <c r="N22" s="25"/>
      <c r="O22" s="26"/>
    </row>
    <row r="23" spans="1:15" ht="15.75" customHeight="1" x14ac:dyDescent="0.4">
      <c r="A23" s="721"/>
      <c r="B23" s="134" t="s">
        <v>314</v>
      </c>
      <c r="C23" s="23"/>
      <c r="D23" s="24"/>
      <c r="E23" s="24"/>
      <c r="F23" s="24"/>
      <c r="G23" s="24"/>
      <c r="H23" s="24"/>
      <c r="I23" s="24"/>
      <c r="J23" s="24"/>
      <c r="K23" s="24"/>
      <c r="L23" s="24"/>
      <c r="M23" s="24"/>
      <c r="N23" s="25"/>
      <c r="O23" s="26"/>
    </row>
    <row r="24" spans="1:15" ht="15.95" customHeight="1" x14ac:dyDescent="0.4">
      <c r="A24" s="721"/>
      <c r="B24" s="22" t="s">
        <v>78</v>
      </c>
      <c r="C24" s="23"/>
      <c r="D24" s="24"/>
      <c r="E24" s="24"/>
      <c r="F24" s="24"/>
      <c r="G24" s="24"/>
      <c r="H24" s="24"/>
      <c r="I24" s="24"/>
      <c r="J24" s="24"/>
      <c r="K24" s="24"/>
      <c r="L24" s="24"/>
      <c r="M24" s="24"/>
      <c r="N24" s="25"/>
      <c r="O24" s="26"/>
    </row>
    <row r="25" spans="1:15" ht="15.95" customHeight="1" x14ac:dyDescent="0.4">
      <c r="A25" s="721"/>
      <c r="B25" s="22" t="s">
        <v>79</v>
      </c>
      <c r="C25" s="23"/>
      <c r="D25" s="24"/>
      <c r="E25" s="24"/>
      <c r="F25" s="24"/>
      <c r="G25" s="24"/>
      <c r="H25" s="24"/>
      <c r="I25" s="24"/>
      <c r="J25" s="24"/>
      <c r="K25" s="24"/>
      <c r="L25" s="24"/>
      <c r="M25" s="24"/>
      <c r="N25" s="25"/>
      <c r="O25" s="26"/>
    </row>
    <row r="26" spans="1:15" ht="15.95" customHeight="1" x14ac:dyDescent="0.4">
      <c r="A26" s="721"/>
      <c r="B26" s="22" t="s">
        <v>80</v>
      </c>
      <c r="C26" s="23"/>
      <c r="D26" s="24"/>
      <c r="E26" s="24"/>
      <c r="F26" s="24"/>
      <c r="G26" s="24"/>
      <c r="H26" s="24"/>
      <c r="I26" s="24"/>
      <c r="J26" s="24"/>
      <c r="K26" s="24"/>
      <c r="L26" s="24"/>
      <c r="M26" s="24"/>
      <c r="N26" s="25"/>
      <c r="O26" s="26"/>
    </row>
    <row r="27" spans="1:15" ht="15.95" customHeight="1" x14ac:dyDescent="0.4">
      <c r="A27" s="721"/>
      <c r="B27" s="27" t="s">
        <v>81</v>
      </c>
      <c r="C27" s="23"/>
      <c r="D27" s="24"/>
      <c r="E27" s="24"/>
      <c r="F27" s="24"/>
      <c r="G27" s="24"/>
      <c r="H27" s="24"/>
      <c r="I27" s="24"/>
      <c r="J27" s="24"/>
      <c r="K27" s="24"/>
      <c r="L27" s="24"/>
      <c r="M27" s="24"/>
      <c r="N27" s="25"/>
      <c r="O27" s="26"/>
    </row>
    <row r="28" spans="1:15" ht="15.95" customHeight="1" thickBot="1" x14ac:dyDescent="0.45">
      <c r="A28" s="722"/>
      <c r="B28" s="34" t="s">
        <v>82</v>
      </c>
      <c r="C28" s="35"/>
      <c r="D28" s="36"/>
      <c r="E28" s="36"/>
      <c r="F28" s="36"/>
      <c r="G28" s="36"/>
      <c r="H28" s="36"/>
      <c r="I28" s="36"/>
      <c r="J28" s="36"/>
      <c r="K28" s="36"/>
      <c r="L28" s="36"/>
      <c r="M28" s="36"/>
      <c r="N28" s="37"/>
      <c r="O28" s="38"/>
    </row>
    <row r="29" spans="1:15" ht="15.95" customHeight="1" x14ac:dyDescent="0.4">
      <c r="A29" s="721" t="s">
        <v>18</v>
      </c>
      <c r="B29" s="39" t="s">
        <v>49</v>
      </c>
      <c r="C29" s="40"/>
      <c r="D29" s="41"/>
      <c r="E29" s="41"/>
      <c r="F29" s="41"/>
      <c r="G29" s="41"/>
      <c r="H29" s="41"/>
      <c r="I29" s="41"/>
      <c r="J29" s="41"/>
      <c r="K29" s="41"/>
      <c r="L29" s="41"/>
      <c r="M29" s="41"/>
      <c r="N29" s="42"/>
      <c r="O29" s="43"/>
    </row>
    <row r="30" spans="1:15" ht="15.95" customHeight="1" x14ac:dyDescent="0.4">
      <c r="A30" s="721"/>
      <c r="B30" s="22" t="s">
        <v>76</v>
      </c>
      <c r="C30" s="23"/>
      <c r="D30" s="24"/>
      <c r="E30" s="24"/>
      <c r="F30" s="24"/>
      <c r="G30" s="24"/>
      <c r="H30" s="24"/>
      <c r="I30" s="24"/>
      <c r="J30" s="24"/>
      <c r="K30" s="24"/>
      <c r="L30" s="24"/>
      <c r="M30" s="24"/>
      <c r="N30" s="25"/>
      <c r="O30" s="26"/>
    </row>
    <row r="31" spans="1:15" ht="15.95" customHeight="1" x14ac:dyDescent="0.4">
      <c r="A31" s="721"/>
      <c r="B31" s="22" t="s">
        <v>77</v>
      </c>
      <c r="C31" s="23"/>
      <c r="D31" s="24"/>
      <c r="E31" s="24"/>
      <c r="F31" s="24"/>
      <c r="G31" s="24"/>
      <c r="H31" s="24"/>
      <c r="I31" s="24"/>
      <c r="J31" s="24"/>
      <c r="K31" s="24"/>
      <c r="L31" s="24"/>
      <c r="M31" s="24"/>
      <c r="N31" s="25"/>
      <c r="O31" s="26"/>
    </row>
    <row r="32" spans="1:15" ht="15.95" customHeight="1" x14ac:dyDescent="0.4">
      <c r="A32" s="721"/>
      <c r="B32" s="22" t="s">
        <v>78</v>
      </c>
      <c r="C32" s="23"/>
      <c r="D32" s="24"/>
      <c r="E32" s="24"/>
      <c r="F32" s="24"/>
      <c r="G32" s="24"/>
      <c r="H32" s="24"/>
      <c r="I32" s="24"/>
      <c r="J32" s="24"/>
      <c r="K32" s="24"/>
      <c r="L32" s="24"/>
      <c r="M32" s="24"/>
      <c r="N32" s="25"/>
      <c r="O32" s="26"/>
    </row>
    <row r="33" spans="1:15" ht="15.95" customHeight="1" x14ac:dyDescent="0.4">
      <c r="A33" s="721"/>
      <c r="B33" s="22" t="s">
        <v>79</v>
      </c>
      <c r="C33" s="23"/>
      <c r="D33" s="24"/>
      <c r="E33" s="24"/>
      <c r="F33" s="24"/>
      <c r="G33" s="24"/>
      <c r="H33" s="24"/>
      <c r="I33" s="24"/>
      <c r="J33" s="24"/>
      <c r="K33" s="24"/>
      <c r="L33" s="24"/>
      <c r="M33" s="24"/>
      <c r="N33" s="25"/>
      <c r="O33" s="26"/>
    </row>
    <row r="34" spans="1:15" ht="15.95" customHeight="1" x14ac:dyDescent="0.4">
      <c r="A34" s="721"/>
      <c r="B34" s="22" t="s">
        <v>80</v>
      </c>
      <c r="C34" s="23"/>
      <c r="D34" s="24"/>
      <c r="E34" s="24"/>
      <c r="F34" s="24"/>
      <c r="G34" s="24"/>
      <c r="H34" s="24"/>
      <c r="I34" s="24"/>
      <c r="J34" s="24"/>
      <c r="K34" s="24"/>
      <c r="L34" s="24"/>
      <c r="M34" s="24"/>
      <c r="N34" s="25"/>
      <c r="O34" s="26"/>
    </row>
    <row r="35" spans="1:15" ht="15.95" customHeight="1" x14ac:dyDescent="0.4">
      <c r="A35" s="721"/>
      <c r="B35" s="27" t="s">
        <v>81</v>
      </c>
      <c r="C35" s="23"/>
      <c r="D35" s="24"/>
      <c r="E35" s="24"/>
      <c r="F35" s="24"/>
      <c r="G35" s="24"/>
      <c r="H35" s="24"/>
      <c r="I35" s="24"/>
      <c r="J35" s="24"/>
      <c r="K35" s="24"/>
      <c r="L35" s="24"/>
      <c r="M35" s="24"/>
      <c r="N35" s="25"/>
      <c r="O35" s="26"/>
    </row>
    <row r="36" spans="1:15" ht="15.95" customHeight="1" thickBot="1" x14ac:dyDescent="0.45">
      <c r="A36" s="722"/>
      <c r="B36" s="34" t="s">
        <v>82</v>
      </c>
      <c r="C36" s="35"/>
      <c r="D36" s="36"/>
      <c r="E36" s="36"/>
      <c r="F36" s="36"/>
      <c r="G36" s="36"/>
      <c r="H36" s="36"/>
      <c r="I36" s="36"/>
      <c r="J36" s="36"/>
      <c r="K36" s="36"/>
      <c r="L36" s="36"/>
      <c r="M36" s="36"/>
      <c r="N36" s="37"/>
      <c r="O36" s="38"/>
    </row>
  </sheetData>
  <mergeCells count="6">
    <mergeCell ref="A29:A36"/>
    <mergeCell ref="B2:B3"/>
    <mergeCell ref="O2:O3"/>
    <mergeCell ref="A4:A11"/>
    <mergeCell ref="A12:A18"/>
    <mergeCell ref="A19:A28"/>
  </mergeCells>
  <phoneticPr fontId="10"/>
  <pageMargins left="0.7" right="0.7" top="0.75" bottom="0.75" header="0.3" footer="0.3"/>
  <pageSetup paperSize="9" scale="8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EEC26-4410-45F3-A128-0036A7F5A148}">
  <sheetPr>
    <tabColor rgb="FF92D050"/>
    <pageSetUpPr fitToPage="1"/>
  </sheetPr>
  <dimension ref="B1:AN58"/>
  <sheetViews>
    <sheetView view="pageBreakPreview" zoomScale="70" zoomScaleNormal="100" zoomScaleSheetLayoutView="70" workbookViewId="0"/>
  </sheetViews>
  <sheetFormatPr defaultRowHeight="14.25" x14ac:dyDescent="0.4"/>
  <cols>
    <col min="1" max="1" width="6.625" style="4" customWidth="1"/>
    <col min="2" max="2" width="2.625" style="121" customWidth="1"/>
    <col min="3" max="26" width="2.625" style="4" customWidth="1"/>
    <col min="27" max="40" width="2.125" style="4" customWidth="1"/>
    <col min="41" max="256" width="9" style="4"/>
    <col min="257" max="257" width="6.625" style="4" customWidth="1"/>
    <col min="258" max="282" width="2.625" style="4" customWidth="1"/>
    <col min="283" max="296" width="2.125" style="4" customWidth="1"/>
    <col min="297" max="512" width="9" style="4"/>
    <col min="513" max="513" width="6.625" style="4" customWidth="1"/>
    <col min="514" max="538" width="2.625" style="4" customWidth="1"/>
    <col min="539" max="552" width="2.125" style="4" customWidth="1"/>
    <col min="553" max="768" width="9" style="4"/>
    <col min="769" max="769" width="6.625" style="4" customWidth="1"/>
    <col min="770" max="794" width="2.625" style="4" customWidth="1"/>
    <col min="795" max="808" width="2.125" style="4" customWidth="1"/>
    <col min="809" max="1024" width="9" style="4"/>
    <col min="1025" max="1025" width="6.625" style="4" customWidth="1"/>
    <col min="1026" max="1050" width="2.625" style="4" customWidth="1"/>
    <col min="1051" max="1064" width="2.125" style="4" customWidth="1"/>
    <col min="1065" max="1280" width="9" style="4"/>
    <col min="1281" max="1281" width="6.625" style="4" customWidth="1"/>
    <col min="1282" max="1306" width="2.625" style="4" customWidth="1"/>
    <col min="1307" max="1320" width="2.125" style="4" customWidth="1"/>
    <col min="1321" max="1536" width="9" style="4"/>
    <col min="1537" max="1537" width="6.625" style="4" customWidth="1"/>
    <col min="1538" max="1562" width="2.625" style="4" customWidth="1"/>
    <col min="1563" max="1576" width="2.125" style="4" customWidth="1"/>
    <col min="1577" max="1792" width="9" style="4"/>
    <col min="1793" max="1793" width="6.625" style="4" customWidth="1"/>
    <col min="1794" max="1818" width="2.625" style="4" customWidth="1"/>
    <col min="1819" max="1832" width="2.125" style="4" customWidth="1"/>
    <col min="1833" max="2048" width="9" style="4"/>
    <col min="2049" max="2049" width="6.625" style="4" customWidth="1"/>
    <col min="2050" max="2074" width="2.625" style="4" customWidth="1"/>
    <col min="2075" max="2088" width="2.125" style="4" customWidth="1"/>
    <col min="2089" max="2304" width="9" style="4"/>
    <col min="2305" max="2305" width="6.625" style="4" customWidth="1"/>
    <col min="2306" max="2330" width="2.625" style="4" customWidth="1"/>
    <col min="2331" max="2344" width="2.125" style="4" customWidth="1"/>
    <col min="2345" max="2560" width="9" style="4"/>
    <col min="2561" max="2561" width="6.625" style="4" customWidth="1"/>
    <col min="2562" max="2586" width="2.625" style="4" customWidth="1"/>
    <col min="2587" max="2600" width="2.125" style="4" customWidth="1"/>
    <col min="2601" max="2816" width="9" style="4"/>
    <col min="2817" max="2817" width="6.625" style="4" customWidth="1"/>
    <col min="2818" max="2842" width="2.625" style="4" customWidth="1"/>
    <col min="2843" max="2856" width="2.125" style="4" customWidth="1"/>
    <col min="2857" max="3072" width="9" style="4"/>
    <col min="3073" max="3073" width="6.625" style="4" customWidth="1"/>
    <col min="3074" max="3098" width="2.625" style="4" customWidth="1"/>
    <col min="3099" max="3112" width="2.125" style="4" customWidth="1"/>
    <col min="3113" max="3328" width="9" style="4"/>
    <col min="3329" max="3329" width="6.625" style="4" customWidth="1"/>
    <col min="3330" max="3354" width="2.625" style="4" customWidth="1"/>
    <col min="3355" max="3368" width="2.125" style="4" customWidth="1"/>
    <col min="3369" max="3584" width="9" style="4"/>
    <col min="3585" max="3585" width="6.625" style="4" customWidth="1"/>
    <col min="3586" max="3610" width="2.625" style="4" customWidth="1"/>
    <col min="3611" max="3624" width="2.125" style="4" customWidth="1"/>
    <col min="3625" max="3840" width="9" style="4"/>
    <col min="3841" max="3841" width="6.625" style="4" customWidth="1"/>
    <col min="3842" max="3866" width="2.625" style="4" customWidth="1"/>
    <col min="3867" max="3880" width="2.125" style="4" customWidth="1"/>
    <col min="3881" max="4096" width="9" style="4"/>
    <col min="4097" max="4097" width="6.625" style="4" customWidth="1"/>
    <col min="4098" max="4122" width="2.625" style="4" customWidth="1"/>
    <col min="4123" max="4136" width="2.125" style="4" customWidth="1"/>
    <col min="4137" max="4352" width="9" style="4"/>
    <col min="4353" max="4353" width="6.625" style="4" customWidth="1"/>
    <col min="4354" max="4378" width="2.625" style="4" customWidth="1"/>
    <col min="4379" max="4392" width="2.125" style="4" customWidth="1"/>
    <col min="4393" max="4608" width="9" style="4"/>
    <col min="4609" max="4609" width="6.625" style="4" customWidth="1"/>
    <col min="4610" max="4634" width="2.625" style="4" customWidth="1"/>
    <col min="4635" max="4648" width="2.125" style="4" customWidth="1"/>
    <col min="4649" max="4864" width="9" style="4"/>
    <col min="4865" max="4865" width="6.625" style="4" customWidth="1"/>
    <col min="4866" max="4890" width="2.625" style="4" customWidth="1"/>
    <col min="4891" max="4904" width="2.125" style="4" customWidth="1"/>
    <col min="4905" max="5120" width="9" style="4"/>
    <col min="5121" max="5121" width="6.625" style="4" customWidth="1"/>
    <col min="5122" max="5146" width="2.625" style="4" customWidth="1"/>
    <col min="5147" max="5160" width="2.125" style="4" customWidth="1"/>
    <col min="5161" max="5376" width="9" style="4"/>
    <col min="5377" max="5377" width="6.625" style="4" customWidth="1"/>
    <col min="5378" max="5402" width="2.625" style="4" customWidth="1"/>
    <col min="5403" max="5416" width="2.125" style="4" customWidth="1"/>
    <col min="5417" max="5632" width="9" style="4"/>
    <col min="5633" max="5633" width="6.625" style="4" customWidth="1"/>
    <col min="5634" max="5658" width="2.625" style="4" customWidth="1"/>
    <col min="5659" max="5672" width="2.125" style="4" customWidth="1"/>
    <col min="5673" max="5888" width="9" style="4"/>
    <col min="5889" max="5889" width="6.625" style="4" customWidth="1"/>
    <col min="5890" max="5914" width="2.625" style="4" customWidth="1"/>
    <col min="5915" max="5928" width="2.125" style="4" customWidth="1"/>
    <col min="5929" max="6144" width="9" style="4"/>
    <col min="6145" max="6145" width="6.625" style="4" customWidth="1"/>
    <col min="6146" max="6170" width="2.625" style="4" customWidth="1"/>
    <col min="6171" max="6184" width="2.125" style="4" customWidth="1"/>
    <col min="6185" max="6400" width="9" style="4"/>
    <col min="6401" max="6401" width="6.625" style="4" customWidth="1"/>
    <col min="6402" max="6426" width="2.625" style="4" customWidth="1"/>
    <col min="6427" max="6440" width="2.125" style="4" customWidth="1"/>
    <col min="6441" max="6656" width="9" style="4"/>
    <col min="6657" max="6657" width="6.625" style="4" customWidth="1"/>
    <col min="6658" max="6682" width="2.625" style="4" customWidth="1"/>
    <col min="6683" max="6696" width="2.125" style="4" customWidth="1"/>
    <col min="6697" max="6912" width="9" style="4"/>
    <col min="6913" max="6913" width="6.625" style="4" customWidth="1"/>
    <col min="6914" max="6938" width="2.625" style="4" customWidth="1"/>
    <col min="6939" max="6952" width="2.125" style="4" customWidth="1"/>
    <col min="6953" max="7168" width="9" style="4"/>
    <col min="7169" max="7169" width="6.625" style="4" customWidth="1"/>
    <col min="7170" max="7194" width="2.625" style="4" customWidth="1"/>
    <col min="7195" max="7208" width="2.125" style="4" customWidth="1"/>
    <col min="7209" max="7424" width="9" style="4"/>
    <col min="7425" max="7425" width="6.625" style="4" customWidth="1"/>
    <col min="7426" max="7450" width="2.625" style="4" customWidth="1"/>
    <col min="7451" max="7464" width="2.125" style="4" customWidth="1"/>
    <col min="7465" max="7680" width="9" style="4"/>
    <col min="7681" max="7681" width="6.625" style="4" customWidth="1"/>
    <col min="7682" max="7706" width="2.625" style="4" customWidth="1"/>
    <col min="7707" max="7720" width="2.125" style="4" customWidth="1"/>
    <col min="7721" max="7936" width="9" style="4"/>
    <col min="7937" max="7937" width="6.625" style="4" customWidth="1"/>
    <col min="7938" max="7962" width="2.625" style="4" customWidth="1"/>
    <col min="7963" max="7976" width="2.125" style="4" customWidth="1"/>
    <col min="7977" max="8192" width="9" style="4"/>
    <col min="8193" max="8193" width="6.625" style="4" customWidth="1"/>
    <col min="8194" max="8218" width="2.625" style="4" customWidth="1"/>
    <col min="8219" max="8232" width="2.125" style="4" customWidth="1"/>
    <col min="8233" max="8448" width="9" style="4"/>
    <col min="8449" max="8449" width="6.625" style="4" customWidth="1"/>
    <col min="8450" max="8474" width="2.625" style="4" customWidth="1"/>
    <col min="8475" max="8488" width="2.125" style="4" customWidth="1"/>
    <col min="8489" max="8704" width="9" style="4"/>
    <col min="8705" max="8705" width="6.625" style="4" customWidth="1"/>
    <col min="8706" max="8730" width="2.625" style="4" customWidth="1"/>
    <col min="8731" max="8744" width="2.125" style="4" customWidth="1"/>
    <col min="8745" max="8960" width="9" style="4"/>
    <col min="8961" max="8961" width="6.625" style="4" customWidth="1"/>
    <col min="8962" max="8986" width="2.625" style="4" customWidth="1"/>
    <col min="8987" max="9000" width="2.125" style="4" customWidth="1"/>
    <col min="9001" max="9216" width="9" style="4"/>
    <col min="9217" max="9217" width="6.625" style="4" customWidth="1"/>
    <col min="9218" max="9242" width="2.625" style="4" customWidth="1"/>
    <col min="9243" max="9256" width="2.125" style="4" customWidth="1"/>
    <col min="9257" max="9472" width="9" style="4"/>
    <col min="9473" max="9473" width="6.625" style="4" customWidth="1"/>
    <col min="9474" max="9498" width="2.625" style="4" customWidth="1"/>
    <col min="9499" max="9512" width="2.125" style="4" customWidth="1"/>
    <col min="9513" max="9728" width="9" style="4"/>
    <col min="9729" max="9729" width="6.625" style="4" customWidth="1"/>
    <col min="9730" max="9754" width="2.625" style="4" customWidth="1"/>
    <col min="9755" max="9768" width="2.125" style="4" customWidth="1"/>
    <col min="9769" max="9984" width="9" style="4"/>
    <col min="9985" max="9985" width="6.625" style="4" customWidth="1"/>
    <col min="9986" max="10010" width="2.625" style="4" customWidth="1"/>
    <col min="10011" max="10024" width="2.125" style="4" customWidth="1"/>
    <col min="10025" max="10240" width="9" style="4"/>
    <col min="10241" max="10241" width="6.625" style="4" customWidth="1"/>
    <col min="10242" max="10266" width="2.625" style="4" customWidth="1"/>
    <col min="10267" max="10280" width="2.125" style="4" customWidth="1"/>
    <col min="10281" max="10496" width="9" style="4"/>
    <col min="10497" max="10497" width="6.625" style="4" customWidth="1"/>
    <col min="10498" max="10522" width="2.625" style="4" customWidth="1"/>
    <col min="10523" max="10536" width="2.125" style="4" customWidth="1"/>
    <col min="10537" max="10752" width="9" style="4"/>
    <col min="10753" max="10753" width="6.625" style="4" customWidth="1"/>
    <col min="10754" max="10778" width="2.625" style="4" customWidth="1"/>
    <col min="10779" max="10792" width="2.125" style="4" customWidth="1"/>
    <col min="10793" max="11008" width="9" style="4"/>
    <col min="11009" max="11009" width="6.625" style="4" customWidth="1"/>
    <col min="11010" max="11034" width="2.625" style="4" customWidth="1"/>
    <col min="11035" max="11048" width="2.125" style="4" customWidth="1"/>
    <col min="11049" max="11264" width="9" style="4"/>
    <col min="11265" max="11265" width="6.625" style="4" customWidth="1"/>
    <col min="11266" max="11290" width="2.625" style="4" customWidth="1"/>
    <col min="11291" max="11304" width="2.125" style="4" customWidth="1"/>
    <col min="11305" max="11520" width="9" style="4"/>
    <col min="11521" max="11521" width="6.625" style="4" customWidth="1"/>
    <col min="11522" max="11546" width="2.625" style="4" customWidth="1"/>
    <col min="11547" max="11560" width="2.125" style="4" customWidth="1"/>
    <col min="11561" max="11776" width="9" style="4"/>
    <col min="11777" max="11777" width="6.625" style="4" customWidth="1"/>
    <col min="11778" max="11802" width="2.625" style="4" customWidth="1"/>
    <col min="11803" max="11816" width="2.125" style="4" customWidth="1"/>
    <col min="11817" max="12032" width="9" style="4"/>
    <col min="12033" max="12033" width="6.625" style="4" customWidth="1"/>
    <col min="12034" max="12058" width="2.625" style="4" customWidth="1"/>
    <col min="12059" max="12072" width="2.125" style="4" customWidth="1"/>
    <col min="12073" max="12288" width="9" style="4"/>
    <col min="12289" max="12289" width="6.625" style="4" customWidth="1"/>
    <col min="12290" max="12314" width="2.625" style="4" customWidth="1"/>
    <col min="12315" max="12328" width="2.125" style="4" customWidth="1"/>
    <col min="12329" max="12544" width="9" style="4"/>
    <col min="12545" max="12545" width="6.625" style="4" customWidth="1"/>
    <col min="12546" max="12570" width="2.625" style="4" customWidth="1"/>
    <col min="12571" max="12584" width="2.125" style="4" customWidth="1"/>
    <col min="12585" max="12800" width="9" style="4"/>
    <col min="12801" max="12801" width="6.625" style="4" customWidth="1"/>
    <col min="12802" max="12826" width="2.625" style="4" customWidth="1"/>
    <col min="12827" max="12840" width="2.125" style="4" customWidth="1"/>
    <col min="12841" max="13056" width="9" style="4"/>
    <col min="13057" max="13057" width="6.625" style="4" customWidth="1"/>
    <col min="13058" max="13082" width="2.625" style="4" customWidth="1"/>
    <col min="13083" max="13096" width="2.125" style="4" customWidth="1"/>
    <col min="13097" max="13312" width="9" style="4"/>
    <col min="13313" max="13313" width="6.625" style="4" customWidth="1"/>
    <col min="13314" max="13338" width="2.625" style="4" customWidth="1"/>
    <col min="13339" max="13352" width="2.125" style="4" customWidth="1"/>
    <col min="13353" max="13568" width="9" style="4"/>
    <col min="13569" max="13569" width="6.625" style="4" customWidth="1"/>
    <col min="13570" max="13594" width="2.625" style="4" customWidth="1"/>
    <col min="13595" max="13608" width="2.125" style="4" customWidth="1"/>
    <col min="13609" max="13824" width="9" style="4"/>
    <col min="13825" max="13825" width="6.625" style="4" customWidth="1"/>
    <col min="13826" max="13850" width="2.625" style="4" customWidth="1"/>
    <col min="13851" max="13864" width="2.125" style="4" customWidth="1"/>
    <col min="13865" max="14080" width="9" style="4"/>
    <col min="14081" max="14081" width="6.625" style="4" customWidth="1"/>
    <col min="14082" max="14106" width="2.625" style="4" customWidth="1"/>
    <col min="14107" max="14120" width="2.125" style="4" customWidth="1"/>
    <col min="14121" max="14336" width="9" style="4"/>
    <col min="14337" max="14337" width="6.625" style="4" customWidth="1"/>
    <col min="14338" max="14362" width="2.625" style="4" customWidth="1"/>
    <col min="14363" max="14376" width="2.125" style="4" customWidth="1"/>
    <col min="14377" max="14592" width="9" style="4"/>
    <col min="14593" max="14593" width="6.625" style="4" customWidth="1"/>
    <col min="14594" max="14618" width="2.625" style="4" customWidth="1"/>
    <col min="14619" max="14632" width="2.125" style="4" customWidth="1"/>
    <col min="14633" max="14848" width="9" style="4"/>
    <col min="14849" max="14849" width="6.625" style="4" customWidth="1"/>
    <col min="14850" max="14874" width="2.625" style="4" customWidth="1"/>
    <col min="14875" max="14888" width="2.125" style="4" customWidth="1"/>
    <col min="14889" max="15104" width="9" style="4"/>
    <col min="15105" max="15105" width="6.625" style="4" customWidth="1"/>
    <col min="15106" max="15130" width="2.625" style="4" customWidth="1"/>
    <col min="15131" max="15144" width="2.125" style="4" customWidth="1"/>
    <col min="15145" max="15360" width="9" style="4"/>
    <col min="15361" max="15361" width="6.625" style="4" customWidth="1"/>
    <col min="15362" max="15386" width="2.625" style="4" customWidth="1"/>
    <col min="15387" max="15400" width="2.125" style="4" customWidth="1"/>
    <col min="15401" max="15616" width="9" style="4"/>
    <col min="15617" max="15617" width="6.625" style="4" customWidth="1"/>
    <col min="15618" max="15642" width="2.625" style="4" customWidth="1"/>
    <col min="15643" max="15656" width="2.125" style="4" customWidth="1"/>
    <col min="15657" max="15872" width="9" style="4"/>
    <col min="15873" max="15873" width="6.625" style="4" customWidth="1"/>
    <col min="15874" max="15898" width="2.625" style="4" customWidth="1"/>
    <col min="15899" max="15912" width="2.125" style="4" customWidth="1"/>
    <col min="15913" max="16128" width="9" style="4"/>
    <col min="16129" max="16129" width="6.625" style="4" customWidth="1"/>
    <col min="16130" max="16154" width="2.625" style="4" customWidth="1"/>
    <col min="16155" max="16168" width="2.125" style="4" customWidth="1"/>
    <col min="16169" max="16384" width="9" style="4"/>
  </cols>
  <sheetData>
    <row r="1" spans="2:40" ht="21" customHeight="1" x14ac:dyDescent="0.4">
      <c r="B1" s="120" t="s">
        <v>242</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row>
    <row r="2" spans="2:40" ht="21" customHeight="1" x14ac:dyDescent="0.4">
      <c r="B2" s="395" t="s">
        <v>19</v>
      </c>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395"/>
      <c r="AK2" s="395"/>
      <c r="AL2" s="395"/>
      <c r="AM2" s="395"/>
      <c r="AN2" s="395"/>
    </row>
    <row r="3" spans="2:40" ht="21" customHeight="1" x14ac:dyDescent="0.4">
      <c r="Y3" s="403" t="s">
        <v>313</v>
      </c>
      <c r="Z3" s="403"/>
      <c r="AA3" s="403"/>
      <c r="AB3" s="403"/>
      <c r="AC3" s="396" t="s">
        <v>243</v>
      </c>
      <c r="AD3" s="396"/>
      <c r="AE3" s="396"/>
      <c r="AF3" s="396"/>
      <c r="AG3" s="396"/>
      <c r="AH3" s="396"/>
      <c r="AI3" s="396"/>
      <c r="AJ3" s="396"/>
      <c r="AK3" s="396"/>
      <c r="AL3" s="396"/>
      <c r="AM3" s="396"/>
    </row>
    <row r="4" spans="2:40" ht="21" customHeight="1" x14ac:dyDescent="0.4">
      <c r="C4" s="4" t="s">
        <v>244</v>
      </c>
    </row>
    <row r="5" spans="2:40" ht="21" customHeight="1" x14ac:dyDescent="0.4">
      <c r="C5" s="122"/>
      <c r="D5" s="122"/>
      <c r="E5" s="122"/>
      <c r="F5" s="122"/>
      <c r="G5" s="122"/>
      <c r="H5" s="122" t="s">
        <v>312</v>
      </c>
      <c r="I5" s="122"/>
      <c r="J5" s="122"/>
      <c r="K5" s="122"/>
      <c r="L5" s="122"/>
    </row>
    <row r="6" spans="2:40" ht="21" customHeight="1" x14ac:dyDescent="0.4"/>
    <row r="7" spans="2:40" ht="21" customHeight="1" x14ac:dyDescent="0.4">
      <c r="P7" s="4" t="s">
        <v>20</v>
      </c>
      <c r="S7" s="4" t="s">
        <v>245</v>
      </c>
      <c r="W7" s="397"/>
      <c r="X7" s="397"/>
      <c r="Y7" s="397"/>
      <c r="Z7" s="397"/>
      <c r="AA7" s="397"/>
      <c r="AB7" s="397"/>
      <c r="AC7" s="397"/>
      <c r="AD7" s="397"/>
      <c r="AE7" s="397"/>
      <c r="AF7" s="397"/>
      <c r="AG7" s="397"/>
      <c r="AH7" s="397"/>
      <c r="AI7" s="397"/>
      <c r="AJ7" s="397"/>
    </row>
    <row r="8" spans="2:40" ht="21" customHeight="1" x14ac:dyDescent="0.4">
      <c r="S8" s="4" t="s">
        <v>246</v>
      </c>
      <c r="W8" s="397"/>
      <c r="X8" s="397"/>
      <c r="Y8" s="397"/>
      <c r="Z8" s="397"/>
      <c r="AA8" s="397"/>
      <c r="AB8" s="397"/>
      <c r="AC8" s="397"/>
      <c r="AD8" s="397"/>
      <c r="AE8" s="397"/>
      <c r="AF8" s="397"/>
      <c r="AG8" s="397"/>
      <c r="AH8" s="397"/>
      <c r="AI8" s="397"/>
      <c r="AJ8" s="397"/>
    </row>
    <row r="9" spans="2:40" ht="21" customHeight="1" x14ac:dyDescent="0.4">
      <c r="S9" s="4" t="s">
        <v>247</v>
      </c>
      <c r="W9" s="397"/>
      <c r="X9" s="397"/>
      <c r="Y9" s="397"/>
      <c r="Z9" s="397"/>
      <c r="AA9" s="397"/>
      <c r="AB9" s="397"/>
      <c r="AC9" s="397"/>
      <c r="AD9" s="397"/>
      <c r="AE9" s="397"/>
      <c r="AF9" s="397"/>
      <c r="AG9" s="397"/>
    </row>
    <row r="10" spans="2:40" ht="21" customHeight="1" thickBot="1" x14ac:dyDescent="0.45"/>
    <row r="11" spans="2:40" ht="21" customHeight="1" thickBot="1" x14ac:dyDescent="0.45">
      <c r="B11" s="398" t="s">
        <v>21</v>
      </c>
      <c r="C11" s="398"/>
      <c r="D11" s="398"/>
      <c r="E11" s="398"/>
      <c r="F11" s="398"/>
      <c r="G11" s="398"/>
      <c r="H11" s="398"/>
      <c r="I11" s="398"/>
      <c r="J11" s="398"/>
      <c r="K11" s="398"/>
      <c r="L11" s="398"/>
      <c r="M11" s="398"/>
      <c r="N11" s="398"/>
      <c r="O11" s="398"/>
      <c r="P11" s="398"/>
      <c r="Q11" s="398"/>
      <c r="R11" s="398"/>
      <c r="S11" s="398"/>
      <c r="T11" s="398"/>
      <c r="U11" s="398"/>
      <c r="V11" s="398"/>
      <c r="W11" s="398"/>
      <c r="X11" s="398"/>
      <c r="Y11" s="399"/>
      <c r="Z11" s="400" t="s">
        <v>22</v>
      </c>
      <c r="AA11" s="401"/>
      <c r="AB11" s="401"/>
      <c r="AC11" s="401"/>
      <c r="AD11" s="402"/>
      <c r="AE11" s="123"/>
      <c r="AF11" s="124"/>
      <c r="AG11" s="124"/>
      <c r="AH11" s="124"/>
      <c r="AI11" s="124"/>
      <c r="AJ11" s="124"/>
      <c r="AK11" s="125"/>
      <c r="AL11" s="125"/>
      <c r="AM11" s="125"/>
      <c r="AN11" s="126"/>
    </row>
    <row r="12" spans="2:40" ht="21" customHeight="1" x14ac:dyDescent="0.4">
      <c r="B12" s="378" t="s">
        <v>20</v>
      </c>
      <c r="C12" s="367" t="s">
        <v>248</v>
      </c>
      <c r="D12" s="367"/>
      <c r="E12" s="367"/>
      <c r="F12" s="367"/>
      <c r="G12" s="367"/>
      <c r="H12" s="367"/>
      <c r="I12" s="367"/>
      <c r="J12" s="367"/>
      <c r="K12" s="367"/>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2"/>
    </row>
    <row r="13" spans="2:40" ht="21" customHeight="1" x14ac:dyDescent="0.4">
      <c r="B13" s="379"/>
      <c r="C13" s="371" t="s">
        <v>249</v>
      </c>
      <c r="D13" s="371"/>
      <c r="E13" s="371"/>
      <c r="F13" s="371"/>
      <c r="G13" s="371"/>
      <c r="H13" s="371"/>
      <c r="I13" s="371"/>
      <c r="J13" s="371"/>
      <c r="K13" s="371"/>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4"/>
    </row>
    <row r="14" spans="2:40" x14ac:dyDescent="0.4">
      <c r="B14" s="379"/>
      <c r="C14" s="351" t="s">
        <v>250</v>
      </c>
      <c r="D14" s="352"/>
      <c r="E14" s="352"/>
      <c r="F14" s="352"/>
      <c r="G14" s="352"/>
      <c r="H14" s="352"/>
      <c r="I14" s="352"/>
      <c r="J14" s="352"/>
      <c r="K14" s="353"/>
      <c r="L14" s="360" t="s">
        <v>251</v>
      </c>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1"/>
    </row>
    <row r="15" spans="2:40" ht="21" customHeight="1" x14ac:dyDescent="0.4">
      <c r="B15" s="379"/>
      <c r="C15" s="354"/>
      <c r="D15" s="355"/>
      <c r="E15" s="355"/>
      <c r="F15" s="355"/>
      <c r="G15" s="355"/>
      <c r="H15" s="355"/>
      <c r="I15" s="355"/>
      <c r="J15" s="355"/>
      <c r="K15" s="356"/>
      <c r="L15" s="319" t="s">
        <v>252</v>
      </c>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20"/>
    </row>
    <row r="16" spans="2:40" ht="21" customHeight="1" x14ac:dyDescent="0.4">
      <c r="B16" s="379"/>
      <c r="C16" s="385"/>
      <c r="D16" s="386"/>
      <c r="E16" s="386"/>
      <c r="F16" s="386"/>
      <c r="G16" s="386"/>
      <c r="H16" s="386"/>
      <c r="I16" s="386"/>
      <c r="J16" s="386"/>
      <c r="K16" s="387"/>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4"/>
    </row>
    <row r="17" spans="2:40" ht="21" customHeight="1" x14ac:dyDescent="0.4">
      <c r="B17" s="379"/>
      <c r="C17" s="388" t="s">
        <v>253</v>
      </c>
      <c r="D17" s="389"/>
      <c r="E17" s="389"/>
      <c r="F17" s="389"/>
      <c r="G17" s="389"/>
      <c r="H17" s="389"/>
      <c r="I17" s="389"/>
      <c r="J17" s="389"/>
      <c r="K17" s="390"/>
      <c r="L17" s="391" t="s">
        <v>254</v>
      </c>
      <c r="M17" s="391"/>
      <c r="N17" s="391"/>
      <c r="O17" s="391"/>
      <c r="P17" s="391"/>
      <c r="Q17" s="303"/>
      <c r="R17" s="304"/>
      <c r="S17" s="304"/>
      <c r="T17" s="304"/>
      <c r="U17" s="304"/>
      <c r="V17" s="304"/>
      <c r="W17" s="304"/>
      <c r="X17" s="304"/>
      <c r="Y17" s="305"/>
      <c r="Z17" s="391" t="s">
        <v>255</v>
      </c>
      <c r="AA17" s="391"/>
      <c r="AB17" s="391"/>
      <c r="AC17" s="391"/>
      <c r="AD17" s="391"/>
      <c r="AE17" s="391"/>
      <c r="AF17" s="391"/>
      <c r="AG17" s="391"/>
      <c r="AH17" s="391"/>
      <c r="AI17" s="391"/>
      <c r="AJ17" s="391"/>
      <c r="AK17" s="391"/>
      <c r="AL17" s="391"/>
      <c r="AM17" s="391"/>
      <c r="AN17" s="392"/>
    </row>
    <row r="18" spans="2:40" ht="21" customHeight="1" x14ac:dyDescent="0.4">
      <c r="B18" s="379"/>
      <c r="C18" s="388" t="s">
        <v>23</v>
      </c>
      <c r="D18" s="389"/>
      <c r="E18" s="389"/>
      <c r="F18" s="389"/>
      <c r="G18" s="389"/>
      <c r="H18" s="389"/>
      <c r="I18" s="389"/>
      <c r="J18" s="389"/>
      <c r="K18" s="390"/>
      <c r="L18" s="391" t="s">
        <v>256</v>
      </c>
      <c r="M18" s="391"/>
      <c r="N18" s="391"/>
      <c r="O18" s="391"/>
      <c r="P18" s="391"/>
      <c r="Q18" s="391"/>
      <c r="R18" s="391"/>
      <c r="S18" s="391"/>
      <c r="T18" s="391"/>
      <c r="U18" s="391"/>
      <c r="V18" s="391"/>
      <c r="W18" s="391"/>
      <c r="X18" s="391"/>
      <c r="Y18" s="391"/>
      <c r="Z18" s="391" t="s">
        <v>257</v>
      </c>
      <c r="AA18" s="391"/>
      <c r="AB18" s="391"/>
      <c r="AC18" s="391"/>
      <c r="AD18" s="391"/>
      <c r="AE18" s="391"/>
      <c r="AF18" s="391"/>
      <c r="AG18" s="391"/>
      <c r="AH18" s="391"/>
      <c r="AI18" s="391"/>
      <c r="AJ18" s="391"/>
      <c r="AK18" s="391"/>
      <c r="AL18" s="391"/>
      <c r="AM18" s="391"/>
      <c r="AN18" s="392"/>
    </row>
    <row r="19" spans="2:40" x14ac:dyDescent="0.4">
      <c r="B19" s="379"/>
      <c r="C19" s="351" t="s">
        <v>258</v>
      </c>
      <c r="D19" s="352"/>
      <c r="E19" s="352"/>
      <c r="F19" s="352"/>
      <c r="G19" s="352"/>
      <c r="H19" s="352"/>
      <c r="I19" s="352"/>
      <c r="J19" s="352"/>
      <c r="K19" s="353"/>
      <c r="L19" s="360" t="s">
        <v>251</v>
      </c>
      <c r="M19" s="360"/>
      <c r="N19" s="360"/>
      <c r="O19" s="360"/>
      <c r="P19" s="360"/>
      <c r="Q19" s="360"/>
      <c r="R19" s="360"/>
      <c r="S19" s="360"/>
      <c r="T19" s="360"/>
      <c r="U19" s="360"/>
      <c r="V19" s="360"/>
      <c r="W19" s="360"/>
      <c r="X19" s="360"/>
      <c r="Y19" s="360"/>
      <c r="Z19" s="360"/>
      <c r="AA19" s="360"/>
      <c r="AB19" s="360"/>
      <c r="AC19" s="360"/>
      <c r="AD19" s="360"/>
      <c r="AE19" s="360"/>
      <c r="AF19" s="360"/>
      <c r="AG19" s="360"/>
      <c r="AH19" s="360"/>
      <c r="AI19" s="360"/>
      <c r="AJ19" s="360"/>
      <c r="AK19" s="360"/>
      <c r="AL19" s="360"/>
      <c r="AM19" s="360"/>
      <c r="AN19" s="361"/>
    </row>
    <row r="20" spans="2:40" ht="21" customHeight="1" x14ac:dyDescent="0.4">
      <c r="B20" s="379"/>
      <c r="C20" s="354"/>
      <c r="D20" s="355"/>
      <c r="E20" s="355"/>
      <c r="F20" s="355"/>
      <c r="G20" s="355"/>
      <c r="H20" s="355"/>
      <c r="I20" s="355"/>
      <c r="J20" s="355"/>
      <c r="K20" s="356"/>
      <c r="L20" s="319" t="s">
        <v>252</v>
      </c>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19"/>
      <c r="AN20" s="320"/>
    </row>
    <row r="21" spans="2:40" ht="21" customHeight="1" thickBot="1" x14ac:dyDescent="0.45">
      <c r="B21" s="380"/>
      <c r="C21" s="357"/>
      <c r="D21" s="358"/>
      <c r="E21" s="358"/>
      <c r="F21" s="358"/>
      <c r="G21" s="358"/>
      <c r="H21" s="358"/>
      <c r="I21" s="358"/>
      <c r="J21" s="358"/>
      <c r="K21" s="359"/>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3"/>
    </row>
    <row r="22" spans="2:40" ht="21" customHeight="1" x14ac:dyDescent="0.4">
      <c r="B22" s="364" t="s">
        <v>259</v>
      </c>
      <c r="C22" s="367" t="s">
        <v>248</v>
      </c>
      <c r="D22" s="367"/>
      <c r="E22" s="367"/>
      <c r="F22" s="367"/>
      <c r="G22" s="367"/>
      <c r="H22" s="367"/>
      <c r="I22" s="367"/>
      <c r="J22" s="367"/>
      <c r="K22" s="367"/>
      <c r="L22" s="368"/>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70"/>
    </row>
    <row r="23" spans="2:40" ht="21" customHeight="1" x14ac:dyDescent="0.4">
      <c r="B23" s="365"/>
      <c r="C23" s="371" t="s">
        <v>249</v>
      </c>
      <c r="D23" s="371"/>
      <c r="E23" s="371"/>
      <c r="F23" s="371"/>
      <c r="G23" s="371"/>
      <c r="H23" s="371"/>
      <c r="I23" s="371"/>
      <c r="J23" s="371"/>
      <c r="K23" s="371"/>
      <c r="L23" s="372"/>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N23" s="374"/>
    </row>
    <row r="24" spans="2:40" x14ac:dyDescent="0.4">
      <c r="B24" s="365"/>
      <c r="C24" s="311" t="s">
        <v>260</v>
      </c>
      <c r="D24" s="312"/>
      <c r="E24" s="312"/>
      <c r="F24" s="312"/>
      <c r="G24" s="312"/>
      <c r="H24" s="312"/>
      <c r="I24" s="312"/>
      <c r="J24" s="312"/>
      <c r="K24" s="313"/>
      <c r="L24" s="347" t="s">
        <v>251</v>
      </c>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8"/>
    </row>
    <row r="25" spans="2:40" ht="21" customHeight="1" x14ac:dyDescent="0.4">
      <c r="B25" s="365"/>
      <c r="C25" s="311"/>
      <c r="D25" s="312"/>
      <c r="E25" s="312"/>
      <c r="F25" s="312"/>
      <c r="G25" s="312"/>
      <c r="H25" s="312"/>
      <c r="I25" s="312"/>
      <c r="J25" s="312"/>
      <c r="K25" s="313"/>
      <c r="L25" s="319" t="s">
        <v>252</v>
      </c>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20"/>
    </row>
    <row r="26" spans="2:40" ht="21" customHeight="1" x14ac:dyDescent="0.4">
      <c r="B26" s="365"/>
      <c r="C26" s="375"/>
      <c r="D26" s="376"/>
      <c r="E26" s="376"/>
      <c r="F26" s="376"/>
      <c r="G26" s="376"/>
      <c r="H26" s="376"/>
      <c r="I26" s="376"/>
      <c r="J26" s="376"/>
      <c r="K26" s="377"/>
      <c r="L26" s="349"/>
      <c r="M26" s="349"/>
      <c r="N26" s="349"/>
      <c r="O26" s="349"/>
      <c r="P26" s="349"/>
      <c r="Q26" s="349"/>
      <c r="R26" s="349"/>
      <c r="S26" s="349"/>
      <c r="T26" s="349"/>
      <c r="U26" s="349"/>
      <c r="V26" s="349"/>
      <c r="W26" s="349"/>
      <c r="X26" s="349"/>
      <c r="Y26" s="349"/>
      <c r="Z26" s="349"/>
      <c r="AA26" s="349"/>
      <c r="AB26" s="349"/>
      <c r="AC26" s="349"/>
      <c r="AD26" s="349"/>
      <c r="AE26" s="349"/>
      <c r="AF26" s="349"/>
      <c r="AG26" s="349"/>
      <c r="AH26" s="349"/>
      <c r="AI26" s="349"/>
      <c r="AJ26" s="349"/>
      <c r="AK26" s="349"/>
      <c r="AL26" s="349"/>
      <c r="AM26" s="349"/>
      <c r="AN26" s="350"/>
    </row>
    <row r="27" spans="2:40" ht="21" customHeight="1" x14ac:dyDescent="0.4">
      <c r="B27" s="365"/>
      <c r="C27" s="339" t="s">
        <v>253</v>
      </c>
      <c r="D27" s="340"/>
      <c r="E27" s="340"/>
      <c r="F27" s="340"/>
      <c r="G27" s="340"/>
      <c r="H27" s="340"/>
      <c r="I27" s="340"/>
      <c r="J27" s="340"/>
      <c r="K27" s="341"/>
      <c r="L27" s="345" t="s">
        <v>254</v>
      </c>
      <c r="M27" s="345"/>
      <c r="N27" s="345"/>
      <c r="O27" s="345"/>
      <c r="P27" s="345"/>
      <c r="Q27" s="345"/>
      <c r="R27" s="345"/>
      <c r="S27" s="345"/>
      <c r="T27" s="345"/>
      <c r="U27" s="345"/>
      <c r="V27" s="345"/>
      <c r="W27" s="345"/>
      <c r="X27" s="345"/>
      <c r="Y27" s="345"/>
      <c r="Z27" s="345" t="s">
        <v>255</v>
      </c>
      <c r="AA27" s="345"/>
      <c r="AB27" s="345"/>
      <c r="AC27" s="345"/>
      <c r="AD27" s="345"/>
      <c r="AE27" s="345"/>
      <c r="AF27" s="345"/>
      <c r="AG27" s="345"/>
      <c r="AH27" s="345"/>
      <c r="AI27" s="345"/>
      <c r="AJ27" s="345"/>
      <c r="AK27" s="345"/>
      <c r="AL27" s="345"/>
      <c r="AM27" s="345"/>
      <c r="AN27" s="346"/>
    </row>
    <row r="28" spans="2:40" ht="21" customHeight="1" x14ac:dyDescent="0.4">
      <c r="B28" s="365"/>
      <c r="C28" s="339" t="s">
        <v>261</v>
      </c>
      <c r="D28" s="340"/>
      <c r="E28" s="340"/>
      <c r="F28" s="340"/>
      <c r="G28" s="340"/>
      <c r="H28" s="340"/>
      <c r="I28" s="340"/>
      <c r="J28" s="340"/>
      <c r="K28" s="341"/>
      <c r="L28" s="342"/>
      <c r="M28" s="343"/>
      <c r="N28" s="343"/>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343"/>
      <c r="AL28" s="343"/>
      <c r="AM28" s="343"/>
      <c r="AN28" s="344"/>
    </row>
    <row r="29" spans="2:40" ht="21" customHeight="1" x14ac:dyDescent="0.4">
      <c r="B29" s="365"/>
      <c r="C29" s="339" t="s">
        <v>262</v>
      </c>
      <c r="D29" s="340"/>
      <c r="E29" s="340"/>
      <c r="F29" s="340"/>
      <c r="G29" s="340"/>
      <c r="H29" s="340"/>
      <c r="I29" s="340"/>
      <c r="J29" s="340"/>
      <c r="K29" s="341"/>
      <c r="L29" s="345" t="s">
        <v>256</v>
      </c>
      <c r="M29" s="345"/>
      <c r="N29" s="345"/>
      <c r="O29" s="345"/>
      <c r="P29" s="345"/>
      <c r="Q29" s="345"/>
      <c r="R29" s="345"/>
      <c r="S29" s="345"/>
      <c r="T29" s="345"/>
      <c r="U29" s="345"/>
      <c r="V29" s="345"/>
      <c r="W29" s="345"/>
      <c r="X29" s="345"/>
      <c r="Y29" s="345"/>
      <c r="Z29" s="345" t="s">
        <v>257</v>
      </c>
      <c r="AA29" s="345"/>
      <c r="AB29" s="345"/>
      <c r="AC29" s="345"/>
      <c r="AD29" s="345"/>
      <c r="AE29" s="345"/>
      <c r="AF29" s="345"/>
      <c r="AG29" s="345"/>
      <c r="AH29" s="345"/>
      <c r="AI29" s="345"/>
      <c r="AJ29" s="345"/>
      <c r="AK29" s="345"/>
      <c r="AL29" s="345"/>
      <c r="AM29" s="345"/>
      <c r="AN29" s="346"/>
    </row>
    <row r="30" spans="2:40" x14ac:dyDescent="0.4">
      <c r="B30" s="365"/>
      <c r="C30" s="308" t="s">
        <v>263</v>
      </c>
      <c r="D30" s="309"/>
      <c r="E30" s="309"/>
      <c r="F30" s="309"/>
      <c r="G30" s="309"/>
      <c r="H30" s="309"/>
      <c r="I30" s="309"/>
      <c r="J30" s="309"/>
      <c r="K30" s="310"/>
      <c r="L30" s="317" t="s">
        <v>251</v>
      </c>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8"/>
    </row>
    <row r="31" spans="2:40" ht="21" customHeight="1" x14ac:dyDescent="0.4">
      <c r="B31" s="365"/>
      <c r="C31" s="311"/>
      <c r="D31" s="312"/>
      <c r="E31" s="312"/>
      <c r="F31" s="312"/>
      <c r="G31" s="312"/>
      <c r="H31" s="312"/>
      <c r="I31" s="312"/>
      <c r="J31" s="312"/>
      <c r="K31" s="313"/>
      <c r="L31" s="319" t="s">
        <v>252</v>
      </c>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20"/>
    </row>
    <row r="32" spans="2:40" ht="21" customHeight="1" thickBot="1" x14ac:dyDescent="0.45">
      <c r="B32" s="366"/>
      <c r="C32" s="314"/>
      <c r="D32" s="315"/>
      <c r="E32" s="315"/>
      <c r="F32" s="315"/>
      <c r="G32" s="315"/>
      <c r="H32" s="315"/>
      <c r="I32" s="315"/>
      <c r="J32" s="315"/>
      <c r="K32" s="316"/>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322"/>
    </row>
    <row r="33" spans="2:40" ht="28.5" customHeight="1" x14ac:dyDescent="0.4">
      <c r="B33" s="323" t="s">
        <v>264</v>
      </c>
      <c r="C33" s="325" t="s">
        <v>265</v>
      </c>
      <c r="D33" s="325"/>
      <c r="E33" s="325"/>
      <c r="F33" s="325"/>
      <c r="G33" s="325"/>
      <c r="H33" s="325"/>
      <c r="I33" s="325"/>
      <c r="J33" s="325"/>
      <c r="K33" s="325"/>
      <c r="L33" s="326" t="s">
        <v>266</v>
      </c>
      <c r="M33" s="327"/>
      <c r="N33" s="326" t="s">
        <v>267</v>
      </c>
      <c r="O33" s="327"/>
      <c r="P33" s="327"/>
      <c r="Q33" s="327"/>
      <c r="R33" s="327"/>
      <c r="S33" s="328"/>
      <c r="T33" s="329" t="s">
        <v>24</v>
      </c>
      <c r="U33" s="330"/>
      <c r="V33" s="330"/>
      <c r="W33" s="330"/>
      <c r="X33" s="330"/>
      <c r="Y33" s="330"/>
      <c r="Z33" s="331"/>
      <c r="AA33" s="329" t="s">
        <v>25</v>
      </c>
      <c r="AB33" s="330"/>
      <c r="AC33" s="330"/>
      <c r="AD33" s="330"/>
      <c r="AE33" s="330"/>
      <c r="AF33" s="330"/>
      <c r="AG33" s="331"/>
      <c r="AH33" s="332" t="s">
        <v>268</v>
      </c>
      <c r="AI33" s="333"/>
      <c r="AJ33" s="333"/>
      <c r="AK33" s="333"/>
      <c r="AL33" s="333"/>
      <c r="AM33" s="333"/>
      <c r="AN33" s="334"/>
    </row>
    <row r="34" spans="2:40" ht="21" customHeight="1" x14ac:dyDescent="0.4">
      <c r="B34" s="324"/>
      <c r="C34" s="335" t="s">
        <v>269</v>
      </c>
      <c r="D34" s="336"/>
      <c r="E34" s="300" t="s">
        <v>270</v>
      </c>
      <c r="F34" s="300"/>
      <c r="G34" s="300"/>
      <c r="H34" s="300"/>
      <c r="I34" s="300"/>
      <c r="J34" s="300"/>
      <c r="K34" s="300"/>
      <c r="L34" s="301"/>
      <c r="M34" s="302"/>
      <c r="N34" s="303"/>
      <c r="O34" s="304"/>
      <c r="P34" s="304"/>
      <c r="Q34" s="304"/>
      <c r="R34" s="304"/>
      <c r="S34" s="305"/>
      <c r="T34" s="303" t="s">
        <v>271</v>
      </c>
      <c r="U34" s="304"/>
      <c r="V34" s="304"/>
      <c r="W34" s="304"/>
      <c r="X34" s="304"/>
      <c r="Y34" s="304"/>
      <c r="Z34" s="305"/>
      <c r="AA34" s="301"/>
      <c r="AB34" s="306"/>
      <c r="AC34" s="306"/>
      <c r="AD34" s="306"/>
      <c r="AE34" s="306"/>
      <c r="AF34" s="306"/>
      <c r="AG34" s="302"/>
      <c r="AH34" s="301"/>
      <c r="AI34" s="306"/>
      <c r="AJ34" s="306"/>
      <c r="AK34" s="306"/>
      <c r="AL34" s="306"/>
      <c r="AM34" s="306"/>
      <c r="AN34" s="307"/>
    </row>
    <row r="35" spans="2:40" ht="21" customHeight="1" x14ac:dyDescent="0.4">
      <c r="B35" s="324"/>
      <c r="C35" s="337"/>
      <c r="D35" s="338"/>
      <c r="E35" s="300" t="s">
        <v>15</v>
      </c>
      <c r="F35" s="300"/>
      <c r="G35" s="300"/>
      <c r="H35" s="300"/>
      <c r="I35" s="300"/>
      <c r="J35" s="300"/>
      <c r="K35" s="300"/>
      <c r="L35" s="301"/>
      <c r="M35" s="302"/>
      <c r="N35" s="303"/>
      <c r="O35" s="304"/>
      <c r="P35" s="304"/>
      <c r="Q35" s="304"/>
      <c r="R35" s="304"/>
      <c r="S35" s="305"/>
      <c r="T35" s="303" t="s">
        <v>271</v>
      </c>
      <c r="U35" s="304"/>
      <c r="V35" s="304"/>
      <c r="W35" s="304"/>
      <c r="X35" s="304"/>
      <c r="Y35" s="304"/>
      <c r="Z35" s="305"/>
      <c r="AA35" s="301"/>
      <c r="AB35" s="306"/>
      <c r="AC35" s="306"/>
      <c r="AD35" s="306"/>
      <c r="AE35" s="306"/>
      <c r="AF35" s="306"/>
      <c r="AG35" s="302"/>
      <c r="AH35" s="301"/>
      <c r="AI35" s="306"/>
      <c r="AJ35" s="306"/>
      <c r="AK35" s="306"/>
      <c r="AL35" s="306"/>
      <c r="AM35" s="306"/>
      <c r="AN35" s="307"/>
    </row>
    <row r="36" spans="2:40" s="127" customFormat="1" ht="21" customHeight="1" x14ac:dyDescent="0.4">
      <c r="B36" s="324"/>
      <c r="C36" s="337"/>
      <c r="D36" s="338"/>
      <c r="E36" s="300" t="s">
        <v>17</v>
      </c>
      <c r="F36" s="300"/>
      <c r="G36" s="300"/>
      <c r="H36" s="300"/>
      <c r="I36" s="300"/>
      <c r="J36" s="300"/>
      <c r="K36" s="300"/>
      <c r="L36" s="301"/>
      <c r="M36" s="302"/>
      <c r="N36" s="303"/>
      <c r="O36" s="304"/>
      <c r="P36" s="304"/>
      <c r="Q36" s="304"/>
      <c r="R36" s="304"/>
      <c r="S36" s="305"/>
      <c r="T36" s="303" t="s">
        <v>271</v>
      </c>
      <c r="U36" s="304"/>
      <c r="V36" s="304"/>
      <c r="W36" s="304"/>
      <c r="X36" s="304"/>
      <c r="Y36" s="304"/>
      <c r="Z36" s="305"/>
      <c r="AA36" s="301"/>
      <c r="AB36" s="306"/>
      <c r="AC36" s="306"/>
      <c r="AD36" s="306"/>
      <c r="AE36" s="306"/>
      <c r="AF36" s="306"/>
      <c r="AG36" s="302"/>
      <c r="AH36" s="301"/>
      <c r="AI36" s="306"/>
      <c r="AJ36" s="306"/>
      <c r="AK36" s="306"/>
      <c r="AL36" s="306"/>
      <c r="AM36" s="306"/>
      <c r="AN36" s="307"/>
    </row>
    <row r="37" spans="2:40" ht="21" customHeight="1" thickBot="1" x14ac:dyDescent="0.45">
      <c r="B37" s="324"/>
      <c r="C37" s="337"/>
      <c r="D37" s="338"/>
      <c r="E37" s="300" t="s">
        <v>272</v>
      </c>
      <c r="F37" s="300"/>
      <c r="G37" s="300"/>
      <c r="H37" s="300"/>
      <c r="I37" s="300"/>
      <c r="J37" s="300"/>
      <c r="K37" s="300"/>
      <c r="L37" s="301"/>
      <c r="M37" s="302"/>
      <c r="N37" s="303"/>
      <c r="O37" s="304"/>
      <c r="P37" s="304"/>
      <c r="Q37" s="304"/>
      <c r="R37" s="304"/>
      <c r="S37" s="305"/>
      <c r="T37" s="303" t="s">
        <v>271</v>
      </c>
      <c r="U37" s="304"/>
      <c r="V37" s="304"/>
      <c r="W37" s="304"/>
      <c r="X37" s="304"/>
      <c r="Y37" s="304"/>
      <c r="Z37" s="305"/>
      <c r="AA37" s="301"/>
      <c r="AB37" s="306"/>
      <c r="AC37" s="306"/>
      <c r="AD37" s="306"/>
      <c r="AE37" s="306"/>
      <c r="AF37" s="306"/>
      <c r="AG37" s="302"/>
      <c r="AH37" s="301"/>
      <c r="AI37" s="306"/>
      <c r="AJ37" s="306"/>
      <c r="AK37" s="306"/>
      <c r="AL37" s="306"/>
      <c r="AM37" s="306"/>
      <c r="AN37" s="307"/>
    </row>
    <row r="38" spans="2:40" ht="21" customHeight="1" x14ac:dyDescent="0.4">
      <c r="B38" s="280" t="s">
        <v>273</v>
      </c>
      <c r="C38" s="283" t="s">
        <v>274</v>
      </c>
      <c r="D38" s="284"/>
      <c r="E38" s="284"/>
      <c r="F38" s="284"/>
      <c r="G38" s="284"/>
      <c r="H38" s="284"/>
      <c r="I38" s="284"/>
      <c r="J38" s="284"/>
      <c r="K38" s="284"/>
      <c r="L38" s="284"/>
      <c r="M38" s="284"/>
      <c r="N38" s="284"/>
      <c r="O38" s="284"/>
      <c r="P38" s="284"/>
      <c r="Q38" s="284"/>
      <c r="R38" s="284"/>
      <c r="S38" s="284"/>
      <c r="T38" s="284"/>
      <c r="U38" s="285"/>
      <c r="V38" s="284" t="s">
        <v>275</v>
      </c>
      <c r="W38" s="284"/>
      <c r="X38" s="284"/>
      <c r="Y38" s="284"/>
      <c r="Z38" s="284"/>
      <c r="AA38" s="284"/>
      <c r="AB38" s="284"/>
      <c r="AC38" s="284"/>
      <c r="AD38" s="284"/>
      <c r="AE38" s="284"/>
      <c r="AF38" s="284"/>
      <c r="AG38" s="284"/>
      <c r="AH38" s="284"/>
      <c r="AI38" s="284"/>
      <c r="AJ38" s="284"/>
      <c r="AK38" s="284"/>
      <c r="AL38" s="284"/>
      <c r="AM38" s="284"/>
      <c r="AN38" s="285"/>
    </row>
    <row r="39" spans="2:40" ht="21" customHeight="1" x14ac:dyDescent="0.4">
      <c r="B39" s="281"/>
      <c r="C39" s="286"/>
      <c r="D39" s="287"/>
      <c r="E39" s="287"/>
      <c r="F39" s="287"/>
      <c r="G39" s="287"/>
      <c r="H39" s="287"/>
      <c r="I39" s="287"/>
      <c r="J39" s="287"/>
      <c r="K39" s="287"/>
      <c r="L39" s="287"/>
      <c r="M39" s="287"/>
      <c r="N39" s="287"/>
      <c r="O39" s="287"/>
      <c r="P39" s="287"/>
      <c r="Q39" s="287"/>
      <c r="R39" s="287"/>
      <c r="S39" s="287"/>
      <c r="T39" s="287"/>
      <c r="U39" s="288"/>
      <c r="V39" s="292"/>
      <c r="W39" s="292"/>
      <c r="X39" s="292"/>
      <c r="Y39" s="292"/>
      <c r="Z39" s="292"/>
      <c r="AA39" s="292"/>
      <c r="AB39" s="292"/>
      <c r="AC39" s="292"/>
      <c r="AD39" s="292"/>
      <c r="AE39" s="292"/>
      <c r="AF39" s="292"/>
      <c r="AG39" s="292"/>
      <c r="AH39" s="292"/>
      <c r="AI39" s="292"/>
      <c r="AJ39" s="292"/>
      <c r="AK39" s="292"/>
      <c r="AL39" s="292"/>
      <c r="AM39" s="292"/>
      <c r="AN39" s="293"/>
    </row>
    <row r="40" spans="2:40" ht="15" thickBot="1" x14ac:dyDescent="0.45">
      <c r="B40" s="282"/>
      <c r="C40" s="289"/>
      <c r="D40" s="290"/>
      <c r="E40" s="290"/>
      <c r="F40" s="290"/>
      <c r="G40" s="290"/>
      <c r="H40" s="290"/>
      <c r="I40" s="290"/>
      <c r="J40" s="290"/>
      <c r="K40" s="290"/>
      <c r="L40" s="290"/>
      <c r="M40" s="290"/>
      <c r="N40" s="290"/>
      <c r="O40" s="290"/>
      <c r="P40" s="290"/>
      <c r="Q40" s="290"/>
      <c r="R40" s="290"/>
      <c r="S40" s="290"/>
      <c r="T40" s="290"/>
      <c r="U40" s="291"/>
      <c r="V40" s="290"/>
      <c r="W40" s="290"/>
      <c r="X40" s="290"/>
      <c r="Y40" s="290"/>
      <c r="Z40" s="290"/>
      <c r="AA40" s="290"/>
      <c r="AB40" s="290"/>
      <c r="AC40" s="290"/>
      <c r="AD40" s="290"/>
      <c r="AE40" s="290"/>
      <c r="AF40" s="290"/>
      <c r="AG40" s="290"/>
      <c r="AH40" s="290"/>
      <c r="AI40" s="290"/>
      <c r="AJ40" s="290"/>
      <c r="AK40" s="290"/>
      <c r="AL40" s="290"/>
      <c r="AM40" s="290"/>
      <c r="AN40" s="291"/>
    </row>
    <row r="41" spans="2:40" ht="15" thickBot="1" x14ac:dyDescent="0.45">
      <c r="B41" s="294" t="s">
        <v>276</v>
      </c>
      <c r="C41" s="295"/>
      <c r="D41" s="295"/>
      <c r="E41" s="295"/>
      <c r="F41" s="295"/>
      <c r="G41" s="295"/>
      <c r="H41" s="295"/>
      <c r="I41" s="295"/>
      <c r="J41" s="295"/>
      <c r="K41" s="296"/>
      <c r="L41" s="297" t="s">
        <v>277</v>
      </c>
      <c r="M41" s="298"/>
      <c r="N41" s="298"/>
      <c r="O41" s="298"/>
      <c r="P41" s="298"/>
      <c r="Q41" s="298"/>
      <c r="R41" s="298"/>
      <c r="S41" s="298"/>
      <c r="T41" s="298"/>
      <c r="U41" s="298"/>
      <c r="V41" s="298"/>
      <c r="W41" s="298"/>
      <c r="X41" s="298"/>
      <c r="Y41" s="298"/>
      <c r="Z41" s="298"/>
      <c r="AA41" s="298"/>
      <c r="AB41" s="298"/>
      <c r="AC41" s="298"/>
      <c r="AD41" s="298"/>
      <c r="AE41" s="298"/>
      <c r="AF41" s="298"/>
      <c r="AG41" s="298"/>
      <c r="AH41" s="298"/>
      <c r="AI41" s="298"/>
      <c r="AJ41" s="298"/>
      <c r="AK41" s="298"/>
      <c r="AL41" s="298"/>
      <c r="AM41" s="298"/>
      <c r="AN41" s="299"/>
    </row>
    <row r="42" spans="2:40" x14ac:dyDescent="0.4">
      <c r="B42" s="128" t="s">
        <v>278</v>
      </c>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row>
    <row r="43" spans="2:40" x14ac:dyDescent="0.4">
      <c r="B43" s="128" t="s">
        <v>279</v>
      </c>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c r="AL43" s="128"/>
      <c r="AM43" s="128"/>
      <c r="AN43" s="128"/>
    </row>
    <row r="44" spans="2:40" ht="21" customHeight="1" thickBot="1" x14ac:dyDescent="0.45">
      <c r="B44" s="128" t="s">
        <v>280</v>
      </c>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row>
    <row r="45" spans="2:40" ht="21" customHeight="1" x14ac:dyDescent="0.4">
      <c r="B45" s="128" t="s">
        <v>281</v>
      </c>
      <c r="C45" s="122"/>
      <c r="D45" s="122"/>
      <c r="E45" s="128"/>
      <c r="F45" s="128"/>
      <c r="G45" s="128"/>
      <c r="H45" s="128"/>
      <c r="I45" s="128"/>
      <c r="J45" s="128"/>
      <c r="K45" s="128"/>
      <c r="L45" s="128"/>
      <c r="M45" s="128"/>
      <c r="N45" s="128"/>
      <c r="O45" s="128"/>
      <c r="P45" s="128"/>
      <c r="Q45" s="128"/>
      <c r="R45" s="128"/>
      <c r="S45" s="128"/>
      <c r="T45" s="128"/>
      <c r="U45" s="128"/>
      <c r="V45" s="128"/>
      <c r="W45" s="128"/>
      <c r="X45" s="128"/>
      <c r="Y45" s="128"/>
      <c r="Z45" s="128"/>
      <c r="AA45" s="271" t="s">
        <v>282</v>
      </c>
      <c r="AB45" s="272"/>
      <c r="AC45" s="272"/>
      <c r="AD45" s="272"/>
      <c r="AE45" s="272"/>
      <c r="AF45" s="272"/>
      <c r="AG45" s="273"/>
      <c r="AH45" s="273"/>
      <c r="AI45" s="273"/>
      <c r="AJ45" s="273"/>
      <c r="AK45" s="273"/>
      <c r="AL45" s="273"/>
      <c r="AM45" s="273"/>
      <c r="AN45" s="274"/>
    </row>
    <row r="46" spans="2:40" ht="21" customHeight="1" thickBot="1" x14ac:dyDescent="0.45">
      <c r="B46" s="122"/>
      <c r="C46" s="122"/>
      <c r="D46" s="122"/>
      <c r="AA46" s="275" t="s">
        <v>283</v>
      </c>
      <c r="AB46" s="276"/>
      <c r="AC46" s="276"/>
      <c r="AD46" s="276"/>
      <c r="AE46" s="276"/>
      <c r="AF46" s="276"/>
      <c r="AG46" s="277"/>
      <c r="AH46" s="278"/>
      <c r="AI46" s="278"/>
      <c r="AJ46" s="278"/>
      <c r="AK46" s="278"/>
      <c r="AL46" s="278"/>
      <c r="AM46" s="278"/>
      <c r="AN46" s="279"/>
    </row>
    <row r="47" spans="2:40" ht="21" customHeight="1" x14ac:dyDescent="0.4">
      <c r="B47" s="122"/>
      <c r="C47" s="122"/>
      <c r="D47" s="122"/>
      <c r="AA47" s="129"/>
      <c r="AB47" s="129"/>
      <c r="AC47" s="129"/>
      <c r="AD47" s="129"/>
      <c r="AE47" s="129"/>
      <c r="AF47" s="129"/>
      <c r="AG47" s="129"/>
    </row>
    <row r="48" spans="2:40" ht="21" customHeight="1" x14ac:dyDescent="0.4">
      <c r="B48" s="122"/>
      <c r="C48" s="122"/>
      <c r="D48" s="122"/>
    </row>
    <row r="49" spans="2:4" ht="21" customHeight="1" x14ac:dyDescent="0.4">
      <c r="B49" s="122"/>
      <c r="C49" s="122"/>
      <c r="D49" s="122"/>
    </row>
    <row r="50" spans="2:4" ht="21" customHeight="1" x14ac:dyDescent="0.4">
      <c r="B50" s="122"/>
      <c r="C50" s="122"/>
      <c r="D50" s="122"/>
    </row>
    <row r="51" spans="2:4" ht="21" customHeight="1" x14ac:dyDescent="0.4">
      <c r="B51" s="122"/>
      <c r="C51" s="122"/>
      <c r="D51" s="122"/>
    </row>
    <row r="52" spans="2:4" ht="21" customHeight="1" x14ac:dyDescent="0.4">
      <c r="B52" s="122"/>
      <c r="C52" s="122"/>
      <c r="D52" s="122"/>
    </row>
    <row r="53" spans="2:4" ht="21" customHeight="1" x14ac:dyDescent="0.4">
      <c r="B53" s="122"/>
      <c r="C53" s="122"/>
      <c r="D53" s="122"/>
    </row>
    <row r="54" spans="2:4" ht="21" customHeight="1" x14ac:dyDescent="0.4">
      <c r="B54" s="130"/>
      <c r="C54" s="122"/>
      <c r="D54" s="122"/>
    </row>
    <row r="55" spans="2:4" ht="21" customHeight="1" x14ac:dyDescent="0.4">
      <c r="B55" s="130"/>
      <c r="C55" s="122"/>
      <c r="D55" s="122"/>
    </row>
    <row r="56" spans="2:4" ht="21" customHeight="1" x14ac:dyDescent="0.4">
      <c r="B56" s="130"/>
      <c r="C56" s="122"/>
      <c r="D56" s="122"/>
    </row>
    <row r="57" spans="2:4" ht="21" customHeight="1" x14ac:dyDescent="0.4">
      <c r="B57" s="130"/>
      <c r="C57" s="122"/>
      <c r="D57" s="122"/>
    </row>
    <row r="58" spans="2:4" ht="21" customHeight="1" x14ac:dyDescent="0.4">
      <c r="B58" s="130"/>
    </row>
  </sheetData>
  <mergeCells count="99">
    <mergeCell ref="L14:AN14"/>
    <mergeCell ref="L15:AN15"/>
    <mergeCell ref="L16:AN16"/>
    <mergeCell ref="C17:K17"/>
    <mergeCell ref="B2:AN2"/>
    <mergeCell ref="AC3:AM3"/>
    <mergeCell ref="W7:AJ7"/>
    <mergeCell ref="W8:AJ8"/>
    <mergeCell ref="W9:AG9"/>
    <mergeCell ref="B11:Y11"/>
    <mergeCell ref="Z11:AD11"/>
    <mergeCell ref="Y3:AB3"/>
    <mergeCell ref="L17:P17"/>
    <mergeCell ref="Q17:Y17"/>
    <mergeCell ref="Z17:AD17"/>
    <mergeCell ref="AE17:AN17"/>
    <mergeCell ref="C18:K18"/>
    <mergeCell ref="L18:P18"/>
    <mergeCell ref="Q18:Y18"/>
    <mergeCell ref="Z18:AD18"/>
    <mergeCell ref="AE18:AN18"/>
    <mergeCell ref="C19:K21"/>
    <mergeCell ref="L19:AN19"/>
    <mergeCell ref="L20:AN20"/>
    <mergeCell ref="L21:AN21"/>
    <mergeCell ref="B22:B32"/>
    <mergeCell ref="C22:K22"/>
    <mergeCell ref="L22:AN22"/>
    <mergeCell ref="C23:K23"/>
    <mergeCell ref="L23:AN23"/>
    <mergeCell ref="C24:K26"/>
    <mergeCell ref="B12:B21"/>
    <mergeCell ref="C12:K12"/>
    <mergeCell ref="L12:AN12"/>
    <mergeCell ref="C13:K13"/>
    <mergeCell ref="L13:AN13"/>
    <mergeCell ref="C14:K16"/>
    <mergeCell ref="L24:AN24"/>
    <mergeCell ref="L25:AN25"/>
    <mergeCell ref="L26:AN26"/>
    <mergeCell ref="C27:K27"/>
    <mergeCell ref="L27:P27"/>
    <mergeCell ref="Q27:Y27"/>
    <mergeCell ref="Z27:AD27"/>
    <mergeCell ref="AE27:AN27"/>
    <mergeCell ref="C28:K28"/>
    <mergeCell ref="L28:AN28"/>
    <mergeCell ref="C29:K29"/>
    <mergeCell ref="L29:P29"/>
    <mergeCell ref="Q29:Y29"/>
    <mergeCell ref="Z29:AD29"/>
    <mergeCell ref="AE29:AN29"/>
    <mergeCell ref="C30:K32"/>
    <mergeCell ref="L30:AN30"/>
    <mergeCell ref="L31:AN31"/>
    <mergeCell ref="L32:AN32"/>
    <mergeCell ref="B33:B37"/>
    <mergeCell ref="C33:K33"/>
    <mergeCell ref="L33:M33"/>
    <mergeCell ref="N33:S33"/>
    <mergeCell ref="T33:Z33"/>
    <mergeCell ref="AA33:AG33"/>
    <mergeCell ref="AH33:AN33"/>
    <mergeCell ref="C34:D37"/>
    <mergeCell ref="E34:K34"/>
    <mergeCell ref="L34:M34"/>
    <mergeCell ref="N34:S34"/>
    <mergeCell ref="T34:Z34"/>
    <mergeCell ref="AA34:AG34"/>
    <mergeCell ref="AH34:AN34"/>
    <mergeCell ref="E35:K35"/>
    <mergeCell ref="L35:M35"/>
    <mergeCell ref="E36:K36"/>
    <mergeCell ref="L36:M36"/>
    <mergeCell ref="N36:S36"/>
    <mergeCell ref="T36:Z36"/>
    <mergeCell ref="AA36:AG36"/>
    <mergeCell ref="AH37:AN37"/>
    <mergeCell ref="N35:S35"/>
    <mergeCell ref="T35:Z35"/>
    <mergeCell ref="AA35:AG35"/>
    <mergeCell ref="AH35:AN35"/>
    <mergeCell ref="AH36:AN36"/>
    <mergeCell ref="E37:K37"/>
    <mergeCell ref="L37:M37"/>
    <mergeCell ref="N37:S37"/>
    <mergeCell ref="T37:Z37"/>
    <mergeCell ref="AA37:AG37"/>
    <mergeCell ref="AA45:AF45"/>
    <mergeCell ref="AG45:AN45"/>
    <mergeCell ref="AA46:AF46"/>
    <mergeCell ref="AG46:AN46"/>
    <mergeCell ref="B38:B40"/>
    <mergeCell ref="C38:U38"/>
    <mergeCell ref="V38:AN38"/>
    <mergeCell ref="C39:U40"/>
    <mergeCell ref="V39:AN40"/>
    <mergeCell ref="B41:K41"/>
    <mergeCell ref="L41:AN41"/>
  </mergeCells>
  <phoneticPr fontId="10"/>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C35CF-DA70-4B17-B9A5-659F064B8A3F}">
  <sheetPr>
    <tabColor rgb="FFFFFF00"/>
    <pageSetUpPr fitToPage="1"/>
  </sheetPr>
  <dimension ref="A1:BH178"/>
  <sheetViews>
    <sheetView view="pageBreakPreview" topLeftCell="A7" zoomScale="86" zoomScaleNormal="70" zoomScaleSheetLayoutView="90" workbookViewId="0">
      <selection activeCell="BF39" sqref="BF39:BH39"/>
    </sheetView>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60" ht="18" customHeight="1" x14ac:dyDescent="0.4">
      <c r="A1" s="176" t="s">
        <v>358</v>
      </c>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row>
    <row r="2" spans="1:60" x14ac:dyDescent="0.4">
      <c r="A2" s="176"/>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176"/>
    </row>
    <row r="3" spans="1:60" ht="21" x14ac:dyDescent="0.4">
      <c r="A3" s="444" t="s">
        <v>0</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175"/>
    </row>
    <row r="4" spans="1:60" ht="14.25" thickBot="1" x14ac:dyDescent="0.45">
      <c r="A4" s="174"/>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2"/>
    </row>
    <row r="5" spans="1:60" ht="21.95" customHeight="1" thickBot="1" x14ac:dyDescent="0.45">
      <c r="A5" s="445" t="s">
        <v>1</v>
      </c>
      <c r="B5" s="446"/>
      <c r="C5" s="446"/>
      <c r="D5" s="446"/>
      <c r="E5" s="446"/>
      <c r="F5" s="446"/>
      <c r="G5" s="446"/>
      <c r="H5" s="446"/>
      <c r="I5" s="446"/>
      <c r="J5" s="447"/>
      <c r="K5" s="451" t="s">
        <v>357</v>
      </c>
      <c r="L5" s="446"/>
      <c r="M5" s="446"/>
      <c r="N5" s="447"/>
      <c r="O5" s="451" t="s">
        <v>356</v>
      </c>
      <c r="P5" s="446"/>
      <c r="Q5" s="446"/>
      <c r="R5" s="446"/>
      <c r="S5" s="446"/>
      <c r="T5" s="447"/>
      <c r="U5" s="453" t="s">
        <v>355</v>
      </c>
      <c r="V5" s="454"/>
      <c r="W5" s="454"/>
      <c r="X5" s="454"/>
      <c r="Y5" s="454"/>
      <c r="Z5" s="455"/>
      <c r="AA5" s="453" t="s">
        <v>354</v>
      </c>
      <c r="AB5" s="446"/>
      <c r="AC5" s="446"/>
      <c r="AD5" s="446"/>
      <c r="AE5" s="446"/>
      <c r="AF5" s="459" t="s">
        <v>2</v>
      </c>
      <c r="AG5" s="460"/>
      <c r="AH5" s="460"/>
      <c r="AI5" s="460"/>
      <c r="AJ5" s="460"/>
      <c r="AK5" s="460"/>
      <c r="AL5" s="460"/>
      <c r="AM5" s="460"/>
      <c r="AN5" s="460"/>
      <c r="AO5" s="460"/>
      <c r="AP5" s="460"/>
      <c r="AQ5" s="460"/>
      <c r="AR5" s="460"/>
      <c r="AS5" s="460"/>
      <c r="AT5" s="460"/>
      <c r="AU5" s="460"/>
      <c r="AV5" s="460"/>
      <c r="AW5" s="460"/>
      <c r="AX5" s="460"/>
      <c r="AY5" s="460"/>
      <c r="AZ5" s="460"/>
      <c r="BA5" s="173"/>
      <c r="BB5" s="173"/>
      <c r="BC5" s="173"/>
      <c r="BD5" s="173"/>
      <c r="BE5" s="172"/>
      <c r="BF5" s="743"/>
      <c r="BG5" s="744"/>
      <c r="BH5" s="745"/>
    </row>
    <row r="6" spans="1:60" ht="21.95" customHeight="1" thickTop="1" thickBot="1" x14ac:dyDescent="0.45">
      <c r="A6" s="448"/>
      <c r="B6" s="449"/>
      <c r="C6" s="449"/>
      <c r="D6" s="449"/>
      <c r="E6" s="449"/>
      <c r="F6" s="449"/>
      <c r="G6" s="449"/>
      <c r="H6" s="449"/>
      <c r="I6" s="449"/>
      <c r="J6" s="450"/>
      <c r="K6" s="452"/>
      <c r="L6" s="449"/>
      <c r="M6" s="449"/>
      <c r="N6" s="450"/>
      <c r="O6" s="452"/>
      <c r="P6" s="449"/>
      <c r="Q6" s="449"/>
      <c r="R6" s="449"/>
      <c r="S6" s="449"/>
      <c r="T6" s="450"/>
      <c r="U6" s="456"/>
      <c r="V6" s="457"/>
      <c r="W6" s="457"/>
      <c r="X6" s="457"/>
      <c r="Y6" s="457"/>
      <c r="Z6" s="458"/>
      <c r="AA6" s="452"/>
      <c r="AB6" s="449"/>
      <c r="AC6" s="449"/>
      <c r="AD6" s="449"/>
      <c r="AE6" s="449"/>
      <c r="AF6" s="461"/>
      <c r="AG6" s="462"/>
      <c r="AH6" s="462"/>
      <c r="AI6" s="462"/>
      <c r="AJ6" s="462"/>
      <c r="AK6" s="462"/>
      <c r="AL6" s="462"/>
      <c r="AM6" s="462"/>
      <c r="AN6" s="462"/>
      <c r="AO6" s="462"/>
      <c r="AP6" s="462"/>
      <c r="AQ6" s="462"/>
      <c r="AR6" s="462"/>
      <c r="AS6" s="462"/>
      <c r="AT6" s="462"/>
      <c r="AU6" s="462"/>
      <c r="AV6" s="462"/>
      <c r="AW6" s="462"/>
      <c r="AX6" s="462"/>
      <c r="AY6" s="462"/>
      <c r="AZ6" s="462"/>
      <c r="BA6" s="463" t="s">
        <v>3</v>
      </c>
      <c r="BB6" s="464"/>
      <c r="BC6" s="464"/>
      <c r="BD6" s="464"/>
      <c r="BE6" s="464"/>
      <c r="BF6" s="404" t="s">
        <v>359</v>
      </c>
      <c r="BG6" s="405"/>
      <c r="BH6" s="405"/>
    </row>
    <row r="7" spans="1:60" ht="57.75" customHeight="1" thickTop="1" thickBot="1" x14ac:dyDescent="0.45">
      <c r="A7" s="465" t="s">
        <v>4</v>
      </c>
      <c r="B7" s="466"/>
      <c r="C7" s="466"/>
      <c r="D7" s="466"/>
      <c r="E7" s="466"/>
      <c r="F7" s="466"/>
      <c r="G7" s="466"/>
      <c r="H7" s="466"/>
      <c r="I7" s="466"/>
      <c r="J7" s="467"/>
      <c r="K7" s="468"/>
      <c r="L7" s="469"/>
      <c r="M7" s="469"/>
      <c r="N7" s="470"/>
      <c r="O7" s="468"/>
      <c r="P7" s="469"/>
      <c r="Q7" s="469"/>
      <c r="R7" s="469"/>
      <c r="S7" s="469"/>
      <c r="T7" s="470"/>
      <c r="U7" s="471"/>
      <c r="V7" s="472"/>
      <c r="W7" s="472"/>
      <c r="X7" s="472"/>
      <c r="Y7" s="472"/>
      <c r="Z7" s="473"/>
      <c r="AA7" s="468"/>
      <c r="AB7" s="469"/>
      <c r="AC7" s="469"/>
      <c r="AD7" s="469"/>
      <c r="AE7" s="469"/>
      <c r="AF7" s="474" t="s">
        <v>5</v>
      </c>
      <c r="AG7" s="475"/>
      <c r="AH7" s="475"/>
      <c r="AI7" s="475"/>
      <c r="AJ7" s="475"/>
      <c r="AK7" s="476"/>
      <c r="AL7" s="477" t="s">
        <v>353</v>
      </c>
      <c r="AM7" s="478"/>
      <c r="AN7" s="478"/>
      <c r="AO7" s="478"/>
      <c r="AP7" s="478"/>
      <c r="AQ7" s="478"/>
      <c r="AR7" s="478"/>
      <c r="AS7" s="478"/>
      <c r="AT7" s="478"/>
      <c r="AU7" s="478"/>
      <c r="AV7" s="478"/>
      <c r="AW7" s="478"/>
      <c r="AX7" s="478"/>
      <c r="AY7" s="478"/>
      <c r="AZ7" s="479"/>
      <c r="BA7" s="480"/>
      <c r="BB7" s="481"/>
      <c r="BC7" s="481"/>
      <c r="BD7" s="481"/>
      <c r="BE7" s="481"/>
      <c r="BF7" s="740"/>
      <c r="BG7" s="742"/>
      <c r="BH7" s="742"/>
    </row>
    <row r="8" spans="1:60" ht="21.95" customHeight="1" x14ac:dyDescent="0.4">
      <c r="A8" s="432" t="s">
        <v>6</v>
      </c>
      <c r="B8" s="434" t="s">
        <v>7</v>
      </c>
      <c r="C8" s="434"/>
      <c r="D8" s="434"/>
      <c r="E8" s="434"/>
      <c r="F8" s="434"/>
      <c r="G8" s="434"/>
      <c r="H8" s="434"/>
      <c r="I8" s="434"/>
      <c r="J8" s="434"/>
      <c r="K8" s="435"/>
      <c r="L8" s="436"/>
      <c r="M8" s="436"/>
      <c r="N8" s="436"/>
      <c r="O8" s="435"/>
      <c r="P8" s="436"/>
      <c r="Q8" s="436"/>
      <c r="R8" s="436"/>
      <c r="S8" s="436"/>
      <c r="T8" s="436"/>
      <c r="U8" s="435"/>
      <c r="V8" s="436"/>
      <c r="W8" s="436"/>
      <c r="X8" s="436"/>
      <c r="Y8" s="436"/>
      <c r="Z8" s="436"/>
      <c r="AA8" s="435"/>
      <c r="AB8" s="436"/>
      <c r="AC8" s="436"/>
      <c r="AD8" s="436"/>
      <c r="AE8" s="436"/>
      <c r="AF8" s="438" t="s">
        <v>234</v>
      </c>
      <c r="AG8" s="439"/>
      <c r="AH8" s="439"/>
      <c r="AI8" s="439"/>
      <c r="AJ8" s="439"/>
      <c r="AK8" s="440"/>
      <c r="AL8" s="441" t="s">
        <v>237</v>
      </c>
      <c r="AM8" s="442"/>
      <c r="AN8" s="442"/>
      <c r="AO8" s="442"/>
      <c r="AP8" s="442"/>
      <c r="AQ8" s="442"/>
      <c r="AR8" s="442"/>
      <c r="AS8" s="442"/>
      <c r="AT8" s="442"/>
      <c r="AU8" s="442"/>
      <c r="AV8" s="442"/>
      <c r="AW8" s="442"/>
      <c r="AX8" s="442"/>
      <c r="AY8" s="442"/>
      <c r="AZ8" s="443"/>
      <c r="BA8" s="434"/>
      <c r="BB8" s="434"/>
      <c r="BC8" s="434"/>
      <c r="BD8" s="434"/>
      <c r="BE8" s="438"/>
      <c r="BF8" s="746"/>
      <c r="BG8" s="747"/>
      <c r="BH8" s="748"/>
    </row>
    <row r="9" spans="1:60" ht="21.95" customHeight="1" x14ac:dyDescent="0.4">
      <c r="A9" s="433"/>
      <c r="B9" s="410"/>
      <c r="C9" s="410"/>
      <c r="D9" s="410"/>
      <c r="E9" s="410"/>
      <c r="F9" s="410"/>
      <c r="G9" s="410"/>
      <c r="H9" s="410"/>
      <c r="I9" s="410"/>
      <c r="J9" s="410"/>
      <c r="K9" s="437"/>
      <c r="L9" s="415"/>
      <c r="M9" s="415"/>
      <c r="N9" s="415"/>
      <c r="O9" s="437"/>
      <c r="P9" s="415"/>
      <c r="Q9" s="415"/>
      <c r="R9" s="415"/>
      <c r="S9" s="415"/>
      <c r="T9" s="415"/>
      <c r="U9" s="437"/>
      <c r="V9" s="415"/>
      <c r="W9" s="415"/>
      <c r="X9" s="415"/>
      <c r="Y9" s="415"/>
      <c r="Z9" s="415"/>
      <c r="AA9" s="437"/>
      <c r="AB9" s="415"/>
      <c r="AC9" s="415"/>
      <c r="AD9" s="415"/>
      <c r="AE9" s="415"/>
      <c r="AF9" s="416" t="s">
        <v>235</v>
      </c>
      <c r="AG9" s="416"/>
      <c r="AH9" s="416"/>
      <c r="AI9" s="416"/>
      <c r="AJ9" s="416"/>
      <c r="AK9" s="417"/>
      <c r="AL9" s="418" t="s">
        <v>10</v>
      </c>
      <c r="AM9" s="419"/>
      <c r="AN9" s="419"/>
      <c r="AO9" s="419"/>
      <c r="AP9" s="419"/>
      <c r="AQ9" s="419"/>
      <c r="AR9" s="419"/>
      <c r="AS9" s="419"/>
      <c r="AT9" s="419"/>
      <c r="AU9" s="419"/>
      <c r="AV9" s="419"/>
      <c r="AW9" s="419"/>
      <c r="AX9" s="419"/>
      <c r="AY9" s="419"/>
      <c r="AZ9" s="420"/>
      <c r="BA9" s="421"/>
      <c r="BB9" s="421"/>
      <c r="BC9" s="421"/>
      <c r="BD9" s="421"/>
      <c r="BE9" s="422"/>
      <c r="BF9" s="749"/>
      <c r="BG9" s="750"/>
      <c r="BH9" s="751"/>
    </row>
    <row r="10" spans="1:60" ht="21.95" customHeight="1" x14ac:dyDescent="0.4">
      <c r="A10" s="433"/>
      <c r="B10" s="410"/>
      <c r="C10" s="410"/>
      <c r="D10" s="410"/>
      <c r="E10" s="410"/>
      <c r="F10" s="410"/>
      <c r="G10" s="410"/>
      <c r="H10" s="410"/>
      <c r="I10" s="410"/>
      <c r="J10" s="410"/>
      <c r="K10" s="437"/>
      <c r="L10" s="415"/>
      <c r="M10" s="415"/>
      <c r="N10" s="415"/>
      <c r="O10" s="437"/>
      <c r="P10" s="415"/>
      <c r="Q10" s="415"/>
      <c r="R10" s="415"/>
      <c r="S10" s="415"/>
      <c r="T10" s="415"/>
      <c r="U10" s="437"/>
      <c r="V10" s="415"/>
      <c r="W10" s="415"/>
      <c r="X10" s="415"/>
      <c r="Y10" s="415"/>
      <c r="Z10" s="415"/>
      <c r="AA10" s="437"/>
      <c r="AB10" s="415"/>
      <c r="AC10" s="415"/>
      <c r="AD10" s="415"/>
      <c r="AE10" s="415"/>
      <c r="AF10" s="728" t="s">
        <v>486</v>
      </c>
      <c r="AG10" s="728"/>
      <c r="AH10" s="728"/>
      <c r="AI10" s="728"/>
      <c r="AJ10" s="728"/>
      <c r="AK10" s="729"/>
      <c r="AL10" s="418" t="s">
        <v>10</v>
      </c>
      <c r="AM10" s="419"/>
      <c r="AN10" s="419"/>
      <c r="AO10" s="419"/>
      <c r="AP10" s="419"/>
      <c r="AQ10" s="419"/>
      <c r="AR10" s="419"/>
      <c r="AS10" s="419"/>
      <c r="AT10" s="419"/>
      <c r="AU10" s="419"/>
      <c r="AV10" s="419"/>
      <c r="AW10" s="419"/>
      <c r="AX10" s="419"/>
      <c r="AY10" s="419"/>
      <c r="AZ10" s="420"/>
      <c r="BA10" s="421"/>
      <c r="BB10" s="421"/>
      <c r="BC10" s="421"/>
      <c r="BD10" s="421"/>
      <c r="BE10" s="422"/>
      <c r="BF10" s="749"/>
      <c r="BG10" s="750"/>
      <c r="BH10" s="751"/>
    </row>
    <row r="11" spans="1:60" ht="21.95" customHeight="1" x14ac:dyDescent="0.4">
      <c r="A11" s="433"/>
      <c r="B11" s="410"/>
      <c r="C11" s="410"/>
      <c r="D11" s="410"/>
      <c r="E11" s="410"/>
      <c r="F11" s="410"/>
      <c r="G11" s="410"/>
      <c r="H11" s="410"/>
      <c r="I11" s="410"/>
      <c r="J11" s="410"/>
      <c r="K11" s="437"/>
      <c r="L11" s="415"/>
      <c r="M11" s="415"/>
      <c r="N11" s="415"/>
      <c r="O11" s="437"/>
      <c r="P11" s="415"/>
      <c r="Q11" s="415"/>
      <c r="R11" s="415"/>
      <c r="S11" s="415"/>
      <c r="T11" s="415"/>
      <c r="U11" s="437"/>
      <c r="V11" s="415"/>
      <c r="W11" s="415"/>
      <c r="X11" s="415"/>
      <c r="Y11" s="415"/>
      <c r="Z11" s="415"/>
      <c r="AA11" s="437"/>
      <c r="AB11" s="415"/>
      <c r="AC11" s="415"/>
      <c r="AD11" s="415"/>
      <c r="AE11" s="415"/>
      <c r="AF11" s="416" t="s">
        <v>236</v>
      </c>
      <c r="AG11" s="416"/>
      <c r="AH11" s="416"/>
      <c r="AI11" s="416"/>
      <c r="AJ11" s="416"/>
      <c r="AK11" s="417"/>
      <c r="AL11" s="418" t="s">
        <v>10</v>
      </c>
      <c r="AM11" s="419"/>
      <c r="AN11" s="419"/>
      <c r="AO11" s="419"/>
      <c r="AP11" s="419"/>
      <c r="AQ11" s="419"/>
      <c r="AR11" s="419"/>
      <c r="AS11" s="419"/>
      <c r="AT11" s="419"/>
      <c r="AU11" s="419"/>
      <c r="AV11" s="419"/>
      <c r="AW11" s="419"/>
      <c r="AX11" s="419"/>
      <c r="AY11" s="419"/>
      <c r="AZ11" s="420"/>
      <c r="BA11" s="421"/>
      <c r="BB11" s="421"/>
      <c r="BC11" s="421"/>
      <c r="BD11" s="421"/>
      <c r="BE11" s="422"/>
      <c r="BF11" s="749"/>
      <c r="BG11" s="750"/>
      <c r="BH11" s="751"/>
    </row>
    <row r="12" spans="1:60" ht="21.95" customHeight="1" x14ac:dyDescent="0.4">
      <c r="A12" s="433"/>
      <c r="B12" s="410"/>
      <c r="C12" s="410"/>
      <c r="D12" s="410"/>
      <c r="E12" s="410"/>
      <c r="F12" s="410"/>
      <c r="G12" s="410"/>
      <c r="H12" s="410"/>
      <c r="I12" s="410"/>
      <c r="J12" s="410"/>
      <c r="K12" s="437"/>
      <c r="L12" s="415"/>
      <c r="M12" s="415"/>
      <c r="N12" s="415"/>
      <c r="O12" s="437"/>
      <c r="P12" s="415"/>
      <c r="Q12" s="415"/>
      <c r="R12" s="415"/>
      <c r="S12" s="415"/>
      <c r="T12" s="415"/>
      <c r="U12" s="437"/>
      <c r="V12" s="415"/>
      <c r="W12" s="415"/>
      <c r="X12" s="415"/>
      <c r="Y12" s="415"/>
      <c r="Z12" s="415"/>
      <c r="AA12" s="437"/>
      <c r="AB12" s="415"/>
      <c r="AC12" s="415"/>
      <c r="AD12" s="415"/>
      <c r="AE12" s="415"/>
      <c r="AF12" s="416" t="s">
        <v>8</v>
      </c>
      <c r="AG12" s="416"/>
      <c r="AH12" s="416"/>
      <c r="AI12" s="416"/>
      <c r="AJ12" s="416"/>
      <c r="AK12" s="417"/>
      <c r="AL12" s="418" t="s">
        <v>9</v>
      </c>
      <c r="AM12" s="419"/>
      <c r="AN12" s="419"/>
      <c r="AO12" s="419"/>
      <c r="AP12" s="419"/>
      <c r="AQ12" s="419"/>
      <c r="AR12" s="419"/>
      <c r="AS12" s="419"/>
      <c r="AT12" s="419"/>
      <c r="AU12" s="419"/>
      <c r="AV12" s="419"/>
      <c r="AW12" s="419"/>
      <c r="AX12" s="419"/>
      <c r="AY12" s="419"/>
      <c r="AZ12" s="420"/>
      <c r="BA12" s="421"/>
      <c r="BB12" s="421"/>
      <c r="BC12" s="421"/>
      <c r="BD12" s="421"/>
      <c r="BE12" s="422"/>
      <c r="BF12" s="752" t="s">
        <v>373</v>
      </c>
      <c r="BG12" s="753"/>
      <c r="BH12" s="754"/>
    </row>
    <row r="13" spans="1:60" ht="21.95" customHeight="1" x14ac:dyDescent="0.4">
      <c r="A13" s="433"/>
      <c r="B13" s="410"/>
      <c r="C13" s="410"/>
      <c r="D13" s="410"/>
      <c r="E13" s="410"/>
      <c r="F13" s="410"/>
      <c r="G13" s="410"/>
      <c r="H13" s="410"/>
      <c r="I13" s="410"/>
      <c r="J13" s="410"/>
      <c r="K13" s="437"/>
      <c r="L13" s="415"/>
      <c r="M13" s="415"/>
      <c r="N13" s="415"/>
      <c r="O13" s="437"/>
      <c r="P13" s="415"/>
      <c r="Q13" s="415"/>
      <c r="R13" s="415"/>
      <c r="S13" s="415"/>
      <c r="T13" s="415"/>
      <c r="U13" s="437"/>
      <c r="V13" s="415"/>
      <c r="W13" s="415"/>
      <c r="X13" s="415"/>
      <c r="Y13" s="415"/>
      <c r="Z13" s="415"/>
      <c r="AA13" s="437"/>
      <c r="AB13" s="415"/>
      <c r="AC13" s="415"/>
      <c r="AD13" s="415"/>
      <c r="AE13" s="415"/>
      <c r="AF13" s="416" t="s">
        <v>321</v>
      </c>
      <c r="AG13" s="416"/>
      <c r="AH13" s="416"/>
      <c r="AI13" s="416"/>
      <c r="AJ13" s="416"/>
      <c r="AK13" s="417"/>
      <c r="AL13" s="418" t="s">
        <v>238</v>
      </c>
      <c r="AM13" s="419"/>
      <c r="AN13" s="419"/>
      <c r="AO13" s="419"/>
      <c r="AP13" s="419"/>
      <c r="AQ13" s="419"/>
      <c r="AR13" s="419"/>
      <c r="AS13" s="419"/>
      <c r="AT13" s="419"/>
      <c r="AU13" s="419"/>
      <c r="AV13" s="419"/>
      <c r="AW13" s="419"/>
      <c r="AX13" s="419"/>
      <c r="AY13" s="419"/>
      <c r="AZ13" s="420"/>
      <c r="BA13" s="421"/>
      <c r="BB13" s="421"/>
      <c r="BC13" s="421"/>
      <c r="BD13" s="421"/>
      <c r="BE13" s="422"/>
      <c r="BF13" s="749"/>
      <c r="BG13" s="750"/>
      <c r="BH13" s="751"/>
    </row>
    <row r="14" spans="1:60" ht="35.1" customHeight="1" x14ac:dyDescent="0.4">
      <c r="A14" s="433"/>
      <c r="B14" s="410"/>
      <c r="C14" s="410"/>
      <c r="D14" s="410"/>
      <c r="E14" s="410"/>
      <c r="F14" s="410"/>
      <c r="G14" s="410"/>
      <c r="H14" s="410"/>
      <c r="I14" s="410"/>
      <c r="J14" s="410"/>
      <c r="K14" s="437"/>
      <c r="L14" s="415"/>
      <c r="M14" s="415"/>
      <c r="N14" s="415"/>
      <c r="O14" s="437"/>
      <c r="P14" s="415"/>
      <c r="Q14" s="415"/>
      <c r="R14" s="415"/>
      <c r="S14" s="415"/>
      <c r="T14" s="415"/>
      <c r="U14" s="437"/>
      <c r="V14" s="415"/>
      <c r="W14" s="415"/>
      <c r="X14" s="415"/>
      <c r="Y14" s="415"/>
      <c r="Z14" s="415"/>
      <c r="AA14" s="437"/>
      <c r="AB14" s="415"/>
      <c r="AC14" s="415"/>
      <c r="AD14" s="415"/>
      <c r="AE14" s="415"/>
      <c r="AF14" s="730" t="s">
        <v>487</v>
      </c>
      <c r="AG14" s="730"/>
      <c r="AH14" s="730"/>
      <c r="AI14" s="730"/>
      <c r="AJ14" s="730"/>
      <c r="AK14" s="731"/>
      <c r="AL14" s="732" t="s">
        <v>488</v>
      </c>
      <c r="AM14" s="733"/>
      <c r="AN14" s="733"/>
      <c r="AO14" s="733"/>
      <c r="AP14" s="733"/>
      <c r="AQ14" s="733"/>
      <c r="AR14" s="733"/>
      <c r="AS14" s="733"/>
      <c r="AT14" s="733"/>
      <c r="AU14" s="733"/>
      <c r="AV14" s="733"/>
      <c r="AW14" s="733"/>
      <c r="AX14" s="733"/>
      <c r="AY14" s="733"/>
      <c r="AZ14" s="734"/>
      <c r="BA14" s="421"/>
      <c r="BB14" s="421"/>
      <c r="BC14" s="421"/>
      <c r="BD14" s="421"/>
      <c r="BE14" s="422"/>
      <c r="BF14" s="749"/>
      <c r="BG14" s="750"/>
      <c r="BH14" s="751"/>
    </row>
    <row r="15" spans="1:60" ht="21.95" customHeight="1" x14ac:dyDescent="0.4">
      <c r="A15" s="433"/>
      <c r="B15" s="421"/>
      <c r="C15" s="421"/>
      <c r="D15" s="421"/>
      <c r="E15" s="421"/>
      <c r="F15" s="421"/>
      <c r="G15" s="421"/>
      <c r="H15" s="421"/>
      <c r="I15" s="421"/>
      <c r="J15" s="421"/>
      <c r="K15" s="428"/>
      <c r="L15" s="428"/>
      <c r="M15" s="428"/>
      <c r="N15" s="428"/>
      <c r="O15" s="428"/>
      <c r="P15" s="428"/>
      <c r="Q15" s="428"/>
      <c r="R15" s="428"/>
      <c r="S15" s="428"/>
      <c r="T15" s="428"/>
      <c r="U15" s="428"/>
      <c r="V15" s="428"/>
      <c r="W15" s="428"/>
      <c r="X15" s="428"/>
      <c r="Y15" s="428"/>
      <c r="Z15" s="428"/>
      <c r="AA15" s="428"/>
      <c r="AB15" s="428"/>
      <c r="AC15" s="428"/>
      <c r="AD15" s="428"/>
      <c r="AE15" s="428"/>
      <c r="AF15" s="416" t="s">
        <v>12</v>
      </c>
      <c r="AG15" s="416"/>
      <c r="AH15" s="416"/>
      <c r="AI15" s="416"/>
      <c r="AJ15" s="416"/>
      <c r="AK15" s="417"/>
      <c r="AL15" s="418" t="s">
        <v>13</v>
      </c>
      <c r="AM15" s="419"/>
      <c r="AN15" s="419"/>
      <c r="AO15" s="419"/>
      <c r="AP15" s="419"/>
      <c r="AQ15" s="419"/>
      <c r="AR15" s="419"/>
      <c r="AS15" s="419"/>
      <c r="AT15" s="419"/>
      <c r="AU15" s="419"/>
      <c r="AV15" s="419"/>
      <c r="AW15" s="419"/>
      <c r="AX15" s="419"/>
      <c r="AY15" s="419"/>
      <c r="AZ15" s="420"/>
      <c r="BA15" s="421"/>
      <c r="BB15" s="426"/>
      <c r="BC15" s="426"/>
      <c r="BD15" s="426"/>
      <c r="BE15" s="741"/>
      <c r="BF15" s="749"/>
      <c r="BG15" s="750"/>
      <c r="BH15" s="751"/>
    </row>
    <row r="16" spans="1:60" ht="21.95" customHeight="1" x14ac:dyDescent="0.4">
      <c r="A16" s="433"/>
      <c r="B16" s="421"/>
      <c r="C16" s="421"/>
      <c r="D16" s="421"/>
      <c r="E16" s="421"/>
      <c r="F16" s="421"/>
      <c r="G16" s="421"/>
      <c r="H16" s="421"/>
      <c r="I16" s="421"/>
      <c r="J16" s="421"/>
      <c r="K16" s="428"/>
      <c r="L16" s="428"/>
      <c r="M16" s="428"/>
      <c r="N16" s="428"/>
      <c r="O16" s="428"/>
      <c r="P16" s="428"/>
      <c r="Q16" s="428"/>
      <c r="R16" s="428"/>
      <c r="S16" s="428"/>
      <c r="T16" s="428"/>
      <c r="U16" s="428"/>
      <c r="V16" s="428"/>
      <c r="W16" s="428"/>
      <c r="X16" s="428"/>
      <c r="Y16" s="428"/>
      <c r="Z16" s="428"/>
      <c r="AA16" s="428"/>
      <c r="AB16" s="428"/>
      <c r="AC16" s="428"/>
      <c r="AD16" s="428"/>
      <c r="AE16" s="428"/>
      <c r="AF16" s="422" t="s">
        <v>14</v>
      </c>
      <c r="AG16" s="416"/>
      <c r="AH16" s="416"/>
      <c r="AI16" s="416"/>
      <c r="AJ16" s="416"/>
      <c r="AK16" s="417"/>
      <c r="AL16" s="423" t="s">
        <v>13</v>
      </c>
      <c r="AM16" s="424"/>
      <c r="AN16" s="424"/>
      <c r="AO16" s="424"/>
      <c r="AP16" s="424"/>
      <c r="AQ16" s="424"/>
      <c r="AR16" s="424"/>
      <c r="AS16" s="424"/>
      <c r="AT16" s="424"/>
      <c r="AU16" s="424"/>
      <c r="AV16" s="424"/>
      <c r="AW16" s="424"/>
      <c r="AX16" s="424"/>
      <c r="AY16" s="424"/>
      <c r="AZ16" s="425"/>
      <c r="BA16" s="421"/>
      <c r="BB16" s="426"/>
      <c r="BC16" s="426"/>
      <c r="BD16" s="426"/>
      <c r="BE16" s="741"/>
      <c r="BF16" s="752" t="s">
        <v>360</v>
      </c>
      <c r="BG16" s="753"/>
      <c r="BH16" s="754"/>
    </row>
    <row r="17" spans="1:60" ht="21.95" customHeight="1" x14ac:dyDescent="0.4">
      <c r="A17" s="433"/>
      <c r="B17" s="421" t="s">
        <v>15</v>
      </c>
      <c r="C17" s="426"/>
      <c r="D17" s="426"/>
      <c r="E17" s="426"/>
      <c r="F17" s="426"/>
      <c r="G17" s="426"/>
      <c r="H17" s="426"/>
      <c r="I17" s="426"/>
      <c r="J17" s="426"/>
      <c r="K17" s="427"/>
      <c r="L17" s="428"/>
      <c r="M17" s="428"/>
      <c r="N17" s="428"/>
      <c r="O17" s="427"/>
      <c r="P17" s="428"/>
      <c r="Q17" s="428"/>
      <c r="R17" s="428"/>
      <c r="S17" s="428"/>
      <c r="T17" s="428"/>
      <c r="U17" s="427"/>
      <c r="V17" s="428"/>
      <c r="W17" s="428"/>
      <c r="X17" s="428"/>
      <c r="Y17" s="428"/>
      <c r="Z17" s="428"/>
      <c r="AA17" s="427"/>
      <c r="AB17" s="428"/>
      <c r="AC17" s="428"/>
      <c r="AD17" s="428"/>
      <c r="AE17" s="428"/>
      <c r="AF17" s="422" t="s">
        <v>351</v>
      </c>
      <c r="AG17" s="416"/>
      <c r="AH17" s="416"/>
      <c r="AI17" s="416"/>
      <c r="AJ17" s="416"/>
      <c r="AK17" s="417"/>
      <c r="AL17" s="423" t="s">
        <v>323</v>
      </c>
      <c r="AM17" s="424"/>
      <c r="AN17" s="424"/>
      <c r="AO17" s="424"/>
      <c r="AP17" s="424"/>
      <c r="AQ17" s="424"/>
      <c r="AR17" s="424"/>
      <c r="AS17" s="424"/>
      <c r="AT17" s="424"/>
      <c r="AU17" s="424"/>
      <c r="AV17" s="424"/>
      <c r="AW17" s="424"/>
      <c r="AX17" s="424"/>
      <c r="AY17" s="424"/>
      <c r="AZ17" s="425"/>
      <c r="BA17" s="421"/>
      <c r="BB17" s="421"/>
      <c r="BC17" s="421"/>
      <c r="BD17" s="421"/>
      <c r="BE17" s="422"/>
      <c r="BF17" s="749"/>
      <c r="BG17" s="750"/>
      <c r="BH17" s="751"/>
    </row>
    <row r="18" spans="1:60" ht="21.95" customHeight="1" x14ac:dyDescent="0.4">
      <c r="A18" s="433"/>
      <c r="B18" s="421"/>
      <c r="C18" s="426"/>
      <c r="D18" s="426"/>
      <c r="E18" s="426"/>
      <c r="F18" s="426"/>
      <c r="G18" s="426"/>
      <c r="H18" s="426"/>
      <c r="I18" s="426"/>
      <c r="J18" s="426"/>
      <c r="K18" s="427"/>
      <c r="L18" s="428"/>
      <c r="M18" s="428"/>
      <c r="N18" s="428"/>
      <c r="O18" s="427"/>
      <c r="P18" s="428"/>
      <c r="Q18" s="428"/>
      <c r="R18" s="428"/>
      <c r="S18" s="428"/>
      <c r="T18" s="428"/>
      <c r="U18" s="427"/>
      <c r="V18" s="428"/>
      <c r="W18" s="428"/>
      <c r="X18" s="428"/>
      <c r="Y18" s="428"/>
      <c r="Z18" s="428"/>
      <c r="AA18" s="427"/>
      <c r="AB18" s="428"/>
      <c r="AC18" s="428"/>
      <c r="AD18" s="428"/>
      <c r="AE18" s="428"/>
      <c r="AF18" s="422" t="s">
        <v>235</v>
      </c>
      <c r="AG18" s="416"/>
      <c r="AH18" s="416"/>
      <c r="AI18" s="416"/>
      <c r="AJ18" s="416"/>
      <c r="AK18" s="417"/>
      <c r="AL18" s="423" t="s">
        <v>352</v>
      </c>
      <c r="AM18" s="424"/>
      <c r="AN18" s="424"/>
      <c r="AO18" s="424"/>
      <c r="AP18" s="424"/>
      <c r="AQ18" s="424"/>
      <c r="AR18" s="424"/>
      <c r="AS18" s="424"/>
      <c r="AT18" s="424"/>
      <c r="AU18" s="424"/>
      <c r="AV18" s="424"/>
      <c r="AW18" s="424"/>
      <c r="AX18" s="424"/>
      <c r="AY18" s="424"/>
      <c r="AZ18" s="425"/>
      <c r="BA18" s="421"/>
      <c r="BB18" s="421"/>
      <c r="BC18" s="421"/>
      <c r="BD18" s="421"/>
      <c r="BE18" s="422"/>
      <c r="BF18" s="749"/>
      <c r="BG18" s="750"/>
      <c r="BH18" s="751"/>
    </row>
    <row r="19" spans="1:60" ht="21.95" customHeight="1" x14ac:dyDescent="0.4">
      <c r="A19" s="433"/>
      <c r="B19" s="421"/>
      <c r="C19" s="426"/>
      <c r="D19" s="426"/>
      <c r="E19" s="426"/>
      <c r="F19" s="426"/>
      <c r="G19" s="426"/>
      <c r="H19" s="426"/>
      <c r="I19" s="426"/>
      <c r="J19" s="426"/>
      <c r="K19" s="427"/>
      <c r="L19" s="428"/>
      <c r="M19" s="428"/>
      <c r="N19" s="428"/>
      <c r="O19" s="427"/>
      <c r="P19" s="428"/>
      <c r="Q19" s="428"/>
      <c r="R19" s="428"/>
      <c r="S19" s="428"/>
      <c r="T19" s="428"/>
      <c r="U19" s="427"/>
      <c r="V19" s="428"/>
      <c r="W19" s="428"/>
      <c r="X19" s="428"/>
      <c r="Y19" s="428"/>
      <c r="Z19" s="428"/>
      <c r="AA19" s="427"/>
      <c r="AB19" s="428"/>
      <c r="AC19" s="428"/>
      <c r="AD19" s="428"/>
      <c r="AE19" s="428"/>
      <c r="AF19" s="728" t="s">
        <v>486</v>
      </c>
      <c r="AG19" s="728"/>
      <c r="AH19" s="728"/>
      <c r="AI19" s="728"/>
      <c r="AJ19" s="728"/>
      <c r="AK19" s="729"/>
      <c r="AL19" s="418" t="s">
        <v>352</v>
      </c>
      <c r="AM19" s="419"/>
      <c r="AN19" s="419"/>
      <c r="AO19" s="419"/>
      <c r="AP19" s="419"/>
      <c r="AQ19" s="419"/>
      <c r="AR19" s="419"/>
      <c r="AS19" s="419"/>
      <c r="AT19" s="419"/>
      <c r="AU19" s="419"/>
      <c r="AV19" s="419"/>
      <c r="AW19" s="419"/>
      <c r="AX19" s="419"/>
      <c r="AY19" s="419"/>
      <c r="AZ19" s="420"/>
      <c r="BA19" s="421"/>
      <c r="BB19" s="421"/>
      <c r="BC19" s="421"/>
      <c r="BD19" s="421"/>
      <c r="BE19" s="422"/>
      <c r="BF19" s="749"/>
      <c r="BG19" s="750"/>
      <c r="BH19" s="751"/>
    </row>
    <row r="20" spans="1:60" ht="21.95" customHeight="1" x14ac:dyDescent="0.4">
      <c r="A20" s="433"/>
      <c r="B20" s="421"/>
      <c r="C20" s="426"/>
      <c r="D20" s="426"/>
      <c r="E20" s="426"/>
      <c r="F20" s="426"/>
      <c r="G20" s="426"/>
      <c r="H20" s="426"/>
      <c r="I20" s="426"/>
      <c r="J20" s="426"/>
      <c r="K20" s="427"/>
      <c r="L20" s="428"/>
      <c r="M20" s="428"/>
      <c r="N20" s="428"/>
      <c r="O20" s="427"/>
      <c r="P20" s="428"/>
      <c r="Q20" s="428"/>
      <c r="R20" s="428"/>
      <c r="S20" s="428"/>
      <c r="T20" s="428"/>
      <c r="U20" s="427"/>
      <c r="V20" s="428"/>
      <c r="W20" s="428"/>
      <c r="X20" s="428"/>
      <c r="Y20" s="428"/>
      <c r="Z20" s="428"/>
      <c r="AA20" s="427"/>
      <c r="AB20" s="428"/>
      <c r="AC20" s="428"/>
      <c r="AD20" s="428"/>
      <c r="AE20" s="428"/>
      <c r="AF20" s="416" t="s">
        <v>236</v>
      </c>
      <c r="AG20" s="416"/>
      <c r="AH20" s="416"/>
      <c r="AI20" s="416"/>
      <c r="AJ20" s="416"/>
      <c r="AK20" s="417"/>
      <c r="AL20" s="418" t="s">
        <v>352</v>
      </c>
      <c r="AM20" s="419"/>
      <c r="AN20" s="419"/>
      <c r="AO20" s="419"/>
      <c r="AP20" s="419"/>
      <c r="AQ20" s="419"/>
      <c r="AR20" s="419"/>
      <c r="AS20" s="419"/>
      <c r="AT20" s="419"/>
      <c r="AU20" s="419"/>
      <c r="AV20" s="419"/>
      <c r="AW20" s="419"/>
      <c r="AX20" s="419"/>
      <c r="AY20" s="419"/>
      <c r="AZ20" s="420"/>
      <c r="BA20" s="421"/>
      <c r="BB20" s="421"/>
      <c r="BC20" s="421"/>
      <c r="BD20" s="421"/>
      <c r="BE20" s="422"/>
      <c r="BF20" s="749"/>
      <c r="BG20" s="750"/>
      <c r="BH20" s="751"/>
    </row>
    <row r="21" spans="1:60" ht="21.95" customHeight="1" x14ac:dyDescent="0.4">
      <c r="A21" s="433"/>
      <c r="B21" s="421"/>
      <c r="C21" s="426"/>
      <c r="D21" s="426"/>
      <c r="E21" s="426"/>
      <c r="F21" s="426"/>
      <c r="G21" s="426"/>
      <c r="H21" s="426"/>
      <c r="I21" s="426"/>
      <c r="J21" s="426"/>
      <c r="K21" s="427"/>
      <c r="L21" s="428"/>
      <c r="M21" s="428"/>
      <c r="N21" s="428"/>
      <c r="O21" s="427"/>
      <c r="P21" s="428"/>
      <c r="Q21" s="428"/>
      <c r="R21" s="428"/>
      <c r="S21" s="428"/>
      <c r="T21" s="428"/>
      <c r="U21" s="427"/>
      <c r="V21" s="428"/>
      <c r="W21" s="428"/>
      <c r="X21" s="428"/>
      <c r="Y21" s="428"/>
      <c r="Z21" s="428"/>
      <c r="AA21" s="427"/>
      <c r="AB21" s="428"/>
      <c r="AC21" s="428"/>
      <c r="AD21" s="428"/>
      <c r="AE21" s="428"/>
      <c r="AF21" s="422" t="s">
        <v>8</v>
      </c>
      <c r="AG21" s="416"/>
      <c r="AH21" s="416"/>
      <c r="AI21" s="416"/>
      <c r="AJ21" s="416"/>
      <c r="AK21" s="417"/>
      <c r="AL21" s="418" t="s">
        <v>16</v>
      </c>
      <c r="AM21" s="419"/>
      <c r="AN21" s="419"/>
      <c r="AO21" s="419"/>
      <c r="AP21" s="419"/>
      <c r="AQ21" s="419"/>
      <c r="AR21" s="419"/>
      <c r="AS21" s="419"/>
      <c r="AT21" s="419"/>
      <c r="AU21" s="419"/>
      <c r="AV21" s="419"/>
      <c r="AW21" s="419"/>
      <c r="AX21" s="419"/>
      <c r="AY21" s="419"/>
      <c r="AZ21" s="420"/>
      <c r="BA21" s="422"/>
      <c r="BB21" s="416"/>
      <c r="BC21" s="416"/>
      <c r="BD21" s="416"/>
      <c r="BE21" s="416"/>
      <c r="BF21" s="752" t="s">
        <v>374</v>
      </c>
      <c r="BG21" s="753"/>
      <c r="BH21" s="754"/>
    </row>
    <row r="22" spans="1:60" ht="35.1" customHeight="1" x14ac:dyDescent="0.4">
      <c r="A22" s="433"/>
      <c r="B22" s="421"/>
      <c r="C22" s="426"/>
      <c r="D22" s="426"/>
      <c r="E22" s="426"/>
      <c r="F22" s="426"/>
      <c r="G22" s="426"/>
      <c r="H22" s="426"/>
      <c r="I22" s="426"/>
      <c r="J22" s="426"/>
      <c r="K22" s="427"/>
      <c r="L22" s="428"/>
      <c r="M22" s="428"/>
      <c r="N22" s="428"/>
      <c r="O22" s="427"/>
      <c r="P22" s="428"/>
      <c r="Q22" s="428"/>
      <c r="R22" s="428"/>
      <c r="S22" s="428"/>
      <c r="T22" s="428"/>
      <c r="U22" s="427"/>
      <c r="V22" s="428"/>
      <c r="W22" s="428"/>
      <c r="X22" s="428"/>
      <c r="Y22" s="428"/>
      <c r="Z22" s="428"/>
      <c r="AA22" s="427"/>
      <c r="AB22" s="428"/>
      <c r="AC22" s="428"/>
      <c r="AD22" s="428"/>
      <c r="AE22" s="428"/>
      <c r="AF22" s="730" t="s">
        <v>487</v>
      </c>
      <c r="AG22" s="730"/>
      <c r="AH22" s="730"/>
      <c r="AI22" s="730"/>
      <c r="AJ22" s="730"/>
      <c r="AK22" s="731"/>
      <c r="AL22" s="732" t="s">
        <v>488</v>
      </c>
      <c r="AM22" s="733"/>
      <c r="AN22" s="733"/>
      <c r="AO22" s="733"/>
      <c r="AP22" s="733"/>
      <c r="AQ22" s="733"/>
      <c r="AR22" s="733"/>
      <c r="AS22" s="733"/>
      <c r="AT22" s="733"/>
      <c r="AU22" s="733"/>
      <c r="AV22" s="733"/>
      <c r="AW22" s="733"/>
      <c r="AX22" s="733"/>
      <c r="AY22" s="733"/>
      <c r="AZ22" s="734"/>
      <c r="BA22" s="421"/>
      <c r="BB22" s="421"/>
      <c r="BC22" s="421"/>
      <c r="BD22" s="421"/>
      <c r="BE22" s="422"/>
      <c r="BF22" s="749"/>
      <c r="BG22" s="750"/>
      <c r="BH22" s="751"/>
    </row>
    <row r="23" spans="1:60" ht="21.95" customHeight="1" x14ac:dyDescent="0.4">
      <c r="A23" s="433"/>
      <c r="B23" s="426"/>
      <c r="C23" s="426"/>
      <c r="D23" s="426"/>
      <c r="E23" s="426"/>
      <c r="F23" s="426"/>
      <c r="G23" s="426"/>
      <c r="H23" s="426"/>
      <c r="I23" s="426"/>
      <c r="J23" s="426"/>
      <c r="K23" s="428"/>
      <c r="L23" s="428"/>
      <c r="M23" s="428"/>
      <c r="N23" s="428"/>
      <c r="O23" s="428"/>
      <c r="P23" s="428"/>
      <c r="Q23" s="428"/>
      <c r="R23" s="428"/>
      <c r="S23" s="428"/>
      <c r="T23" s="428"/>
      <c r="U23" s="428"/>
      <c r="V23" s="428"/>
      <c r="W23" s="428"/>
      <c r="X23" s="428"/>
      <c r="Y23" s="428"/>
      <c r="Z23" s="428"/>
      <c r="AA23" s="428"/>
      <c r="AB23" s="428"/>
      <c r="AC23" s="428"/>
      <c r="AD23" s="428"/>
      <c r="AE23" s="428"/>
      <c r="AF23" s="416" t="s">
        <v>12</v>
      </c>
      <c r="AG23" s="416"/>
      <c r="AH23" s="416"/>
      <c r="AI23" s="416"/>
      <c r="AJ23" s="416"/>
      <c r="AK23" s="417"/>
      <c r="AL23" s="418" t="s">
        <v>13</v>
      </c>
      <c r="AM23" s="419"/>
      <c r="AN23" s="419"/>
      <c r="AO23" s="419"/>
      <c r="AP23" s="419"/>
      <c r="AQ23" s="419"/>
      <c r="AR23" s="419"/>
      <c r="AS23" s="419"/>
      <c r="AT23" s="419"/>
      <c r="AU23" s="419"/>
      <c r="AV23" s="419"/>
      <c r="AW23" s="419"/>
      <c r="AX23" s="419"/>
      <c r="AY23" s="419"/>
      <c r="AZ23" s="420"/>
      <c r="BA23" s="421"/>
      <c r="BB23" s="426"/>
      <c r="BC23" s="426"/>
      <c r="BD23" s="426"/>
      <c r="BE23" s="741"/>
      <c r="BF23" s="749"/>
      <c r="BG23" s="750"/>
      <c r="BH23" s="751"/>
    </row>
    <row r="24" spans="1:60" ht="21.95" customHeight="1" x14ac:dyDescent="0.4">
      <c r="A24" s="433"/>
      <c r="B24" s="426"/>
      <c r="C24" s="426"/>
      <c r="D24" s="426"/>
      <c r="E24" s="426"/>
      <c r="F24" s="426"/>
      <c r="G24" s="426"/>
      <c r="H24" s="426"/>
      <c r="I24" s="426"/>
      <c r="J24" s="426"/>
      <c r="K24" s="428"/>
      <c r="L24" s="428"/>
      <c r="M24" s="428"/>
      <c r="N24" s="428"/>
      <c r="O24" s="428"/>
      <c r="P24" s="428"/>
      <c r="Q24" s="428"/>
      <c r="R24" s="428"/>
      <c r="S24" s="428"/>
      <c r="T24" s="428"/>
      <c r="U24" s="428"/>
      <c r="V24" s="428"/>
      <c r="W24" s="428"/>
      <c r="X24" s="428"/>
      <c r="Y24" s="428"/>
      <c r="Z24" s="428"/>
      <c r="AA24" s="428"/>
      <c r="AB24" s="428"/>
      <c r="AC24" s="428"/>
      <c r="AD24" s="428"/>
      <c r="AE24" s="428"/>
      <c r="AF24" s="416" t="s">
        <v>14</v>
      </c>
      <c r="AG24" s="416"/>
      <c r="AH24" s="416"/>
      <c r="AI24" s="416"/>
      <c r="AJ24" s="416"/>
      <c r="AK24" s="417"/>
      <c r="AL24" s="418" t="s">
        <v>13</v>
      </c>
      <c r="AM24" s="419"/>
      <c r="AN24" s="419"/>
      <c r="AO24" s="419"/>
      <c r="AP24" s="419"/>
      <c r="AQ24" s="419"/>
      <c r="AR24" s="419"/>
      <c r="AS24" s="419"/>
      <c r="AT24" s="419"/>
      <c r="AU24" s="419"/>
      <c r="AV24" s="419"/>
      <c r="AW24" s="419"/>
      <c r="AX24" s="419"/>
      <c r="AY24" s="419"/>
      <c r="AZ24" s="420"/>
      <c r="BA24" s="421"/>
      <c r="BB24" s="426"/>
      <c r="BC24" s="426"/>
      <c r="BD24" s="426"/>
      <c r="BE24" s="741"/>
      <c r="BF24" s="752" t="s">
        <v>360</v>
      </c>
      <c r="BG24" s="753"/>
      <c r="BH24" s="754"/>
    </row>
    <row r="25" spans="1:60" ht="21.95" customHeight="1" x14ac:dyDescent="0.4">
      <c r="A25" s="433"/>
      <c r="B25" s="421" t="s">
        <v>17</v>
      </c>
      <c r="C25" s="421"/>
      <c r="D25" s="421"/>
      <c r="E25" s="421"/>
      <c r="F25" s="421"/>
      <c r="G25" s="421"/>
      <c r="H25" s="421"/>
      <c r="I25" s="421"/>
      <c r="J25" s="421"/>
      <c r="K25" s="427"/>
      <c r="L25" s="428"/>
      <c r="M25" s="428"/>
      <c r="N25" s="428"/>
      <c r="O25" s="427"/>
      <c r="P25" s="428"/>
      <c r="Q25" s="428"/>
      <c r="R25" s="428"/>
      <c r="S25" s="428"/>
      <c r="T25" s="428"/>
      <c r="U25" s="427"/>
      <c r="V25" s="428"/>
      <c r="W25" s="428"/>
      <c r="X25" s="428"/>
      <c r="Y25" s="428"/>
      <c r="Z25" s="428"/>
      <c r="AA25" s="427"/>
      <c r="AB25" s="428"/>
      <c r="AC25" s="428"/>
      <c r="AD25" s="428"/>
      <c r="AE25" s="428"/>
      <c r="AF25" s="422" t="s">
        <v>351</v>
      </c>
      <c r="AG25" s="416"/>
      <c r="AH25" s="416"/>
      <c r="AI25" s="416"/>
      <c r="AJ25" s="416"/>
      <c r="AK25" s="417"/>
      <c r="AL25" s="423" t="s">
        <v>237</v>
      </c>
      <c r="AM25" s="424"/>
      <c r="AN25" s="424"/>
      <c r="AO25" s="424"/>
      <c r="AP25" s="424"/>
      <c r="AQ25" s="424"/>
      <c r="AR25" s="424"/>
      <c r="AS25" s="424"/>
      <c r="AT25" s="424"/>
      <c r="AU25" s="424"/>
      <c r="AV25" s="424"/>
      <c r="AW25" s="424"/>
      <c r="AX25" s="424"/>
      <c r="AY25" s="424"/>
      <c r="AZ25" s="425"/>
      <c r="BA25" s="421"/>
      <c r="BB25" s="421"/>
      <c r="BC25" s="421"/>
      <c r="BD25" s="421"/>
      <c r="BE25" s="422"/>
      <c r="BF25" s="749"/>
      <c r="BG25" s="750"/>
      <c r="BH25" s="751"/>
    </row>
    <row r="26" spans="1:60" ht="21.95" customHeight="1" x14ac:dyDescent="0.4">
      <c r="A26" s="433"/>
      <c r="B26" s="421"/>
      <c r="C26" s="421"/>
      <c r="D26" s="421"/>
      <c r="E26" s="421"/>
      <c r="F26" s="421"/>
      <c r="G26" s="421"/>
      <c r="H26" s="421"/>
      <c r="I26" s="421"/>
      <c r="J26" s="421"/>
      <c r="K26" s="427"/>
      <c r="L26" s="428"/>
      <c r="M26" s="428"/>
      <c r="N26" s="428"/>
      <c r="O26" s="427"/>
      <c r="P26" s="428"/>
      <c r="Q26" s="428"/>
      <c r="R26" s="428"/>
      <c r="S26" s="428"/>
      <c r="T26" s="428"/>
      <c r="U26" s="427"/>
      <c r="V26" s="428"/>
      <c r="W26" s="428"/>
      <c r="X26" s="428"/>
      <c r="Y26" s="428"/>
      <c r="Z26" s="428"/>
      <c r="AA26" s="427"/>
      <c r="AB26" s="428"/>
      <c r="AC26" s="428"/>
      <c r="AD26" s="428"/>
      <c r="AE26" s="428"/>
      <c r="AF26" s="422" t="s">
        <v>235</v>
      </c>
      <c r="AG26" s="416"/>
      <c r="AH26" s="416"/>
      <c r="AI26" s="416"/>
      <c r="AJ26" s="416"/>
      <c r="AK26" s="417"/>
      <c r="AL26" s="423" t="s">
        <v>10</v>
      </c>
      <c r="AM26" s="424"/>
      <c r="AN26" s="424"/>
      <c r="AO26" s="424"/>
      <c r="AP26" s="424"/>
      <c r="AQ26" s="424"/>
      <c r="AR26" s="424"/>
      <c r="AS26" s="424"/>
      <c r="AT26" s="424"/>
      <c r="AU26" s="424"/>
      <c r="AV26" s="424"/>
      <c r="AW26" s="424"/>
      <c r="AX26" s="424"/>
      <c r="AY26" s="424"/>
      <c r="AZ26" s="425"/>
      <c r="BA26" s="421"/>
      <c r="BB26" s="421"/>
      <c r="BC26" s="421"/>
      <c r="BD26" s="421"/>
      <c r="BE26" s="422"/>
      <c r="BF26" s="749"/>
      <c r="BG26" s="750"/>
      <c r="BH26" s="751"/>
    </row>
    <row r="27" spans="1:60" ht="21.95" customHeight="1" x14ac:dyDescent="0.4">
      <c r="A27" s="433"/>
      <c r="B27" s="421"/>
      <c r="C27" s="421"/>
      <c r="D27" s="421"/>
      <c r="E27" s="421"/>
      <c r="F27" s="421"/>
      <c r="G27" s="421"/>
      <c r="H27" s="421"/>
      <c r="I27" s="421"/>
      <c r="J27" s="421"/>
      <c r="K27" s="427"/>
      <c r="L27" s="428"/>
      <c r="M27" s="428"/>
      <c r="N27" s="428"/>
      <c r="O27" s="427"/>
      <c r="P27" s="428"/>
      <c r="Q27" s="428"/>
      <c r="R27" s="428"/>
      <c r="S27" s="428"/>
      <c r="T27" s="428"/>
      <c r="U27" s="427"/>
      <c r="V27" s="428"/>
      <c r="W27" s="428"/>
      <c r="X27" s="428"/>
      <c r="Y27" s="428"/>
      <c r="Z27" s="428"/>
      <c r="AA27" s="427"/>
      <c r="AB27" s="428"/>
      <c r="AC27" s="428"/>
      <c r="AD27" s="428"/>
      <c r="AE27" s="428"/>
      <c r="AF27" s="728" t="s">
        <v>486</v>
      </c>
      <c r="AG27" s="728"/>
      <c r="AH27" s="728"/>
      <c r="AI27" s="728"/>
      <c r="AJ27" s="728"/>
      <c r="AK27" s="729"/>
      <c r="AL27" s="418" t="s">
        <v>10</v>
      </c>
      <c r="AM27" s="419"/>
      <c r="AN27" s="419"/>
      <c r="AO27" s="419"/>
      <c r="AP27" s="419"/>
      <c r="AQ27" s="419"/>
      <c r="AR27" s="419"/>
      <c r="AS27" s="419"/>
      <c r="AT27" s="419"/>
      <c r="AU27" s="419"/>
      <c r="AV27" s="419"/>
      <c r="AW27" s="419"/>
      <c r="AX27" s="419"/>
      <c r="AY27" s="419"/>
      <c r="AZ27" s="420"/>
      <c r="BA27" s="421"/>
      <c r="BB27" s="421"/>
      <c r="BC27" s="421"/>
      <c r="BD27" s="421"/>
      <c r="BE27" s="422"/>
      <c r="BF27" s="749"/>
      <c r="BG27" s="750"/>
      <c r="BH27" s="751"/>
    </row>
    <row r="28" spans="1:60" ht="21.95" customHeight="1" x14ac:dyDescent="0.4">
      <c r="A28" s="433"/>
      <c r="B28" s="421"/>
      <c r="C28" s="421"/>
      <c r="D28" s="421"/>
      <c r="E28" s="421"/>
      <c r="F28" s="421"/>
      <c r="G28" s="421"/>
      <c r="H28" s="421"/>
      <c r="I28" s="421"/>
      <c r="J28" s="421"/>
      <c r="K28" s="427"/>
      <c r="L28" s="428"/>
      <c r="M28" s="428"/>
      <c r="N28" s="428"/>
      <c r="O28" s="427"/>
      <c r="P28" s="428"/>
      <c r="Q28" s="428"/>
      <c r="R28" s="428"/>
      <c r="S28" s="428"/>
      <c r="T28" s="428"/>
      <c r="U28" s="427"/>
      <c r="V28" s="428"/>
      <c r="W28" s="428"/>
      <c r="X28" s="428"/>
      <c r="Y28" s="428"/>
      <c r="Z28" s="428"/>
      <c r="AA28" s="427"/>
      <c r="AB28" s="428"/>
      <c r="AC28" s="428"/>
      <c r="AD28" s="428"/>
      <c r="AE28" s="428"/>
      <c r="AF28" s="416" t="s">
        <v>236</v>
      </c>
      <c r="AG28" s="416"/>
      <c r="AH28" s="416"/>
      <c r="AI28" s="416"/>
      <c r="AJ28" s="416"/>
      <c r="AK28" s="417"/>
      <c r="AL28" s="418" t="s">
        <v>10</v>
      </c>
      <c r="AM28" s="419"/>
      <c r="AN28" s="419"/>
      <c r="AO28" s="419"/>
      <c r="AP28" s="419"/>
      <c r="AQ28" s="419"/>
      <c r="AR28" s="419"/>
      <c r="AS28" s="419"/>
      <c r="AT28" s="419"/>
      <c r="AU28" s="419"/>
      <c r="AV28" s="419"/>
      <c r="AW28" s="419"/>
      <c r="AX28" s="419"/>
      <c r="AY28" s="419"/>
      <c r="AZ28" s="420"/>
      <c r="BA28" s="421"/>
      <c r="BB28" s="421"/>
      <c r="BC28" s="421"/>
      <c r="BD28" s="421"/>
      <c r="BE28" s="422"/>
      <c r="BF28" s="749"/>
      <c r="BG28" s="750"/>
      <c r="BH28" s="751"/>
    </row>
    <row r="29" spans="1:60" ht="21.95" customHeight="1" x14ac:dyDescent="0.4">
      <c r="A29" s="433"/>
      <c r="B29" s="421"/>
      <c r="C29" s="421"/>
      <c r="D29" s="421"/>
      <c r="E29" s="421"/>
      <c r="F29" s="421"/>
      <c r="G29" s="421"/>
      <c r="H29" s="421"/>
      <c r="I29" s="421"/>
      <c r="J29" s="421"/>
      <c r="K29" s="427"/>
      <c r="L29" s="428"/>
      <c r="M29" s="428"/>
      <c r="N29" s="428"/>
      <c r="O29" s="427"/>
      <c r="P29" s="428"/>
      <c r="Q29" s="428"/>
      <c r="R29" s="428"/>
      <c r="S29" s="428"/>
      <c r="T29" s="428"/>
      <c r="U29" s="427"/>
      <c r="V29" s="428"/>
      <c r="W29" s="428"/>
      <c r="X29" s="428"/>
      <c r="Y29" s="428"/>
      <c r="Z29" s="428"/>
      <c r="AA29" s="427"/>
      <c r="AB29" s="428"/>
      <c r="AC29" s="428"/>
      <c r="AD29" s="428"/>
      <c r="AE29" s="428"/>
      <c r="AF29" s="429" t="s">
        <v>8</v>
      </c>
      <c r="AG29" s="430"/>
      <c r="AH29" s="430"/>
      <c r="AI29" s="430"/>
      <c r="AJ29" s="430"/>
      <c r="AK29" s="431"/>
      <c r="AL29" s="418" t="s">
        <v>9</v>
      </c>
      <c r="AM29" s="419"/>
      <c r="AN29" s="419"/>
      <c r="AO29" s="419"/>
      <c r="AP29" s="419"/>
      <c r="AQ29" s="419"/>
      <c r="AR29" s="419"/>
      <c r="AS29" s="419"/>
      <c r="AT29" s="419"/>
      <c r="AU29" s="419"/>
      <c r="AV29" s="419"/>
      <c r="AW29" s="419"/>
      <c r="AX29" s="419"/>
      <c r="AY29" s="419"/>
      <c r="AZ29" s="420"/>
      <c r="BA29" s="421"/>
      <c r="BB29" s="421"/>
      <c r="BC29" s="421"/>
      <c r="BD29" s="421"/>
      <c r="BE29" s="422"/>
      <c r="BF29" s="752" t="s">
        <v>375</v>
      </c>
      <c r="BG29" s="753"/>
      <c r="BH29" s="754"/>
    </row>
    <row r="30" spans="1:60" ht="35.1" customHeight="1" x14ac:dyDescent="0.4">
      <c r="A30" s="433"/>
      <c r="B30" s="421"/>
      <c r="C30" s="421"/>
      <c r="D30" s="421"/>
      <c r="E30" s="421"/>
      <c r="F30" s="421"/>
      <c r="G30" s="421"/>
      <c r="H30" s="421"/>
      <c r="I30" s="421"/>
      <c r="J30" s="421"/>
      <c r="K30" s="427"/>
      <c r="L30" s="428"/>
      <c r="M30" s="428"/>
      <c r="N30" s="428"/>
      <c r="O30" s="427"/>
      <c r="P30" s="428"/>
      <c r="Q30" s="428"/>
      <c r="R30" s="428"/>
      <c r="S30" s="428"/>
      <c r="T30" s="428"/>
      <c r="U30" s="427"/>
      <c r="V30" s="428"/>
      <c r="W30" s="428"/>
      <c r="X30" s="428"/>
      <c r="Y30" s="428"/>
      <c r="Z30" s="428"/>
      <c r="AA30" s="427"/>
      <c r="AB30" s="428"/>
      <c r="AC30" s="428"/>
      <c r="AD30" s="428"/>
      <c r="AE30" s="428"/>
      <c r="AF30" s="730" t="s">
        <v>487</v>
      </c>
      <c r="AG30" s="730"/>
      <c r="AH30" s="730"/>
      <c r="AI30" s="730"/>
      <c r="AJ30" s="730"/>
      <c r="AK30" s="731"/>
      <c r="AL30" s="732" t="s">
        <v>488</v>
      </c>
      <c r="AM30" s="733"/>
      <c r="AN30" s="733"/>
      <c r="AO30" s="733"/>
      <c r="AP30" s="733"/>
      <c r="AQ30" s="733"/>
      <c r="AR30" s="733"/>
      <c r="AS30" s="733"/>
      <c r="AT30" s="733"/>
      <c r="AU30" s="733"/>
      <c r="AV30" s="733"/>
      <c r="AW30" s="733"/>
      <c r="AX30" s="733"/>
      <c r="AY30" s="733"/>
      <c r="AZ30" s="734"/>
      <c r="BA30" s="421"/>
      <c r="BB30" s="421"/>
      <c r="BC30" s="421"/>
      <c r="BD30" s="421"/>
      <c r="BE30" s="422"/>
      <c r="BF30" s="749"/>
      <c r="BG30" s="750"/>
      <c r="BH30" s="751"/>
    </row>
    <row r="31" spans="1:60" ht="21.95" customHeight="1" x14ac:dyDescent="0.4">
      <c r="A31" s="433"/>
      <c r="B31" s="421"/>
      <c r="C31" s="421"/>
      <c r="D31" s="421"/>
      <c r="E31" s="421"/>
      <c r="F31" s="421"/>
      <c r="G31" s="421"/>
      <c r="H31" s="421"/>
      <c r="I31" s="421"/>
      <c r="J31" s="421"/>
      <c r="K31" s="428"/>
      <c r="L31" s="428"/>
      <c r="M31" s="428"/>
      <c r="N31" s="428"/>
      <c r="O31" s="428"/>
      <c r="P31" s="428"/>
      <c r="Q31" s="428"/>
      <c r="R31" s="428"/>
      <c r="S31" s="428"/>
      <c r="T31" s="428"/>
      <c r="U31" s="428"/>
      <c r="V31" s="428"/>
      <c r="W31" s="428"/>
      <c r="X31" s="428"/>
      <c r="Y31" s="428"/>
      <c r="Z31" s="428"/>
      <c r="AA31" s="428"/>
      <c r="AB31" s="428"/>
      <c r="AC31" s="428"/>
      <c r="AD31" s="428"/>
      <c r="AE31" s="428"/>
      <c r="AF31" s="416" t="s">
        <v>14</v>
      </c>
      <c r="AG31" s="416"/>
      <c r="AH31" s="416"/>
      <c r="AI31" s="416"/>
      <c r="AJ31" s="416"/>
      <c r="AK31" s="417"/>
      <c r="AL31" s="418" t="s">
        <v>13</v>
      </c>
      <c r="AM31" s="419"/>
      <c r="AN31" s="419"/>
      <c r="AO31" s="419"/>
      <c r="AP31" s="419"/>
      <c r="AQ31" s="419"/>
      <c r="AR31" s="419"/>
      <c r="AS31" s="419"/>
      <c r="AT31" s="419"/>
      <c r="AU31" s="419"/>
      <c r="AV31" s="419"/>
      <c r="AW31" s="419"/>
      <c r="AX31" s="419"/>
      <c r="AY31" s="419"/>
      <c r="AZ31" s="420"/>
      <c r="BA31" s="421"/>
      <c r="BB31" s="426"/>
      <c r="BC31" s="426"/>
      <c r="BD31" s="426"/>
      <c r="BE31" s="741"/>
      <c r="BF31" s="752" t="s">
        <v>360</v>
      </c>
      <c r="BG31" s="753"/>
      <c r="BH31" s="754"/>
    </row>
    <row r="32" spans="1:60" ht="21.95" customHeight="1" x14ac:dyDescent="0.4">
      <c r="A32" s="433"/>
      <c r="B32" s="408" t="s">
        <v>18</v>
      </c>
      <c r="C32" s="408"/>
      <c r="D32" s="408"/>
      <c r="E32" s="408"/>
      <c r="F32" s="408"/>
      <c r="G32" s="408"/>
      <c r="H32" s="408"/>
      <c r="I32" s="408"/>
      <c r="J32" s="408"/>
      <c r="K32" s="411"/>
      <c r="L32" s="412"/>
      <c r="M32" s="412"/>
      <c r="N32" s="412"/>
      <c r="O32" s="411"/>
      <c r="P32" s="412"/>
      <c r="Q32" s="412"/>
      <c r="R32" s="412"/>
      <c r="S32" s="412"/>
      <c r="T32" s="412"/>
      <c r="U32" s="411"/>
      <c r="V32" s="412"/>
      <c r="W32" s="412"/>
      <c r="X32" s="412"/>
      <c r="Y32" s="412"/>
      <c r="Z32" s="412"/>
      <c r="AA32" s="411"/>
      <c r="AB32" s="412"/>
      <c r="AC32" s="412"/>
      <c r="AD32" s="412"/>
      <c r="AE32" s="412"/>
      <c r="AF32" s="422" t="s">
        <v>351</v>
      </c>
      <c r="AG32" s="416"/>
      <c r="AH32" s="416"/>
      <c r="AI32" s="416"/>
      <c r="AJ32" s="416"/>
      <c r="AK32" s="417"/>
      <c r="AL32" s="423" t="s">
        <v>237</v>
      </c>
      <c r="AM32" s="424"/>
      <c r="AN32" s="424"/>
      <c r="AO32" s="424"/>
      <c r="AP32" s="424"/>
      <c r="AQ32" s="424"/>
      <c r="AR32" s="424"/>
      <c r="AS32" s="424"/>
      <c r="AT32" s="424"/>
      <c r="AU32" s="424"/>
      <c r="AV32" s="424"/>
      <c r="AW32" s="424"/>
      <c r="AX32" s="424"/>
      <c r="AY32" s="424"/>
      <c r="AZ32" s="425"/>
      <c r="BA32" s="421"/>
      <c r="BB32" s="421"/>
      <c r="BC32" s="421"/>
      <c r="BD32" s="421"/>
      <c r="BE32" s="422"/>
      <c r="BF32" s="749"/>
      <c r="BG32" s="750"/>
      <c r="BH32" s="751"/>
    </row>
    <row r="33" spans="1:60" ht="21.95" customHeight="1" x14ac:dyDescent="0.4">
      <c r="A33" s="433"/>
      <c r="B33" s="409"/>
      <c r="C33" s="409"/>
      <c r="D33" s="409"/>
      <c r="E33" s="409"/>
      <c r="F33" s="409"/>
      <c r="G33" s="409"/>
      <c r="H33" s="409"/>
      <c r="I33" s="409"/>
      <c r="J33" s="409"/>
      <c r="K33" s="413"/>
      <c r="L33" s="414"/>
      <c r="M33" s="414"/>
      <c r="N33" s="414"/>
      <c r="O33" s="413"/>
      <c r="P33" s="414"/>
      <c r="Q33" s="414"/>
      <c r="R33" s="414"/>
      <c r="S33" s="414"/>
      <c r="T33" s="414"/>
      <c r="U33" s="413"/>
      <c r="V33" s="414"/>
      <c r="W33" s="414"/>
      <c r="X33" s="414"/>
      <c r="Y33" s="414"/>
      <c r="Z33" s="414"/>
      <c r="AA33" s="413"/>
      <c r="AB33" s="414"/>
      <c r="AC33" s="414"/>
      <c r="AD33" s="414"/>
      <c r="AE33" s="414"/>
      <c r="AF33" s="422" t="s">
        <v>235</v>
      </c>
      <c r="AG33" s="416"/>
      <c r="AH33" s="416"/>
      <c r="AI33" s="416"/>
      <c r="AJ33" s="416"/>
      <c r="AK33" s="417"/>
      <c r="AL33" s="423" t="s">
        <v>10</v>
      </c>
      <c r="AM33" s="424"/>
      <c r="AN33" s="424"/>
      <c r="AO33" s="424"/>
      <c r="AP33" s="424"/>
      <c r="AQ33" s="424"/>
      <c r="AR33" s="424"/>
      <c r="AS33" s="424"/>
      <c r="AT33" s="424"/>
      <c r="AU33" s="424"/>
      <c r="AV33" s="424"/>
      <c r="AW33" s="424"/>
      <c r="AX33" s="424"/>
      <c r="AY33" s="424"/>
      <c r="AZ33" s="425"/>
      <c r="BA33" s="421"/>
      <c r="BB33" s="421"/>
      <c r="BC33" s="421"/>
      <c r="BD33" s="421"/>
      <c r="BE33" s="422"/>
      <c r="BF33" s="749"/>
      <c r="BG33" s="750"/>
      <c r="BH33" s="751"/>
    </row>
    <row r="34" spans="1:60" ht="21.95" customHeight="1" x14ac:dyDescent="0.4">
      <c r="A34" s="433"/>
      <c r="B34" s="409"/>
      <c r="C34" s="409"/>
      <c r="D34" s="409"/>
      <c r="E34" s="409"/>
      <c r="F34" s="409"/>
      <c r="G34" s="409"/>
      <c r="H34" s="409"/>
      <c r="I34" s="409"/>
      <c r="J34" s="409"/>
      <c r="K34" s="413"/>
      <c r="L34" s="414"/>
      <c r="M34" s="414"/>
      <c r="N34" s="414"/>
      <c r="O34" s="413"/>
      <c r="P34" s="414"/>
      <c r="Q34" s="414"/>
      <c r="R34" s="414"/>
      <c r="S34" s="414"/>
      <c r="T34" s="414"/>
      <c r="U34" s="413"/>
      <c r="V34" s="414"/>
      <c r="W34" s="414"/>
      <c r="X34" s="414"/>
      <c r="Y34" s="414"/>
      <c r="Z34" s="414"/>
      <c r="AA34" s="413"/>
      <c r="AB34" s="414"/>
      <c r="AC34" s="414"/>
      <c r="AD34" s="414"/>
      <c r="AE34" s="414"/>
      <c r="AF34" s="728" t="s">
        <v>486</v>
      </c>
      <c r="AG34" s="728"/>
      <c r="AH34" s="728"/>
      <c r="AI34" s="728"/>
      <c r="AJ34" s="728"/>
      <c r="AK34" s="729"/>
      <c r="AL34" s="418" t="s">
        <v>10</v>
      </c>
      <c r="AM34" s="419"/>
      <c r="AN34" s="419"/>
      <c r="AO34" s="419"/>
      <c r="AP34" s="419"/>
      <c r="AQ34" s="419"/>
      <c r="AR34" s="419"/>
      <c r="AS34" s="419"/>
      <c r="AT34" s="419"/>
      <c r="AU34" s="419"/>
      <c r="AV34" s="419"/>
      <c r="AW34" s="419"/>
      <c r="AX34" s="419"/>
      <c r="AY34" s="419"/>
      <c r="AZ34" s="420"/>
      <c r="BA34" s="421"/>
      <c r="BB34" s="421"/>
      <c r="BC34" s="421"/>
      <c r="BD34" s="421"/>
      <c r="BE34" s="422"/>
      <c r="BF34" s="749"/>
      <c r="BG34" s="750"/>
      <c r="BH34" s="751"/>
    </row>
    <row r="35" spans="1:60" ht="21.95" customHeight="1" x14ac:dyDescent="0.4">
      <c r="A35" s="433"/>
      <c r="B35" s="409"/>
      <c r="C35" s="409"/>
      <c r="D35" s="409"/>
      <c r="E35" s="409"/>
      <c r="F35" s="409"/>
      <c r="G35" s="409"/>
      <c r="H35" s="409"/>
      <c r="I35" s="409"/>
      <c r="J35" s="409"/>
      <c r="K35" s="413"/>
      <c r="L35" s="414"/>
      <c r="M35" s="414"/>
      <c r="N35" s="414"/>
      <c r="O35" s="413"/>
      <c r="P35" s="414"/>
      <c r="Q35" s="414"/>
      <c r="R35" s="414"/>
      <c r="S35" s="414"/>
      <c r="T35" s="414"/>
      <c r="U35" s="413"/>
      <c r="V35" s="414"/>
      <c r="W35" s="414"/>
      <c r="X35" s="414"/>
      <c r="Y35" s="414"/>
      <c r="Z35" s="414"/>
      <c r="AA35" s="413"/>
      <c r="AB35" s="414"/>
      <c r="AC35" s="414"/>
      <c r="AD35" s="414"/>
      <c r="AE35" s="414"/>
      <c r="AF35" s="416" t="s">
        <v>236</v>
      </c>
      <c r="AG35" s="416"/>
      <c r="AH35" s="416"/>
      <c r="AI35" s="416"/>
      <c r="AJ35" s="416"/>
      <c r="AK35" s="417"/>
      <c r="AL35" s="418" t="s">
        <v>10</v>
      </c>
      <c r="AM35" s="419"/>
      <c r="AN35" s="419"/>
      <c r="AO35" s="419"/>
      <c r="AP35" s="419"/>
      <c r="AQ35" s="419"/>
      <c r="AR35" s="419"/>
      <c r="AS35" s="419"/>
      <c r="AT35" s="419"/>
      <c r="AU35" s="419"/>
      <c r="AV35" s="419"/>
      <c r="AW35" s="419"/>
      <c r="AX35" s="419"/>
      <c r="AY35" s="419"/>
      <c r="AZ35" s="420"/>
      <c r="BA35" s="421"/>
      <c r="BB35" s="421"/>
      <c r="BC35" s="421"/>
      <c r="BD35" s="421"/>
      <c r="BE35" s="422"/>
      <c r="BF35" s="749"/>
      <c r="BG35" s="750"/>
      <c r="BH35" s="751"/>
    </row>
    <row r="36" spans="1:60" ht="21.95" customHeight="1" x14ac:dyDescent="0.4">
      <c r="A36" s="433"/>
      <c r="B36" s="409"/>
      <c r="C36" s="409"/>
      <c r="D36" s="409"/>
      <c r="E36" s="409"/>
      <c r="F36" s="409"/>
      <c r="G36" s="409"/>
      <c r="H36" s="409"/>
      <c r="I36" s="409"/>
      <c r="J36" s="409"/>
      <c r="K36" s="413"/>
      <c r="L36" s="414"/>
      <c r="M36" s="414"/>
      <c r="N36" s="414"/>
      <c r="O36" s="413"/>
      <c r="P36" s="414"/>
      <c r="Q36" s="414"/>
      <c r="R36" s="414"/>
      <c r="S36" s="414"/>
      <c r="T36" s="414"/>
      <c r="U36" s="413"/>
      <c r="V36" s="414"/>
      <c r="W36" s="414"/>
      <c r="X36" s="414"/>
      <c r="Y36" s="414"/>
      <c r="Z36" s="414"/>
      <c r="AA36" s="413"/>
      <c r="AB36" s="414"/>
      <c r="AC36" s="414"/>
      <c r="AD36" s="414"/>
      <c r="AE36" s="414"/>
      <c r="AF36" s="416" t="s">
        <v>8</v>
      </c>
      <c r="AG36" s="416"/>
      <c r="AH36" s="416"/>
      <c r="AI36" s="416"/>
      <c r="AJ36" s="416"/>
      <c r="AK36" s="417"/>
      <c r="AL36" s="418" t="s">
        <v>9</v>
      </c>
      <c r="AM36" s="419"/>
      <c r="AN36" s="419"/>
      <c r="AO36" s="419"/>
      <c r="AP36" s="419"/>
      <c r="AQ36" s="419"/>
      <c r="AR36" s="419"/>
      <c r="AS36" s="419"/>
      <c r="AT36" s="419"/>
      <c r="AU36" s="419"/>
      <c r="AV36" s="419"/>
      <c r="AW36" s="419"/>
      <c r="AX36" s="419"/>
      <c r="AY36" s="419"/>
      <c r="AZ36" s="420"/>
      <c r="BA36" s="421"/>
      <c r="BB36" s="421"/>
      <c r="BC36" s="421"/>
      <c r="BD36" s="421"/>
      <c r="BE36" s="422"/>
      <c r="BF36" s="752" t="s">
        <v>491</v>
      </c>
      <c r="BG36" s="753"/>
      <c r="BH36" s="754"/>
    </row>
    <row r="37" spans="1:60" ht="21.95" customHeight="1" x14ac:dyDescent="0.4">
      <c r="A37" s="433"/>
      <c r="B37" s="409"/>
      <c r="C37" s="409"/>
      <c r="D37" s="409"/>
      <c r="E37" s="409"/>
      <c r="F37" s="409"/>
      <c r="G37" s="409"/>
      <c r="H37" s="409"/>
      <c r="I37" s="409"/>
      <c r="J37" s="409"/>
      <c r="K37" s="413"/>
      <c r="L37" s="414"/>
      <c r="M37" s="414"/>
      <c r="N37" s="414"/>
      <c r="O37" s="413"/>
      <c r="P37" s="414"/>
      <c r="Q37" s="414"/>
      <c r="R37" s="414"/>
      <c r="S37" s="414"/>
      <c r="T37" s="414"/>
      <c r="U37" s="413"/>
      <c r="V37" s="414"/>
      <c r="W37" s="414"/>
      <c r="X37" s="414"/>
      <c r="Y37" s="414"/>
      <c r="Z37" s="414"/>
      <c r="AA37" s="413"/>
      <c r="AB37" s="414"/>
      <c r="AC37" s="414"/>
      <c r="AD37" s="414"/>
      <c r="AE37" s="414"/>
      <c r="AF37" s="416" t="s">
        <v>321</v>
      </c>
      <c r="AG37" s="416"/>
      <c r="AH37" s="416"/>
      <c r="AI37" s="416"/>
      <c r="AJ37" s="416"/>
      <c r="AK37" s="417"/>
      <c r="AL37" s="418" t="s">
        <v>238</v>
      </c>
      <c r="AM37" s="419"/>
      <c r="AN37" s="419"/>
      <c r="AO37" s="419"/>
      <c r="AP37" s="419"/>
      <c r="AQ37" s="419"/>
      <c r="AR37" s="419"/>
      <c r="AS37" s="419"/>
      <c r="AT37" s="419"/>
      <c r="AU37" s="419"/>
      <c r="AV37" s="419"/>
      <c r="AW37" s="419"/>
      <c r="AX37" s="419"/>
      <c r="AY37" s="419"/>
      <c r="AZ37" s="420"/>
      <c r="BA37" s="421"/>
      <c r="BB37" s="421"/>
      <c r="BC37" s="421"/>
      <c r="BD37" s="421"/>
      <c r="BE37" s="422"/>
      <c r="BF37" s="749"/>
      <c r="BG37" s="750"/>
      <c r="BH37" s="751"/>
    </row>
    <row r="38" spans="1:60" ht="35.1" customHeight="1" x14ac:dyDescent="0.4">
      <c r="A38" s="433"/>
      <c r="B38" s="409"/>
      <c r="C38" s="409"/>
      <c r="D38" s="409"/>
      <c r="E38" s="409"/>
      <c r="F38" s="409"/>
      <c r="G38" s="409"/>
      <c r="H38" s="409"/>
      <c r="I38" s="409"/>
      <c r="J38" s="409"/>
      <c r="K38" s="413"/>
      <c r="L38" s="414"/>
      <c r="M38" s="414"/>
      <c r="N38" s="414"/>
      <c r="O38" s="413"/>
      <c r="P38" s="414"/>
      <c r="Q38" s="414"/>
      <c r="R38" s="414"/>
      <c r="S38" s="414"/>
      <c r="T38" s="414"/>
      <c r="U38" s="413"/>
      <c r="V38" s="414"/>
      <c r="W38" s="414"/>
      <c r="X38" s="414"/>
      <c r="Y38" s="414"/>
      <c r="Z38" s="414"/>
      <c r="AA38" s="413"/>
      <c r="AB38" s="414"/>
      <c r="AC38" s="414"/>
      <c r="AD38" s="414"/>
      <c r="AE38" s="414"/>
      <c r="AF38" s="728" t="s">
        <v>487</v>
      </c>
      <c r="AG38" s="728"/>
      <c r="AH38" s="728"/>
      <c r="AI38" s="728"/>
      <c r="AJ38" s="728"/>
      <c r="AK38" s="729"/>
      <c r="AL38" s="732" t="s">
        <v>488</v>
      </c>
      <c r="AM38" s="733"/>
      <c r="AN38" s="733"/>
      <c r="AO38" s="733"/>
      <c r="AP38" s="733"/>
      <c r="AQ38" s="733"/>
      <c r="AR38" s="733"/>
      <c r="AS38" s="733"/>
      <c r="AT38" s="733"/>
      <c r="AU38" s="733"/>
      <c r="AV38" s="733"/>
      <c r="AW38" s="733"/>
      <c r="AX38" s="733"/>
      <c r="AY38" s="733"/>
      <c r="AZ38" s="734"/>
      <c r="BA38" s="421"/>
      <c r="BB38" s="421"/>
      <c r="BC38" s="421"/>
      <c r="BD38" s="421"/>
      <c r="BE38" s="422"/>
      <c r="BF38" s="749"/>
      <c r="BG38" s="750"/>
      <c r="BH38" s="751"/>
    </row>
    <row r="39" spans="1:60" ht="21.95" customHeight="1" thickBot="1" x14ac:dyDescent="0.45">
      <c r="A39" s="433"/>
      <c r="B39" s="410"/>
      <c r="C39" s="410"/>
      <c r="D39" s="410"/>
      <c r="E39" s="410"/>
      <c r="F39" s="410"/>
      <c r="G39" s="410"/>
      <c r="H39" s="410"/>
      <c r="I39" s="410"/>
      <c r="J39" s="410"/>
      <c r="K39" s="415"/>
      <c r="L39" s="415"/>
      <c r="M39" s="415"/>
      <c r="N39" s="415"/>
      <c r="O39" s="415"/>
      <c r="P39" s="415"/>
      <c r="Q39" s="415"/>
      <c r="R39" s="415"/>
      <c r="S39" s="415"/>
      <c r="T39" s="415"/>
      <c r="U39" s="415"/>
      <c r="V39" s="415"/>
      <c r="W39" s="415"/>
      <c r="X39" s="415"/>
      <c r="Y39" s="415"/>
      <c r="Z39" s="415"/>
      <c r="AA39" s="415"/>
      <c r="AB39" s="415"/>
      <c r="AC39" s="415"/>
      <c r="AD39" s="415"/>
      <c r="AE39" s="415"/>
      <c r="AF39" s="422" t="s">
        <v>14</v>
      </c>
      <c r="AG39" s="416"/>
      <c r="AH39" s="416"/>
      <c r="AI39" s="416"/>
      <c r="AJ39" s="416"/>
      <c r="AK39" s="417"/>
      <c r="AL39" s="423" t="s">
        <v>13</v>
      </c>
      <c r="AM39" s="424"/>
      <c r="AN39" s="424"/>
      <c r="AO39" s="424"/>
      <c r="AP39" s="424"/>
      <c r="AQ39" s="424"/>
      <c r="AR39" s="424"/>
      <c r="AS39" s="424"/>
      <c r="AT39" s="424"/>
      <c r="AU39" s="424"/>
      <c r="AV39" s="424"/>
      <c r="AW39" s="424"/>
      <c r="AX39" s="424"/>
      <c r="AY39" s="424"/>
      <c r="AZ39" s="425"/>
      <c r="BA39" s="421"/>
      <c r="BB39" s="426"/>
      <c r="BC39" s="426"/>
      <c r="BD39" s="426"/>
      <c r="BE39" s="741"/>
      <c r="BF39" s="755" t="s">
        <v>360</v>
      </c>
      <c r="BG39" s="756"/>
      <c r="BH39" s="757"/>
    </row>
    <row r="40" spans="1:60" ht="11.25" customHeight="1" x14ac:dyDescent="0.4">
      <c r="A40" s="171"/>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3"/>
    </row>
    <row r="41" spans="1:60" ht="9" customHeight="1" x14ac:dyDescent="0.4">
      <c r="A41" s="169"/>
      <c r="B41" s="169"/>
      <c r="C41" s="169"/>
      <c r="D41" s="169"/>
      <c r="E41" s="169"/>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row>
    <row r="42" spans="1:60" ht="27" customHeight="1" x14ac:dyDescent="0.4">
      <c r="A42" s="166" t="s">
        <v>350</v>
      </c>
      <c r="B42" s="162"/>
      <c r="C42" s="406" t="s">
        <v>349</v>
      </c>
      <c r="D42" s="406"/>
      <c r="E42" s="406"/>
      <c r="F42" s="406"/>
      <c r="G42" s="406"/>
      <c r="H42" s="406"/>
      <c r="I42" s="406"/>
      <c r="J42" s="406"/>
      <c r="K42" s="406"/>
      <c r="L42" s="406"/>
      <c r="M42" s="406"/>
      <c r="N42" s="406"/>
      <c r="O42" s="406"/>
      <c r="P42" s="406"/>
      <c r="Q42" s="406"/>
      <c r="R42" s="406"/>
      <c r="S42" s="406"/>
      <c r="T42" s="406"/>
      <c r="U42" s="406"/>
      <c r="V42" s="406"/>
      <c r="W42" s="406"/>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406"/>
      <c r="AT42" s="406"/>
      <c r="AU42" s="406"/>
      <c r="AV42" s="406"/>
      <c r="AW42" s="406"/>
      <c r="AX42" s="406"/>
      <c r="AY42" s="406"/>
      <c r="AZ42" s="406"/>
      <c r="BA42" s="406"/>
      <c r="BB42" s="406"/>
      <c r="BC42" s="406"/>
      <c r="BD42" s="406"/>
      <c r="BE42" s="406"/>
    </row>
    <row r="43" spans="1:60" ht="248.25" customHeight="1" x14ac:dyDescent="0.4">
      <c r="A43" s="166"/>
      <c r="B43" s="162"/>
      <c r="C43" s="406"/>
      <c r="D43" s="406"/>
      <c r="E43" s="406"/>
      <c r="F43" s="406"/>
      <c r="G43" s="406"/>
      <c r="H43" s="406"/>
      <c r="I43" s="406"/>
      <c r="J43" s="406"/>
      <c r="K43" s="406"/>
      <c r="L43" s="406"/>
      <c r="M43" s="406"/>
      <c r="N43" s="406"/>
      <c r="O43" s="406"/>
      <c r="P43" s="406"/>
      <c r="Q43" s="406"/>
      <c r="R43" s="406"/>
      <c r="S43" s="406"/>
      <c r="T43" s="406"/>
      <c r="U43" s="406"/>
      <c r="V43" s="406"/>
      <c r="W43" s="406"/>
      <c r="X43" s="406"/>
      <c r="Y43" s="406"/>
      <c r="Z43" s="406"/>
      <c r="AA43" s="406"/>
      <c r="AB43" s="406"/>
      <c r="AC43" s="406"/>
      <c r="AD43" s="406"/>
      <c r="AE43" s="406"/>
      <c r="AF43" s="406"/>
      <c r="AG43" s="406"/>
      <c r="AH43" s="406"/>
      <c r="AI43" s="406"/>
      <c r="AJ43" s="406"/>
      <c r="AK43" s="406"/>
      <c r="AL43" s="406"/>
      <c r="AM43" s="406"/>
      <c r="AN43" s="406"/>
      <c r="AO43" s="406"/>
      <c r="AP43" s="406"/>
      <c r="AQ43" s="406"/>
      <c r="AR43" s="406"/>
      <c r="AS43" s="406"/>
      <c r="AT43" s="406"/>
      <c r="AU43" s="406"/>
      <c r="AV43" s="406"/>
      <c r="AW43" s="406"/>
      <c r="AX43" s="406"/>
      <c r="AY43" s="406"/>
      <c r="AZ43" s="406"/>
      <c r="BA43" s="406"/>
      <c r="BB43" s="406"/>
      <c r="BC43" s="406"/>
      <c r="BD43" s="406"/>
      <c r="BE43" s="406"/>
      <c r="BF43" s="168"/>
    </row>
    <row r="44" spans="1:60" ht="26.25" customHeight="1" x14ac:dyDescent="0.4">
      <c r="A44" s="166" t="s">
        <v>348</v>
      </c>
      <c r="B44" s="166"/>
      <c r="C44" s="166" t="s">
        <v>347</v>
      </c>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3"/>
    </row>
    <row r="45" spans="1:60" ht="26.25" customHeight="1" x14ac:dyDescent="0.4">
      <c r="A45" s="166" t="s">
        <v>346</v>
      </c>
      <c r="B45" s="162"/>
      <c r="C45" s="162" t="s">
        <v>345</v>
      </c>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row>
    <row r="46" spans="1:60" ht="27.75" customHeight="1" x14ac:dyDescent="0.4">
      <c r="A46" s="166" t="s">
        <v>324</v>
      </c>
      <c r="B46" s="162"/>
      <c r="C46" s="167" t="s">
        <v>344</v>
      </c>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1"/>
    </row>
    <row r="47" spans="1:60" ht="27.75" customHeight="1" x14ac:dyDescent="0.4">
      <c r="A47" s="166" t="s">
        <v>343</v>
      </c>
      <c r="B47" s="167"/>
      <c r="C47" s="162" t="s">
        <v>342</v>
      </c>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row>
    <row r="48" spans="1:60" ht="27.75" customHeight="1" x14ac:dyDescent="0.4">
      <c r="A48" s="166" t="s">
        <v>341</v>
      </c>
      <c r="B48" s="167"/>
      <c r="C48" s="406" t="s">
        <v>340</v>
      </c>
      <c r="D48" s="406"/>
      <c r="E48" s="406"/>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row>
    <row r="49" spans="1:57" ht="34.5" customHeight="1" x14ac:dyDescent="0.4">
      <c r="A49" s="166"/>
      <c r="B49" s="167"/>
      <c r="C49" s="406"/>
      <c r="D49" s="406"/>
      <c r="E49" s="406"/>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row>
    <row r="50" spans="1:57" ht="34.5" customHeight="1" x14ac:dyDescent="0.4">
      <c r="A50" s="166"/>
      <c r="B50" s="167"/>
      <c r="C50" s="406"/>
      <c r="D50" s="406"/>
      <c r="E50" s="406"/>
      <c r="F50" s="406"/>
      <c r="G50" s="406"/>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row>
    <row r="51" spans="1:57" ht="22.5" customHeight="1" x14ac:dyDescent="0.4">
      <c r="A51" s="166" t="s">
        <v>339</v>
      </c>
      <c r="B51" s="162"/>
      <c r="C51" s="407" t="s">
        <v>338</v>
      </c>
      <c r="D51" s="407"/>
      <c r="E51" s="407"/>
      <c r="F51" s="407"/>
      <c r="G51" s="407"/>
      <c r="H51" s="407"/>
      <c r="I51" s="407"/>
      <c r="J51" s="407"/>
      <c r="K51" s="407"/>
      <c r="L51" s="407"/>
      <c r="M51" s="407"/>
      <c r="N51" s="407"/>
      <c r="O51" s="407"/>
      <c r="P51" s="407"/>
      <c r="Q51" s="407"/>
      <c r="R51" s="407"/>
      <c r="S51" s="407"/>
      <c r="T51" s="407"/>
      <c r="U51" s="407"/>
      <c r="V51" s="407"/>
      <c r="W51" s="407"/>
      <c r="X51" s="407"/>
      <c r="Y51" s="407"/>
      <c r="Z51" s="407"/>
      <c r="AA51" s="407"/>
      <c r="AB51" s="407"/>
      <c r="AC51" s="407"/>
      <c r="AD51" s="407"/>
      <c r="AE51" s="407"/>
      <c r="AF51" s="407"/>
      <c r="AG51" s="407"/>
      <c r="AH51" s="407"/>
      <c r="AI51" s="407"/>
      <c r="AJ51" s="407"/>
      <c r="AK51" s="407"/>
      <c r="AL51" s="407"/>
      <c r="AM51" s="407"/>
      <c r="AN51" s="407"/>
      <c r="AO51" s="407"/>
      <c r="AP51" s="407"/>
      <c r="AQ51" s="407"/>
      <c r="AR51" s="407"/>
      <c r="AS51" s="407"/>
      <c r="AT51" s="407"/>
      <c r="AU51" s="407"/>
      <c r="AV51" s="407"/>
      <c r="AW51" s="407"/>
      <c r="AX51" s="407"/>
      <c r="AY51" s="407"/>
      <c r="AZ51" s="407"/>
      <c r="BA51" s="407"/>
      <c r="BB51" s="407"/>
      <c r="BC51" s="407"/>
      <c r="BD51" s="407"/>
      <c r="BE51" s="407"/>
    </row>
    <row r="52" spans="1:57" ht="22.5" customHeight="1" x14ac:dyDescent="0.4">
      <c r="A52" s="166"/>
      <c r="B52" s="162"/>
      <c r="C52" s="407"/>
      <c r="D52" s="407"/>
      <c r="E52" s="407"/>
      <c r="F52" s="407"/>
      <c r="G52" s="407"/>
      <c r="H52" s="407"/>
      <c r="I52" s="407"/>
      <c r="J52" s="407"/>
      <c r="K52" s="407"/>
      <c r="L52" s="407"/>
      <c r="M52" s="407"/>
      <c r="N52" s="407"/>
      <c r="O52" s="407"/>
      <c r="P52" s="407"/>
      <c r="Q52" s="407"/>
      <c r="R52" s="407"/>
      <c r="S52" s="407"/>
      <c r="T52" s="407"/>
      <c r="U52" s="407"/>
      <c r="V52" s="407"/>
      <c r="W52" s="407"/>
      <c r="X52" s="407"/>
      <c r="Y52" s="407"/>
      <c r="Z52" s="407"/>
      <c r="AA52" s="407"/>
      <c r="AB52" s="407"/>
      <c r="AC52" s="407"/>
      <c r="AD52" s="407"/>
      <c r="AE52" s="407"/>
      <c r="AF52" s="407"/>
      <c r="AG52" s="407"/>
      <c r="AH52" s="407"/>
      <c r="AI52" s="407"/>
      <c r="AJ52" s="407"/>
      <c r="AK52" s="407"/>
      <c r="AL52" s="407"/>
      <c r="AM52" s="407"/>
      <c r="AN52" s="407"/>
      <c r="AO52" s="407"/>
      <c r="AP52" s="407"/>
      <c r="AQ52" s="407"/>
      <c r="AR52" s="407"/>
      <c r="AS52" s="407"/>
      <c r="AT52" s="407"/>
      <c r="AU52" s="407"/>
      <c r="AV52" s="407"/>
      <c r="AW52" s="407"/>
      <c r="AX52" s="407"/>
      <c r="AY52" s="407"/>
      <c r="AZ52" s="407"/>
      <c r="BA52" s="407"/>
      <c r="BB52" s="407"/>
      <c r="BC52" s="407"/>
      <c r="BD52" s="407"/>
      <c r="BE52" s="407"/>
    </row>
    <row r="53" spans="1:57" ht="27.75" customHeight="1" x14ac:dyDescent="0.4">
      <c r="A53" s="166" t="s">
        <v>337</v>
      </c>
      <c r="B53" s="162"/>
      <c r="C53" s="407" t="s">
        <v>336</v>
      </c>
      <c r="D53" s="407"/>
      <c r="E53" s="407"/>
      <c r="F53" s="407"/>
      <c r="G53" s="407"/>
      <c r="H53" s="407"/>
      <c r="I53" s="407"/>
      <c r="J53" s="407"/>
      <c r="K53" s="407"/>
      <c r="L53" s="407"/>
      <c r="M53" s="407"/>
      <c r="N53" s="407"/>
      <c r="O53" s="407"/>
      <c r="P53" s="407"/>
      <c r="Q53" s="407"/>
      <c r="R53" s="407"/>
      <c r="S53" s="407"/>
      <c r="T53" s="407"/>
      <c r="U53" s="407"/>
      <c r="V53" s="407"/>
      <c r="W53" s="407"/>
      <c r="X53" s="407"/>
      <c r="Y53" s="407"/>
      <c r="Z53" s="407"/>
      <c r="AA53" s="407"/>
      <c r="AB53" s="407"/>
      <c r="AC53" s="407"/>
      <c r="AD53" s="407"/>
      <c r="AE53" s="407"/>
      <c r="AF53" s="407"/>
      <c r="AG53" s="407"/>
      <c r="AH53" s="407"/>
      <c r="AI53" s="407"/>
      <c r="AJ53" s="407"/>
      <c r="AK53" s="407"/>
      <c r="AL53" s="407"/>
      <c r="AM53" s="407"/>
      <c r="AN53" s="407"/>
      <c r="AO53" s="407"/>
      <c r="AP53" s="407"/>
      <c r="AQ53" s="407"/>
      <c r="AR53" s="407"/>
      <c r="AS53" s="407"/>
      <c r="AT53" s="407"/>
      <c r="AU53" s="407"/>
      <c r="AV53" s="407"/>
      <c r="AW53" s="407"/>
      <c r="AX53" s="407"/>
      <c r="AY53" s="407"/>
      <c r="AZ53" s="407"/>
      <c r="BA53" s="407"/>
      <c r="BB53" s="407"/>
      <c r="BC53" s="407"/>
      <c r="BD53" s="407"/>
      <c r="BE53" s="161"/>
    </row>
    <row r="54" spans="1:57" ht="26.25" customHeight="1" x14ac:dyDescent="0.4">
      <c r="A54" s="166" t="s">
        <v>322</v>
      </c>
      <c r="B54" s="161"/>
      <c r="C54" s="162" t="s">
        <v>239</v>
      </c>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161"/>
      <c r="AQ54" s="161"/>
      <c r="AR54" s="161"/>
      <c r="AS54" s="161"/>
      <c r="AT54" s="161"/>
      <c r="AU54" s="161"/>
      <c r="AV54" s="161"/>
      <c r="AW54" s="161"/>
      <c r="AX54" s="161"/>
      <c r="AY54" s="161"/>
      <c r="AZ54" s="161"/>
      <c r="BA54" s="161"/>
      <c r="BB54" s="161"/>
      <c r="BC54" s="161"/>
      <c r="BD54" s="161"/>
      <c r="BE54" s="161"/>
    </row>
    <row r="55" spans="1:57" ht="26.25" customHeight="1" x14ac:dyDescent="0.4">
      <c r="A55" s="166"/>
      <c r="B55" s="161"/>
      <c r="C55" s="162" t="s">
        <v>326</v>
      </c>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1"/>
      <c r="AN55" s="161"/>
      <c r="AO55" s="161"/>
      <c r="AP55" s="161"/>
      <c r="AQ55" s="161"/>
      <c r="AR55" s="161"/>
      <c r="AS55" s="161"/>
      <c r="AT55" s="161"/>
      <c r="AU55" s="161"/>
      <c r="AV55" s="161"/>
      <c r="AW55" s="161"/>
      <c r="AX55" s="161"/>
      <c r="AY55" s="161"/>
      <c r="AZ55" s="161"/>
      <c r="BA55" s="161"/>
      <c r="BB55" s="161"/>
      <c r="BC55" s="161"/>
      <c r="BD55" s="161"/>
      <c r="BE55" s="161"/>
    </row>
    <row r="56" spans="1:57" ht="26.25" customHeight="1" x14ac:dyDescent="0.4">
      <c r="A56" s="166" t="s">
        <v>325</v>
      </c>
      <c r="B56" s="161"/>
      <c r="C56" s="162" t="s">
        <v>335</v>
      </c>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1"/>
      <c r="AY56" s="161"/>
      <c r="AZ56" s="161"/>
      <c r="BA56" s="161"/>
      <c r="BB56" s="161"/>
      <c r="BC56" s="161"/>
      <c r="BD56" s="161"/>
      <c r="BE56" s="161"/>
    </row>
    <row r="57" spans="1:57" ht="66.75" customHeight="1" x14ac:dyDescent="0.4">
      <c r="A57" s="164" t="s">
        <v>334</v>
      </c>
      <c r="B57" s="161"/>
      <c r="C57" s="406" t="s">
        <v>333</v>
      </c>
      <c r="D57" s="406"/>
      <c r="E57" s="406"/>
      <c r="F57" s="406"/>
      <c r="G57" s="406"/>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6"/>
      <c r="AX57" s="406"/>
      <c r="AY57" s="406"/>
      <c r="AZ57" s="406"/>
      <c r="BA57" s="406"/>
      <c r="BB57" s="406"/>
      <c r="BC57" s="406"/>
      <c r="BD57" s="406"/>
      <c r="BE57" s="406"/>
    </row>
    <row r="58" spans="1:57" ht="57.75" customHeight="1" x14ac:dyDescent="0.4">
      <c r="A58" s="164" t="s">
        <v>332</v>
      </c>
      <c r="B58" s="161"/>
      <c r="C58" s="406" t="s">
        <v>331</v>
      </c>
      <c r="D58" s="406"/>
      <c r="E58" s="406"/>
      <c r="F58" s="406"/>
      <c r="G58" s="406"/>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06"/>
      <c r="AF58" s="406"/>
      <c r="AG58" s="406"/>
      <c r="AH58" s="406"/>
      <c r="AI58" s="406"/>
      <c r="AJ58" s="406"/>
      <c r="AK58" s="406"/>
      <c r="AL58" s="406"/>
      <c r="AM58" s="406"/>
      <c r="AN58" s="406"/>
      <c r="AO58" s="406"/>
      <c r="AP58" s="406"/>
      <c r="AQ58" s="406"/>
      <c r="AR58" s="406"/>
      <c r="AS58" s="406"/>
      <c r="AT58" s="406"/>
      <c r="AU58" s="406"/>
      <c r="AV58" s="406"/>
      <c r="AW58" s="406"/>
      <c r="AX58" s="406"/>
      <c r="AY58" s="406"/>
      <c r="AZ58" s="406"/>
      <c r="BA58" s="406"/>
      <c r="BB58" s="406"/>
      <c r="BC58" s="406"/>
      <c r="BD58" s="406"/>
      <c r="BE58" s="406"/>
    </row>
    <row r="59" spans="1:57" ht="26.25" customHeight="1" x14ac:dyDescent="0.4">
      <c r="A59" s="164" t="s">
        <v>330</v>
      </c>
      <c r="B59" s="165"/>
      <c r="C59" s="163" t="s">
        <v>329</v>
      </c>
      <c r="D59" s="165"/>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1"/>
      <c r="AY59" s="161"/>
      <c r="AZ59" s="161"/>
      <c r="BA59" s="161"/>
      <c r="BB59" s="161"/>
      <c r="BC59" s="161"/>
      <c r="BD59" s="161"/>
      <c r="BE59" s="161"/>
    </row>
    <row r="60" spans="1:57" ht="30" customHeight="1" x14ac:dyDescent="0.4">
      <c r="A60" s="163" t="s">
        <v>328</v>
      </c>
      <c r="B60" s="161"/>
      <c r="C60" s="406" t="s">
        <v>489</v>
      </c>
      <c r="D60" s="406"/>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06"/>
      <c r="AF60" s="406"/>
      <c r="AG60" s="406"/>
      <c r="AH60" s="406"/>
      <c r="AI60" s="406"/>
      <c r="AJ60" s="406"/>
      <c r="AK60" s="406"/>
      <c r="AL60" s="406"/>
      <c r="AM60" s="406"/>
      <c r="AN60" s="406"/>
      <c r="AO60" s="406"/>
      <c r="AP60" s="406"/>
      <c r="AQ60" s="406"/>
      <c r="AR60" s="406"/>
      <c r="AS60" s="406"/>
      <c r="AT60" s="406"/>
      <c r="AU60" s="406"/>
      <c r="AV60" s="406"/>
      <c r="AW60" s="406"/>
      <c r="AX60" s="406"/>
      <c r="AY60" s="406"/>
      <c r="AZ60" s="406"/>
      <c r="BA60" s="406"/>
      <c r="BB60" s="406"/>
      <c r="BC60" s="406"/>
      <c r="BD60" s="406"/>
      <c r="BE60" s="406"/>
    </row>
    <row r="61" spans="1:57" ht="65.25" customHeight="1" x14ac:dyDescent="0.4">
      <c r="A61" s="163" t="s">
        <v>327</v>
      </c>
      <c r="B61" s="735"/>
      <c r="C61" s="736" t="s">
        <v>490</v>
      </c>
      <c r="D61" s="736"/>
      <c r="E61" s="736"/>
      <c r="F61" s="736"/>
      <c r="G61" s="736"/>
      <c r="H61" s="736"/>
      <c r="I61" s="736"/>
      <c r="J61" s="736"/>
      <c r="K61" s="736"/>
      <c r="L61" s="736"/>
      <c r="M61" s="736"/>
      <c r="N61" s="736"/>
      <c r="O61" s="736"/>
      <c r="P61" s="736"/>
      <c r="Q61" s="736"/>
      <c r="R61" s="736"/>
      <c r="S61" s="736"/>
      <c r="T61" s="736"/>
      <c r="U61" s="736"/>
      <c r="V61" s="736"/>
      <c r="W61" s="736"/>
      <c r="X61" s="736"/>
      <c r="Y61" s="736"/>
      <c r="Z61" s="736"/>
      <c r="AA61" s="736"/>
      <c r="AB61" s="736"/>
      <c r="AC61" s="736"/>
      <c r="AD61" s="736"/>
      <c r="AE61" s="736"/>
      <c r="AF61" s="736"/>
      <c r="AG61" s="736"/>
      <c r="AH61" s="736"/>
      <c r="AI61" s="736"/>
      <c r="AJ61" s="736"/>
      <c r="AK61" s="736"/>
      <c r="AL61" s="736"/>
      <c r="AM61" s="736"/>
      <c r="AN61" s="736"/>
      <c r="AO61" s="736"/>
      <c r="AP61" s="736"/>
      <c r="AQ61" s="736"/>
      <c r="AR61" s="736"/>
      <c r="AS61" s="736"/>
      <c r="AT61" s="736"/>
      <c r="AU61" s="736"/>
      <c r="AV61" s="736"/>
      <c r="AW61" s="736"/>
      <c r="AX61" s="736"/>
      <c r="AY61" s="736"/>
      <c r="AZ61" s="736"/>
      <c r="BA61" s="736"/>
      <c r="BB61" s="736"/>
      <c r="BC61" s="736"/>
      <c r="BD61" s="736"/>
      <c r="BE61" s="161"/>
    </row>
    <row r="62" spans="1:57" ht="42" customHeight="1" x14ac:dyDescent="0.4">
      <c r="A62" s="737"/>
      <c r="B62" s="738"/>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39"/>
      <c r="AL62" s="739"/>
      <c r="AM62" s="739"/>
      <c r="AN62" s="739"/>
      <c r="AO62" s="739"/>
      <c r="AP62" s="739"/>
      <c r="AQ62" s="739"/>
      <c r="AR62" s="739"/>
      <c r="AS62" s="739"/>
      <c r="AT62" s="739"/>
      <c r="AU62" s="739"/>
      <c r="AV62" s="739"/>
      <c r="AW62" s="739"/>
      <c r="AX62" s="739"/>
      <c r="AY62" s="739"/>
      <c r="AZ62" s="739"/>
      <c r="BA62" s="739"/>
      <c r="BB62" s="739"/>
      <c r="BC62" s="739"/>
      <c r="BD62" s="739"/>
      <c r="BE62" s="161"/>
    </row>
    <row r="63" spans="1:57" x14ac:dyDescent="0.4">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x14ac:dyDescent="0.4">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x14ac:dyDescent="0.4">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x14ac:dyDescent="0.4">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x14ac:dyDescent="0.4">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x14ac:dyDescent="0.4">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x14ac:dyDescent="0.4">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x14ac:dyDescent="0.4">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x14ac:dyDescent="0.4">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x14ac:dyDescent="0.4">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x14ac:dyDescent="0.4">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x14ac:dyDescent="0.4">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x14ac:dyDescent="0.4">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x14ac:dyDescent="0.4">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x14ac:dyDescent="0.4">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x14ac:dyDescent="0.4">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x14ac:dyDescent="0.4">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x14ac:dyDescent="0.4">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x14ac:dyDescent="0.4">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x14ac:dyDescent="0.4">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x14ac:dyDescent="0.4">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x14ac:dyDescent="0.4">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x14ac:dyDescent="0.4">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x14ac:dyDescent="0.4">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x14ac:dyDescent="0.4">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x14ac:dyDescent="0.4">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x14ac:dyDescent="0.4">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x14ac:dyDescent="0.4">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x14ac:dyDescent="0.4">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x14ac:dyDescent="0.4">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x14ac:dyDescent="0.4">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x14ac:dyDescent="0.4">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x14ac:dyDescent="0.4">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x14ac:dyDescent="0.4">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x14ac:dyDescent="0.4">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x14ac:dyDescent="0.4">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x14ac:dyDescent="0.4">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x14ac:dyDescent="0.4">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x14ac:dyDescent="0.4">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x14ac:dyDescent="0.4">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x14ac:dyDescent="0.4">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x14ac:dyDescent="0.4">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x14ac:dyDescent="0.4">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x14ac:dyDescent="0.4">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x14ac:dyDescent="0.4">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x14ac:dyDescent="0.4">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x14ac:dyDescent="0.4">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x14ac:dyDescent="0.4">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x14ac:dyDescent="0.4">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x14ac:dyDescent="0.4">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x14ac:dyDescent="0.4">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x14ac:dyDescent="0.4">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x14ac:dyDescent="0.4">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x14ac:dyDescent="0.4">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x14ac:dyDescent="0.4">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x14ac:dyDescent="0.4">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x14ac:dyDescent="0.4">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x14ac:dyDescent="0.4">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x14ac:dyDescent="0.4">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x14ac:dyDescent="0.4">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x14ac:dyDescent="0.4">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x14ac:dyDescent="0.4">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x14ac:dyDescent="0.4">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x14ac:dyDescent="0.4">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x14ac:dyDescent="0.4">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x14ac:dyDescent="0.4">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x14ac:dyDescent="0.4">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x14ac:dyDescent="0.4">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x14ac:dyDescent="0.4">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x14ac:dyDescent="0.4">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x14ac:dyDescent="0.4">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x14ac:dyDescent="0.4">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x14ac:dyDescent="0.4">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x14ac:dyDescent="0.4">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x14ac:dyDescent="0.4">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x14ac:dyDescent="0.4">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x14ac:dyDescent="0.4">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x14ac:dyDescent="0.4">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x14ac:dyDescent="0.4">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x14ac:dyDescent="0.4">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x14ac:dyDescent="0.4">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x14ac:dyDescent="0.4">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x14ac:dyDescent="0.4">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x14ac:dyDescent="0.4">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x14ac:dyDescent="0.4">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x14ac:dyDescent="0.4">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x14ac:dyDescent="0.4">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x14ac:dyDescent="0.4">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x14ac:dyDescent="0.4">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x14ac:dyDescent="0.4">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x14ac:dyDescent="0.4">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x14ac:dyDescent="0.4">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x14ac:dyDescent="0.4">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x14ac:dyDescent="0.4">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x14ac:dyDescent="0.4">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x14ac:dyDescent="0.4">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x14ac:dyDescent="0.4">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x14ac:dyDescent="0.4">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x14ac:dyDescent="0.4">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x14ac:dyDescent="0.4">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x14ac:dyDescent="0.4">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x14ac:dyDescent="0.4">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x14ac:dyDescent="0.4">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x14ac:dyDescent="0.4">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x14ac:dyDescent="0.4">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x14ac:dyDescent="0.4">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x14ac:dyDescent="0.4">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x14ac:dyDescent="0.4">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x14ac:dyDescent="0.4">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x14ac:dyDescent="0.4">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x14ac:dyDescent="0.4">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x14ac:dyDescent="0.4">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x14ac:dyDescent="0.4">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x14ac:dyDescent="0.4">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x14ac:dyDescent="0.4">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x14ac:dyDescent="0.4">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sheetData>
  <mergeCells count="176">
    <mergeCell ref="BF37:BH37"/>
    <mergeCell ref="BF38:BH38"/>
    <mergeCell ref="BF39:BH39"/>
    <mergeCell ref="BF7:BH7"/>
    <mergeCell ref="BF31:BH31"/>
    <mergeCell ref="BF32:BH32"/>
    <mergeCell ref="BF33:BH33"/>
    <mergeCell ref="BF34:BH34"/>
    <mergeCell ref="BF35:BH35"/>
    <mergeCell ref="BF36:BH36"/>
    <mergeCell ref="BF25:BH25"/>
    <mergeCell ref="BF26:BH26"/>
    <mergeCell ref="BF27:BH27"/>
    <mergeCell ref="BF28:BH28"/>
    <mergeCell ref="BF29:BH29"/>
    <mergeCell ref="BF30:BH30"/>
    <mergeCell ref="BF19:BH19"/>
    <mergeCell ref="BF20:BH20"/>
    <mergeCell ref="BF21:BH21"/>
    <mergeCell ref="BF22:BH22"/>
    <mergeCell ref="BF23:BH23"/>
    <mergeCell ref="BF24:BH24"/>
    <mergeCell ref="BF13:BH13"/>
    <mergeCell ref="BF14:BH14"/>
    <mergeCell ref="BF15:BH15"/>
    <mergeCell ref="BF16:BH16"/>
    <mergeCell ref="BF17:BH17"/>
    <mergeCell ref="BF18:BH18"/>
    <mergeCell ref="BF6:BH6"/>
    <mergeCell ref="BF8:BH8"/>
    <mergeCell ref="BF9:BH9"/>
    <mergeCell ref="BF10:BH10"/>
    <mergeCell ref="BF11:BH11"/>
    <mergeCell ref="BF12:BH12"/>
    <mergeCell ref="C53:BD53"/>
    <mergeCell ref="C57:BE57"/>
    <mergeCell ref="C58:BE58"/>
    <mergeCell ref="C60:BE60"/>
    <mergeCell ref="C61:BD61"/>
    <mergeCell ref="C62:BD62"/>
    <mergeCell ref="C42:BE43"/>
    <mergeCell ref="C48:BE50"/>
    <mergeCell ref="C51:BE52"/>
    <mergeCell ref="AF39:AK39"/>
    <mergeCell ref="AL39:AZ39"/>
    <mergeCell ref="BA39:BE39"/>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39"/>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0"/>
  <hyperlinks>
    <hyperlink ref="BF12:BH12" location="'別紙２-１'!A1" display="2-1" xr:uid="{D161E154-04EB-41A3-9908-CE91320F6DE3}"/>
    <hyperlink ref="BF16:BH16" location="別紙47!A1" display="47" xr:uid="{0FC8642C-6FB4-4680-A24A-2A99B3BCCBAA}"/>
    <hyperlink ref="BF21:BH21" location="'別紙２-２'!A1" display="2-2" xr:uid="{83DA5BAE-4D4D-48DE-A69C-FA2C413CF1B2}"/>
    <hyperlink ref="BF24:BH24" location="別紙47!A1" display="47" xr:uid="{BA90C4E4-7B20-483E-BB10-03C5D8655254}"/>
    <hyperlink ref="BF29:BH29" location="'別紙２-３'!A1" display="2-3" xr:uid="{08295A26-A40C-402C-A99E-FF1326A3B711}"/>
    <hyperlink ref="BF31:BH31" location="別紙47!A1" display="47" xr:uid="{FCF2129D-5EEE-4DE0-9569-6D9237336273}"/>
    <hyperlink ref="BF36:BH36" location="'別紙２-４'!A1" display="2-4" xr:uid="{E3C1C4D7-2BBA-4405-9055-EFFAE5E950DA}"/>
    <hyperlink ref="BF39:BH39" location="別紙47!A1" display="47" xr:uid="{D9418006-8951-46A4-8558-72C696832AE1}"/>
  </hyperlinks>
  <printOptions horizontalCentered="1"/>
  <pageMargins left="0.11811023622047244" right="0.11811023622047244" top="0.19685039370078741" bottom="0.19685039370078741" header="0.11811023622047244" footer="0.11811023622047244"/>
  <pageSetup paperSize="9" scale="53" fitToHeight="0" orientation="landscape" r:id="rId1"/>
  <headerFooter alignWithMargins="0"/>
  <rowBreaks count="1" manualBreakCount="1">
    <brk id="40" max="5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F5BA9-A38C-4C4C-BDA3-D3D366755CB5}">
  <sheetPr>
    <pageSetUpPr fitToPage="1"/>
  </sheetPr>
  <dimension ref="A1:AN86"/>
  <sheetViews>
    <sheetView showGridLines="0" view="pageBreakPreview" zoomScale="70" zoomScaleNormal="100" zoomScaleSheetLayoutView="70" workbookViewId="0"/>
  </sheetViews>
  <sheetFormatPr defaultColWidth="8.25" defaultRowHeight="21" customHeight="1" x14ac:dyDescent="0.4"/>
  <cols>
    <col min="1" max="1" width="2.625" style="4" customWidth="1"/>
    <col min="2" max="2" width="15" style="121" customWidth="1"/>
    <col min="3" max="3" width="7.25" style="4" customWidth="1"/>
    <col min="4" max="5" width="7.625" style="4" customWidth="1"/>
    <col min="6" max="36" width="2.625" style="4" customWidth="1"/>
    <col min="37" max="37" width="6.625" style="4" customWidth="1"/>
    <col min="38" max="39" width="7.625" style="4" customWidth="1"/>
    <col min="40" max="40" width="5.625" style="4" customWidth="1"/>
    <col min="41" max="16384" width="8.25" style="4"/>
  </cols>
  <sheetData>
    <row r="1" spans="1:40" ht="24.95" customHeight="1" x14ac:dyDescent="0.4">
      <c r="A1" s="120" t="s">
        <v>472</v>
      </c>
      <c r="C1" s="260"/>
      <c r="D1" s="260"/>
      <c r="E1" s="260"/>
      <c r="F1" s="260"/>
      <c r="G1" s="260"/>
      <c r="H1" s="260"/>
      <c r="I1" s="260"/>
      <c r="J1" s="260"/>
      <c r="K1" s="260"/>
      <c r="L1" s="260"/>
      <c r="M1" s="260"/>
      <c r="N1" s="260"/>
      <c r="O1" s="260"/>
      <c r="P1" s="260"/>
      <c r="Q1" s="260"/>
      <c r="R1" s="260"/>
      <c r="S1" s="260"/>
      <c r="T1" s="260"/>
      <c r="U1" s="260"/>
      <c r="V1" s="260"/>
      <c r="W1" s="260"/>
      <c r="X1" s="128"/>
      <c r="Y1" s="128"/>
      <c r="Z1" s="212"/>
      <c r="AA1" s="212"/>
      <c r="AB1" s="212"/>
      <c r="AC1" s="212"/>
      <c r="AD1" s="259"/>
      <c r="AE1" s="259"/>
      <c r="AF1" s="259"/>
      <c r="AG1" s="259"/>
      <c r="AH1" s="259"/>
      <c r="AI1" s="258" t="s">
        <v>471</v>
      </c>
      <c r="AJ1" s="258"/>
      <c r="AK1" s="538" t="s">
        <v>470</v>
      </c>
      <c r="AL1" s="538"/>
      <c r="AM1" s="538"/>
      <c r="AN1" s="538"/>
    </row>
    <row r="2" spans="1:40" ht="18" customHeight="1" x14ac:dyDescent="0.4">
      <c r="A2" s="212"/>
      <c r="B2" s="226"/>
      <c r="C2" s="226"/>
      <c r="D2" s="226"/>
      <c r="E2" s="226"/>
      <c r="F2" s="226"/>
      <c r="G2" s="226"/>
      <c r="H2" s="226"/>
      <c r="I2" s="226"/>
      <c r="J2" s="226"/>
      <c r="K2" s="226"/>
      <c r="L2" s="226"/>
      <c r="M2" s="539">
        <v>2026</v>
      </c>
      <c r="N2" s="539"/>
      <c r="O2" s="539"/>
      <c r="P2" s="539"/>
      <c r="Q2" s="540" t="s">
        <v>469</v>
      </c>
      <c r="R2" s="540"/>
      <c r="S2" s="539">
        <v>4</v>
      </c>
      <c r="T2" s="539"/>
      <c r="U2" s="540" t="s">
        <v>468</v>
      </c>
      <c r="V2" s="540"/>
      <c r="W2" s="226"/>
      <c r="X2" s="226"/>
      <c r="Y2" s="226"/>
      <c r="Z2" s="212"/>
      <c r="AA2" s="212"/>
      <c r="AC2" s="258"/>
      <c r="AD2" s="226"/>
      <c r="AE2" s="226"/>
      <c r="AF2" s="226"/>
      <c r="AG2" s="226"/>
      <c r="AH2" s="226"/>
      <c r="AI2" s="258" t="s">
        <v>467</v>
      </c>
      <c r="AJ2" s="258"/>
      <c r="AK2" s="541"/>
      <c r="AL2" s="541"/>
      <c r="AM2" s="541"/>
      <c r="AN2" s="541"/>
    </row>
    <row r="3" spans="1:40" ht="18" customHeight="1" x14ac:dyDescent="0.4">
      <c r="A3" s="257"/>
      <c r="B3" s="257"/>
      <c r="C3" s="257"/>
      <c r="D3" s="257"/>
      <c r="E3" s="257"/>
      <c r="F3" s="257"/>
      <c r="G3" s="257"/>
      <c r="H3" s="257"/>
      <c r="I3" s="257"/>
      <c r="J3" s="257"/>
      <c r="K3" s="257"/>
      <c r="L3" s="257"/>
      <c r="M3" s="257"/>
      <c r="N3" s="257"/>
      <c r="O3" s="257"/>
      <c r="P3" s="257"/>
      <c r="Q3" s="257"/>
      <c r="R3" s="257"/>
      <c r="S3" s="257"/>
      <c r="T3" s="257"/>
      <c r="U3" s="257"/>
      <c r="V3" s="257"/>
      <c r="W3" s="257"/>
      <c r="Y3" s="254"/>
      <c r="Z3" s="254"/>
      <c r="AA3" s="254"/>
      <c r="AB3" s="212"/>
      <c r="AC3" s="254"/>
      <c r="AD3" s="254"/>
      <c r="AE3" s="254"/>
      <c r="AF3" s="254"/>
      <c r="AG3" s="254"/>
      <c r="AH3" s="254"/>
      <c r="AI3" s="256" t="s">
        <v>466</v>
      </c>
      <c r="AJ3" s="258"/>
      <c r="AK3" s="542" t="s">
        <v>465</v>
      </c>
      <c r="AL3" s="542"/>
      <c r="AM3" s="542"/>
      <c r="AN3" s="542"/>
    </row>
    <row r="4" spans="1:40" ht="18" customHeight="1" x14ac:dyDescent="0.4">
      <c r="A4" s="257"/>
      <c r="B4" s="257"/>
      <c r="C4" s="257"/>
      <c r="D4" s="257"/>
      <c r="E4" s="257"/>
      <c r="F4" s="257"/>
      <c r="G4" s="257"/>
      <c r="H4" s="257"/>
      <c r="I4" s="257"/>
      <c r="J4" s="257"/>
      <c r="K4" s="257"/>
      <c r="L4" s="257"/>
      <c r="M4" s="257"/>
      <c r="N4" s="257"/>
      <c r="O4" s="257"/>
      <c r="P4" s="257"/>
      <c r="Q4" s="257"/>
      <c r="R4" s="257"/>
      <c r="S4" s="257"/>
      <c r="T4" s="257"/>
      <c r="U4" s="257"/>
      <c r="V4" s="257"/>
      <c r="W4" s="257"/>
      <c r="Y4" s="254"/>
      <c r="Z4" s="254"/>
      <c r="AA4" s="254"/>
      <c r="AB4" s="212"/>
      <c r="AC4" s="254"/>
      <c r="AD4" s="254"/>
      <c r="AE4" s="254"/>
      <c r="AF4" s="254"/>
      <c r="AG4" s="254"/>
      <c r="AH4" s="254"/>
      <c r="AI4" s="256" t="s">
        <v>464</v>
      </c>
      <c r="AJ4" s="258"/>
      <c r="AK4" s="542"/>
      <c r="AL4" s="542"/>
      <c r="AM4" s="542"/>
      <c r="AN4" s="542"/>
    </row>
    <row r="5" spans="1:40" ht="18" customHeight="1" x14ac:dyDescent="0.4">
      <c r="A5" s="257"/>
      <c r="B5" s="257"/>
      <c r="C5" s="257"/>
      <c r="D5" s="257"/>
      <c r="E5" s="257"/>
      <c r="F5" s="257"/>
      <c r="G5" s="257"/>
      <c r="H5" s="257"/>
      <c r="I5" s="257"/>
      <c r="J5" s="257"/>
      <c r="K5" s="257"/>
      <c r="L5" s="257"/>
      <c r="M5" s="257"/>
      <c r="N5" s="257"/>
      <c r="O5" s="257"/>
      <c r="P5" s="257"/>
      <c r="Q5" s="257"/>
      <c r="R5" s="257"/>
      <c r="S5" s="257"/>
      <c r="U5" s="257"/>
      <c r="V5" s="257"/>
      <c r="W5" s="257"/>
      <c r="Y5" s="254"/>
      <c r="Z5" s="254"/>
      <c r="AA5" s="254"/>
      <c r="AB5" s="212"/>
      <c r="AC5" s="254"/>
      <c r="AD5" s="254"/>
      <c r="AE5" s="254"/>
      <c r="AF5" s="254"/>
      <c r="AG5" s="256" t="s">
        <v>463</v>
      </c>
      <c r="AH5" s="543">
        <v>40</v>
      </c>
      <c r="AI5" s="543"/>
      <c r="AJ5" s="543"/>
      <c r="AK5" s="254" t="s">
        <v>462</v>
      </c>
      <c r="AL5" s="255">
        <v>160</v>
      </c>
      <c r="AM5" s="254" t="s">
        <v>461</v>
      </c>
      <c r="AN5" s="212"/>
    </row>
    <row r="6" spans="1:40" ht="9.9499999999999993" customHeight="1" x14ac:dyDescent="0.4">
      <c r="A6" s="212"/>
      <c r="B6" s="225"/>
      <c r="C6" s="225"/>
      <c r="D6" s="225"/>
      <c r="E6" s="225"/>
      <c r="F6" s="225"/>
      <c r="G6" s="225"/>
      <c r="H6" s="225"/>
      <c r="I6" s="225"/>
      <c r="J6" s="225"/>
      <c r="K6" s="225"/>
      <c r="L6" s="225"/>
      <c r="M6" s="225"/>
      <c r="N6" s="225"/>
      <c r="O6" s="225"/>
      <c r="P6" s="225"/>
      <c r="Q6" s="225"/>
      <c r="R6" s="225"/>
      <c r="S6" s="225"/>
      <c r="T6" s="225"/>
      <c r="U6" s="225"/>
      <c r="V6" s="225"/>
      <c r="W6" s="225"/>
      <c r="X6" s="226"/>
      <c r="Y6" s="226"/>
      <c r="Z6" s="226"/>
      <c r="AA6" s="226"/>
      <c r="AB6" s="226"/>
      <c r="AC6" s="226"/>
      <c r="AD6" s="226"/>
      <c r="AE6" s="226"/>
      <c r="AF6" s="226"/>
      <c r="AG6" s="226"/>
      <c r="AH6" s="226"/>
      <c r="AI6" s="226"/>
      <c r="AJ6" s="226"/>
      <c r="AK6" s="226"/>
      <c r="AL6" s="226"/>
      <c r="AM6" s="212"/>
      <c r="AN6" s="212"/>
    </row>
    <row r="7" spans="1:40" ht="15" customHeight="1" x14ac:dyDescent="0.4">
      <c r="A7" s="531" t="s">
        <v>460</v>
      </c>
      <c r="B7" s="533" t="s">
        <v>459</v>
      </c>
      <c r="C7" s="513" t="s">
        <v>458</v>
      </c>
      <c r="D7" s="483" t="s">
        <v>457</v>
      </c>
      <c r="E7" s="500" t="s">
        <v>456</v>
      </c>
      <c r="F7" s="535" t="s">
        <v>455</v>
      </c>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05" t="s">
        <v>454</v>
      </c>
      <c r="AL7" s="507" t="s">
        <v>453</v>
      </c>
      <c r="AM7" s="532" t="s">
        <v>452</v>
      </c>
      <c r="AN7" s="532"/>
    </row>
    <row r="8" spans="1:40" ht="15" customHeight="1" x14ac:dyDescent="0.4">
      <c r="A8" s="531"/>
      <c r="B8" s="534"/>
      <c r="C8" s="516"/>
      <c r="D8" s="483"/>
      <c r="E8" s="500"/>
      <c r="F8" s="483" t="s">
        <v>97</v>
      </c>
      <c r="G8" s="483"/>
      <c r="H8" s="483"/>
      <c r="I8" s="483"/>
      <c r="J8" s="483"/>
      <c r="K8" s="483"/>
      <c r="L8" s="483"/>
      <c r="M8" s="483" t="s">
        <v>98</v>
      </c>
      <c r="N8" s="483"/>
      <c r="O8" s="483"/>
      <c r="P8" s="483"/>
      <c r="Q8" s="483"/>
      <c r="R8" s="483"/>
      <c r="S8" s="483"/>
      <c r="T8" s="483" t="s">
        <v>99</v>
      </c>
      <c r="U8" s="483"/>
      <c r="V8" s="483"/>
      <c r="W8" s="483"/>
      <c r="X8" s="483"/>
      <c r="Y8" s="483"/>
      <c r="Z8" s="483"/>
      <c r="AA8" s="483" t="s">
        <v>100</v>
      </c>
      <c r="AB8" s="483"/>
      <c r="AC8" s="483"/>
      <c r="AD8" s="483"/>
      <c r="AE8" s="483"/>
      <c r="AF8" s="483"/>
      <c r="AG8" s="483"/>
      <c r="AH8" s="483" t="s">
        <v>451</v>
      </c>
      <c r="AI8" s="483"/>
      <c r="AJ8" s="483"/>
      <c r="AK8" s="505"/>
      <c r="AL8" s="507"/>
      <c r="AM8" s="532"/>
      <c r="AN8" s="532"/>
    </row>
    <row r="9" spans="1:40" ht="15" customHeight="1" x14ac:dyDescent="0.4">
      <c r="A9" s="531"/>
      <c r="B9" s="536" t="s">
        <v>450</v>
      </c>
      <c r="C9" s="516"/>
      <c r="D9" s="483"/>
      <c r="E9" s="500"/>
      <c r="F9" s="253">
        <f>DATE($M$2,$S$2,1)</f>
        <v>46113</v>
      </c>
      <c r="G9" s="253">
        <f>DATE($M$2,$S$2,2)</f>
        <v>46114</v>
      </c>
      <c r="H9" s="253">
        <f>DATE($M$2,$S$2,3)</f>
        <v>46115</v>
      </c>
      <c r="I9" s="253">
        <f>DATE($M$2,$S$2,4)</f>
        <v>46116</v>
      </c>
      <c r="J9" s="253">
        <f>DATE($M$2,$S$2,5)</f>
        <v>46117</v>
      </c>
      <c r="K9" s="253">
        <f>DATE($M$2,$S$2,6)</f>
        <v>46118</v>
      </c>
      <c r="L9" s="253">
        <f>DATE($M$2,$S$2,7)</f>
        <v>46119</v>
      </c>
      <c r="M9" s="253">
        <f>DATE($M$2,$S$2,8)</f>
        <v>46120</v>
      </c>
      <c r="N9" s="253">
        <f>DATE($M$2,$S$2,9)</f>
        <v>46121</v>
      </c>
      <c r="O9" s="253">
        <f>DATE($M$2,$S$2,10)</f>
        <v>46122</v>
      </c>
      <c r="P9" s="253">
        <f>DATE($M$2,$S$2,11)</f>
        <v>46123</v>
      </c>
      <c r="Q9" s="253">
        <f>DATE($M$2,$S$2,12)</f>
        <v>46124</v>
      </c>
      <c r="R9" s="253">
        <f>DATE($M$2,$S$2,13)</f>
        <v>46125</v>
      </c>
      <c r="S9" s="253">
        <f>DATE($M$2,$S$2,14)</f>
        <v>46126</v>
      </c>
      <c r="T9" s="253">
        <f>DATE($M$2,$S$2,15)</f>
        <v>46127</v>
      </c>
      <c r="U9" s="253">
        <f>DATE($M$2,$S$2,16)</f>
        <v>46128</v>
      </c>
      <c r="V9" s="253">
        <f>DATE($M$2,$S$2,17)</f>
        <v>46129</v>
      </c>
      <c r="W9" s="253">
        <f>DATE($M$2,$S$2,18)</f>
        <v>46130</v>
      </c>
      <c r="X9" s="253">
        <f>DATE($M$2,$S$2,19)</f>
        <v>46131</v>
      </c>
      <c r="Y9" s="253">
        <f>DATE($M$2,$S$2,20)</f>
        <v>46132</v>
      </c>
      <c r="Z9" s="253">
        <f>DATE($M$2,$S$2,21)</f>
        <v>46133</v>
      </c>
      <c r="AA9" s="253">
        <f>DATE($M$2,$S$2,22)</f>
        <v>46134</v>
      </c>
      <c r="AB9" s="253">
        <f>DATE($M$2,$S$2,23)</f>
        <v>46135</v>
      </c>
      <c r="AC9" s="253">
        <f>DATE($M$2,$S$2,24)</f>
        <v>46136</v>
      </c>
      <c r="AD9" s="253">
        <f>DATE($M$2,$S$2,25)</f>
        <v>46137</v>
      </c>
      <c r="AE9" s="253">
        <f>DATE($M$2,$S$2,26)</f>
        <v>46138</v>
      </c>
      <c r="AF9" s="253">
        <f>DATE($M$2,$S$2,27)</f>
        <v>46139</v>
      </c>
      <c r="AG9" s="253">
        <f>DATE($M$2,$S$2,28)</f>
        <v>46140</v>
      </c>
      <c r="AH9" s="253">
        <f>IF(DAY(EOMONTH(F9,0))&lt;29,"",DATE($M$2,$S$2,29))</f>
        <v>46141</v>
      </c>
      <c r="AI9" s="253">
        <f>IF(DAY(EOMONTH(F9,0))&lt;30,"",DATE($M$2,$S$2,30))</f>
        <v>46142</v>
      </c>
      <c r="AJ9" s="253" t="str">
        <f>IF(DAY(EOMONTH(F9,0))&lt;31,"",DATE($M$2,$S$2,31))</f>
        <v/>
      </c>
      <c r="AK9" s="505"/>
      <c r="AL9" s="507"/>
      <c r="AM9" s="532"/>
      <c r="AN9" s="532"/>
    </row>
    <row r="10" spans="1:40" ht="15" customHeight="1" x14ac:dyDescent="0.4">
      <c r="A10" s="531"/>
      <c r="B10" s="537"/>
      <c r="C10" s="519"/>
      <c r="D10" s="483"/>
      <c r="E10" s="500"/>
      <c r="F10" s="252">
        <f>DATE($M$2,$S$2,1)</f>
        <v>46113</v>
      </c>
      <c r="G10" s="252">
        <f>DATE($M$2,$S$2,2)</f>
        <v>46114</v>
      </c>
      <c r="H10" s="252">
        <f>DATE($M$2,$S$2,3)</f>
        <v>46115</v>
      </c>
      <c r="I10" s="252">
        <f>DATE($M$2,$S$2,4)</f>
        <v>46116</v>
      </c>
      <c r="J10" s="252">
        <f>DATE($M$2,$S$2,5)</f>
        <v>46117</v>
      </c>
      <c r="K10" s="252">
        <f>DATE($M$2,$S$2,6)</f>
        <v>46118</v>
      </c>
      <c r="L10" s="252">
        <f>DATE($M$2,$S$2,7)</f>
        <v>46119</v>
      </c>
      <c r="M10" s="252">
        <f>DATE($M$2,$S$2,8)</f>
        <v>46120</v>
      </c>
      <c r="N10" s="252">
        <f>DATE($M$2,$S$2,9)</f>
        <v>46121</v>
      </c>
      <c r="O10" s="252">
        <f>DATE($M$2,$S$2,10)</f>
        <v>46122</v>
      </c>
      <c r="P10" s="252">
        <f>DATE($M$2,$S$2,11)</f>
        <v>46123</v>
      </c>
      <c r="Q10" s="252">
        <f>DATE($M$2,$S$2,12)</f>
        <v>46124</v>
      </c>
      <c r="R10" s="252">
        <f>DATE($M$2,$S$2,13)</f>
        <v>46125</v>
      </c>
      <c r="S10" s="252">
        <f>DATE($M$2,$S$2,14)</f>
        <v>46126</v>
      </c>
      <c r="T10" s="252">
        <f>DATE($M$2,$S$2,15)</f>
        <v>46127</v>
      </c>
      <c r="U10" s="252">
        <f>DATE($M$2,$S$2,16)</f>
        <v>46128</v>
      </c>
      <c r="V10" s="252">
        <f>DATE($M$2,$S$2,17)</f>
        <v>46129</v>
      </c>
      <c r="W10" s="252">
        <f>DATE($M$2,$S$2,18)</f>
        <v>46130</v>
      </c>
      <c r="X10" s="252">
        <f>DATE($M$2,$S$2,19)</f>
        <v>46131</v>
      </c>
      <c r="Y10" s="252">
        <f>DATE($M$2,$S$2,20)</f>
        <v>46132</v>
      </c>
      <c r="Z10" s="252">
        <f>DATE($M$2,$S$2,21)</f>
        <v>46133</v>
      </c>
      <c r="AA10" s="252">
        <f>DATE($M$2,$S$2,22)</f>
        <v>46134</v>
      </c>
      <c r="AB10" s="252">
        <f>DATE($M$2,$S$2,23)</f>
        <v>46135</v>
      </c>
      <c r="AC10" s="252">
        <f>DATE($M$2,$S$2,24)</f>
        <v>46136</v>
      </c>
      <c r="AD10" s="252">
        <f>DATE($M$2,$S$2,25)</f>
        <v>46137</v>
      </c>
      <c r="AE10" s="252">
        <f>DATE($M$2,$S$2,26)</f>
        <v>46138</v>
      </c>
      <c r="AF10" s="252">
        <f>DATE($M$2,$S$2,27)</f>
        <v>46139</v>
      </c>
      <c r="AG10" s="252">
        <f>DATE($M$2,$S$2,28)</f>
        <v>46140</v>
      </c>
      <c r="AH10" s="252">
        <f>IF(DAY(EOMONTH(F10,0))&lt;29,"",DATE($M$2,$S$2,29))</f>
        <v>46141</v>
      </c>
      <c r="AI10" s="252">
        <f>IF(DAY(EOMONTH(F10,0))&lt;30,"",DATE($M$2,$S$2,30))</f>
        <v>46142</v>
      </c>
      <c r="AJ10" s="252" t="str">
        <f>IF(DAY(EOMONTH(F10,0))&lt;31,"",DATE($M$2,$S$2,31))</f>
        <v/>
      </c>
      <c r="AK10" s="505"/>
      <c r="AL10" s="507"/>
      <c r="AM10" s="532"/>
      <c r="AN10" s="532"/>
    </row>
    <row r="11" spans="1:40" ht="18" customHeight="1" x14ac:dyDescent="0.4">
      <c r="A11" s="250">
        <v>1</v>
      </c>
      <c r="B11" s="249" t="s">
        <v>415</v>
      </c>
      <c r="C11" s="248" t="s">
        <v>402</v>
      </c>
      <c r="D11" s="247"/>
      <c r="E11" s="246" t="s">
        <v>402</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0"/>
      <c r="AL11" s="251"/>
      <c r="AM11" s="530"/>
      <c r="AN11" s="530"/>
    </row>
    <row r="12" spans="1:40" ht="18" customHeight="1" x14ac:dyDescent="0.4">
      <c r="A12" s="250">
        <v>2</v>
      </c>
      <c r="B12" s="249" t="s">
        <v>449</v>
      </c>
      <c r="C12" s="248" t="s">
        <v>400</v>
      </c>
      <c r="D12" s="247"/>
      <c r="E12" s="246" t="s">
        <v>400</v>
      </c>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4">
        <f>+SUM(F12:AJ12)</f>
        <v>0</v>
      </c>
      <c r="AL12" s="243">
        <f t="shared" ref="AL12:AL30" si="0">IF($AK$3="４週",AK12/4,AK12/(DAY(EOMONTH($F$9,0))/7))</f>
        <v>0</v>
      </c>
      <c r="AM12" s="530"/>
      <c r="AN12" s="530"/>
    </row>
    <row r="13" spans="1:40" ht="18" customHeight="1" x14ac:dyDescent="0.4">
      <c r="A13" s="250">
        <v>3</v>
      </c>
      <c r="B13" s="249" t="s">
        <v>449</v>
      </c>
      <c r="C13" s="248" t="s">
        <v>398</v>
      </c>
      <c r="D13" s="247"/>
      <c r="E13" s="246" t="s">
        <v>398</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4">
        <f>+SUM(F13:AJ13)</f>
        <v>0</v>
      </c>
      <c r="AL13" s="243">
        <f t="shared" si="0"/>
        <v>0</v>
      </c>
      <c r="AM13" s="530"/>
      <c r="AN13" s="530"/>
    </row>
    <row r="14" spans="1:40" ht="18" customHeight="1" x14ac:dyDescent="0.4">
      <c r="A14" s="250">
        <v>4</v>
      </c>
      <c r="B14" s="249" t="s">
        <v>443</v>
      </c>
      <c r="C14" s="248" t="s">
        <v>398</v>
      </c>
      <c r="D14" s="247"/>
      <c r="E14" s="246" t="s">
        <v>396</v>
      </c>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4">
        <f t="shared" ref="AK14:AK30" si="1">+SUM(F14:AJ14)</f>
        <v>0</v>
      </c>
      <c r="AL14" s="243">
        <f t="shared" si="0"/>
        <v>0</v>
      </c>
      <c r="AM14" s="530"/>
      <c r="AN14" s="530"/>
    </row>
    <row r="15" spans="1:40" ht="18" customHeight="1" x14ac:dyDescent="0.4">
      <c r="A15" s="250">
        <v>5</v>
      </c>
      <c r="B15" s="249" t="s">
        <v>443</v>
      </c>
      <c r="C15" s="248" t="s">
        <v>398</v>
      </c>
      <c r="D15" s="247"/>
      <c r="E15" s="246" t="s">
        <v>448</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4">
        <f t="shared" si="1"/>
        <v>0</v>
      </c>
      <c r="AL15" s="243">
        <f t="shared" si="0"/>
        <v>0</v>
      </c>
      <c r="AM15" s="530"/>
      <c r="AN15" s="530"/>
    </row>
    <row r="16" spans="1:40" ht="18" customHeight="1" x14ac:dyDescent="0.4">
      <c r="A16" s="250">
        <v>6</v>
      </c>
      <c r="B16" s="249" t="s">
        <v>443</v>
      </c>
      <c r="C16" s="248" t="s">
        <v>396</v>
      </c>
      <c r="D16" s="247"/>
      <c r="E16" s="246" t="s">
        <v>447</v>
      </c>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4">
        <f t="shared" si="1"/>
        <v>0</v>
      </c>
      <c r="AL16" s="243">
        <f t="shared" si="0"/>
        <v>0</v>
      </c>
      <c r="AM16" s="530"/>
      <c r="AN16" s="530"/>
    </row>
    <row r="17" spans="1:40" ht="18" customHeight="1" x14ac:dyDescent="0.4">
      <c r="A17" s="250">
        <v>7</v>
      </c>
      <c r="B17" s="249" t="s">
        <v>443</v>
      </c>
      <c r="C17" s="248" t="s">
        <v>396</v>
      </c>
      <c r="D17" s="247"/>
      <c r="E17" s="246" t="s">
        <v>446</v>
      </c>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4">
        <f t="shared" si="1"/>
        <v>0</v>
      </c>
      <c r="AL17" s="243">
        <f t="shared" si="0"/>
        <v>0</v>
      </c>
      <c r="AM17" s="530"/>
      <c r="AN17" s="530"/>
    </row>
    <row r="18" spans="1:40" ht="18" customHeight="1" x14ac:dyDescent="0.4">
      <c r="A18" s="250">
        <v>8</v>
      </c>
      <c r="B18" s="249" t="s">
        <v>443</v>
      </c>
      <c r="C18" s="248" t="s">
        <v>396</v>
      </c>
      <c r="D18" s="247"/>
      <c r="E18" s="246" t="s">
        <v>445</v>
      </c>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4">
        <f t="shared" si="1"/>
        <v>0</v>
      </c>
      <c r="AL18" s="243">
        <f t="shared" si="0"/>
        <v>0</v>
      </c>
      <c r="AM18" s="530"/>
      <c r="AN18" s="530"/>
    </row>
    <row r="19" spans="1:40" ht="18" customHeight="1" x14ac:dyDescent="0.4">
      <c r="A19" s="250">
        <v>9</v>
      </c>
      <c r="B19" s="249" t="s">
        <v>443</v>
      </c>
      <c r="C19" s="248" t="s">
        <v>396</v>
      </c>
      <c r="D19" s="247"/>
      <c r="E19" s="246" t="s">
        <v>444</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4">
        <f t="shared" si="1"/>
        <v>0</v>
      </c>
      <c r="AL19" s="243">
        <f t="shared" si="0"/>
        <v>0</v>
      </c>
      <c r="AM19" s="530"/>
      <c r="AN19" s="530"/>
    </row>
    <row r="20" spans="1:40" ht="18" customHeight="1" x14ac:dyDescent="0.4">
      <c r="A20" s="250">
        <v>10</v>
      </c>
      <c r="B20" s="249" t="s">
        <v>443</v>
      </c>
      <c r="C20" s="248" t="s">
        <v>396</v>
      </c>
      <c r="D20" s="247"/>
      <c r="E20" s="246" t="s">
        <v>442</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4">
        <f t="shared" si="1"/>
        <v>0</v>
      </c>
      <c r="AL20" s="243">
        <f t="shared" si="0"/>
        <v>0</v>
      </c>
      <c r="AM20" s="530"/>
      <c r="AN20" s="530"/>
    </row>
    <row r="21" spans="1:40" ht="18" customHeight="1" x14ac:dyDescent="0.4">
      <c r="A21" s="250">
        <v>11</v>
      </c>
      <c r="B21" s="249"/>
      <c r="C21" s="248"/>
      <c r="D21" s="247"/>
      <c r="E21" s="246"/>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4">
        <f t="shared" si="1"/>
        <v>0</v>
      </c>
      <c r="AL21" s="243">
        <f t="shared" si="0"/>
        <v>0</v>
      </c>
      <c r="AM21" s="530"/>
      <c r="AN21" s="530"/>
    </row>
    <row r="22" spans="1:40" ht="18" customHeight="1" x14ac:dyDescent="0.4">
      <c r="A22" s="250">
        <v>12</v>
      </c>
      <c r="B22" s="249"/>
      <c r="C22" s="248"/>
      <c r="D22" s="247"/>
      <c r="E22" s="246"/>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4">
        <f t="shared" si="1"/>
        <v>0</v>
      </c>
      <c r="AL22" s="243">
        <f t="shared" si="0"/>
        <v>0</v>
      </c>
      <c r="AM22" s="530"/>
      <c r="AN22" s="530"/>
    </row>
    <row r="23" spans="1:40" ht="18" customHeight="1" x14ac:dyDescent="0.4">
      <c r="A23" s="250">
        <v>13</v>
      </c>
      <c r="B23" s="249"/>
      <c r="C23" s="248"/>
      <c r="D23" s="247"/>
      <c r="E23" s="246"/>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4">
        <f t="shared" si="1"/>
        <v>0</v>
      </c>
      <c r="AL23" s="243">
        <f t="shared" si="0"/>
        <v>0</v>
      </c>
      <c r="AM23" s="530"/>
      <c r="AN23" s="530"/>
    </row>
    <row r="24" spans="1:40" ht="18" customHeight="1" x14ac:dyDescent="0.4">
      <c r="A24" s="250">
        <v>14</v>
      </c>
      <c r="B24" s="249"/>
      <c r="C24" s="248"/>
      <c r="D24" s="247"/>
      <c r="E24" s="246"/>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4">
        <f t="shared" si="1"/>
        <v>0</v>
      </c>
      <c r="AL24" s="243">
        <f t="shared" si="0"/>
        <v>0</v>
      </c>
      <c r="AM24" s="530"/>
      <c r="AN24" s="530"/>
    </row>
    <row r="25" spans="1:40" ht="18" customHeight="1" x14ac:dyDescent="0.4">
      <c r="A25" s="250">
        <v>15</v>
      </c>
      <c r="B25" s="249"/>
      <c r="C25" s="248"/>
      <c r="D25" s="247"/>
      <c r="E25" s="246"/>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4">
        <f t="shared" si="1"/>
        <v>0</v>
      </c>
      <c r="AL25" s="243">
        <f t="shared" si="0"/>
        <v>0</v>
      </c>
      <c r="AM25" s="530"/>
      <c r="AN25" s="530"/>
    </row>
    <row r="26" spans="1:40" ht="18" customHeight="1" x14ac:dyDescent="0.4">
      <c r="A26" s="250">
        <v>16</v>
      </c>
      <c r="B26" s="249"/>
      <c r="C26" s="248"/>
      <c r="D26" s="247"/>
      <c r="E26" s="246"/>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4">
        <f t="shared" si="1"/>
        <v>0</v>
      </c>
      <c r="AL26" s="243">
        <f t="shared" si="0"/>
        <v>0</v>
      </c>
      <c r="AM26" s="530"/>
      <c r="AN26" s="530"/>
    </row>
    <row r="27" spans="1:40" ht="18" customHeight="1" x14ac:dyDescent="0.4">
      <c r="A27" s="250">
        <v>17</v>
      </c>
      <c r="B27" s="249"/>
      <c r="C27" s="248"/>
      <c r="D27" s="247"/>
      <c r="E27" s="246"/>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4">
        <f t="shared" si="1"/>
        <v>0</v>
      </c>
      <c r="AL27" s="243">
        <f t="shared" si="0"/>
        <v>0</v>
      </c>
      <c r="AM27" s="530"/>
      <c r="AN27" s="530"/>
    </row>
    <row r="28" spans="1:40" ht="18" customHeight="1" x14ac:dyDescent="0.4">
      <c r="A28" s="250">
        <v>18</v>
      </c>
      <c r="B28" s="249"/>
      <c r="C28" s="248"/>
      <c r="D28" s="247"/>
      <c r="E28" s="246"/>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4">
        <f t="shared" si="1"/>
        <v>0</v>
      </c>
      <c r="AL28" s="243">
        <f t="shared" si="0"/>
        <v>0</v>
      </c>
      <c r="AM28" s="530"/>
      <c r="AN28" s="530"/>
    </row>
    <row r="29" spans="1:40" ht="18" customHeight="1" x14ac:dyDescent="0.4">
      <c r="A29" s="250">
        <v>19</v>
      </c>
      <c r="B29" s="249"/>
      <c r="C29" s="248"/>
      <c r="D29" s="247"/>
      <c r="E29" s="246"/>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4">
        <f t="shared" si="1"/>
        <v>0</v>
      </c>
      <c r="AL29" s="243">
        <f t="shared" si="0"/>
        <v>0</v>
      </c>
      <c r="AM29" s="530"/>
      <c r="AN29" s="530"/>
    </row>
    <row r="30" spans="1:40" ht="18" customHeight="1" x14ac:dyDescent="0.4">
      <c r="A30" s="250">
        <v>20</v>
      </c>
      <c r="B30" s="249"/>
      <c r="C30" s="248"/>
      <c r="D30" s="247"/>
      <c r="E30" s="246"/>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4">
        <f t="shared" si="1"/>
        <v>0</v>
      </c>
      <c r="AL30" s="243">
        <f t="shared" si="0"/>
        <v>0</v>
      </c>
      <c r="AM30" s="530"/>
      <c r="AN30" s="530"/>
    </row>
    <row r="31" spans="1:40" ht="18" customHeight="1" x14ac:dyDescent="0.4">
      <c r="A31" s="500" t="s">
        <v>441</v>
      </c>
      <c r="B31" s="509"/>
      <c r="C31" s="509"/>
      <c r="D31" s="509"/>
      <c r="E31" s="509"/>
      <c r="F31" s="241">
        <f>+SUM(F11:F30)</f>
        <v>0</v>
      </c>
      <c r="G31" s="241">
        <f t="shared" ref="G31:AJ31" si="2">+SUM(G11:G30)</f>
        <v>0</v>
      </c>
      <c r="H31" s="241">
        <f t="shared" si="2"/>
        <v>0</v>
      </c>
      <c r="I31" s="241">
        <f t="shared" si="2"/>
        <v>0</v>
      </c>
      <c r="J31" s="241">
        <f t="shared" si="2"/>
        <v>0</v>
      </c>
      <c r="K31" s="241">
        <f t="shared" si="2"/>
        <v>0</v>
      </c>
      <c r="L31" s="241">
        <f t="shared" si="2"/>
        <v>0</v>
      </c>
      <c r="M31" s="241">
        <f t="shared" si="2"/>
        <v>0</v>
      </c>
      <c r="N31" s="241">
        <f t="shared" si="2"/>
        <v>0</v>
      </c>
      <c r="O31" s="241">
        <f t="shared" si="2"/>
        <v>0</v>
      </c>
      <c r="P31" s="241">
        <f t="shared" si="2"/>
        <v>0</v>
      </c>
      <c r="Q31" s="241">
        <f t="shared" si="2"/>
        <v>0</v>
      </c>
      <c r="R31" s="241">
        <f t="shared" si="2"/>
        <v>0</v>
      </c>
      <c r="S31" s="241">
        <f t="shared" si="2"/>
        <v>0</v>
      </c>
      <c r="T31" s="241">
        <f t="shared" si="2"/>
        <v>0</v>
      </c>
      <c r="U31" s="241">
        <f t="shared" si="2"/>
        <v>0</v>
      </c>
      <c r="V31" s="241">
        <f t="shared" si="2"/>
        <v>0</v>
      </c>
      <c r="W31" s="241">
        <f t="shared" si="2"/>
        <v>0</v>
      </c>
      <c r="X31" s="241">
        <f t="shared" si="2"/>
        <v>0</v>
      </c>
      <c r="Y31" s="241">
        <f t="shared" si="2"/>
        <v>0</v>
      </c>
      <c r="Z31" s="241">
        <f t="shared" si="2"/>
        <v>0</v>
      </c>
      <c r="AA31" s="241">
        <f t="shared" si="2"/>
        <v>0</v>
      </c>
      <c r="AB31" s="241">
        <f t="shared" si="2"/>
        <v>0</v>
      </c>
      <c r="AC31" s="241">
        <f t="shared" si="2"/>
        <v>0</v>
      </c>
      <c r="AD31" s="241">
        <f t="shared" si="2"/>
        <v>0</v>
      </c>
      <c r="AE31" s="241">
        <f t="shared" si="2"/>
        <v>0</v>
      </c>
      <c r="AF31" s="241">
        <f t="shared" si="2"/>
        <v>0</v>
      </c>
      <c r="AG31" s="241">
        <f t="shared" si="2"/>
        <v>0</v>
      </c>
      <c r="AH31" s="241">
        <f t="shared" si="2"/>
        <v>0</v>
      </c>
      <c r="AI31" s="241">
        <f t="shared" si="2"/>
        <v>0</v>
      </c>
      <c r="AJ31" s="241">
        <f t="shared" si="2"/>
        <v>0</v>
      </c>
      <c r="AK31" s="244">
        <f>+SUM(F31:AJ31)</f>
        <v>0</v>
      </c>
      <c r="AL31" s="243">
        <f>IF($AK$3="４週",AK31/4,AK31/(DAY(EOMONTH($F$9,0))/7))</f>
        <v>0</v>
      </c>
      <c r="AM31" s="531"/>
      <c r="AN31" s="531"/>
    </row>
    <row r="32" spans="1:40" ht="18" customHeight="1" x14ac:dyDescent="0.4">
      <c r="A32" s="509" t="s">
        <v>440</v>
      </c>
      <c r="B32" s="509"/>
      <c r="C32" s="509"/>
      <c r="D32" s="509"/>
      <c r="E32" s="501"/>
      <c r="F32" s="242">
        <v>12</v>
      </c>
      <c r="G32" s="242">
        <v>20</v>
      </c>
      <c r="H32" s="242">
        <v>12</v>
      </c>
      <c r="I32" s="242">
        <v>20</v>
      </c>
      <c r="J32" s="242">
        <v>12</v>
      </c>
      <c r="K32" s="242">
        <v>20</v>
      </c>
      <c r="L32" s="242">
        <v>12</v>
      </c>
      <c r="M32" s="242">
        <v>20</v>
      </c>
      <c r="N32" s="242">
        <v>12</v>
      </c>
      <c r="O32" s="242">
        <v>20</v>
      </c>
      <c r="P32" s="242">
        <v>12</v>
      </c>
      <c r="Q32" s="242">
        <v>20</v>
      </c>
      <c r="R32" s="242">
        <v>12</v>
      </c>
      <c r="S32" s="242">
        <v>20</v>
      </c>
      <c r="T32" s="242">
        <v>12</v>
      </c>
      <c r="U32" s="242">
        <v>20</v>
      </c>
      <c r="V32" s="242">
        <v>12</v>
      </c>
      <c r="W32" s="242">
        <v>20</v>
      </c>
      <c r="X32" s="242">
        <v>12</v>
      </c>
      <c r="Y32" s="242">
        <v>20</v>
      </c>
      <c r="Z32" s="242">
        <v>12</v>
      </c>
      <c r="AA32" s="242">
        <v>20</v>
      </c>
      <c r="AB32" s="242">
        <v>12</v>
      </c>
      <c r="AC32" s="242">
        <v>20</v>
      </c>
      <c r="AD32" s="242">
        <v>12</v>
      </c>
      <c r="AE32" s="242">
        <v>20</v>
      </c>
      <c r="AF32" s="242">
        <v>12</v>
      </c>
      <c r="AG32" s="242">
        <v>20</v>
      </c>
      <c r="AH32" s="242">
        <v>12</v>
      </c>
      <c r="AI32" s="242">
        <v>20</v>
      </c>
      <c r="AJ32" s="242">
        <v>10</v>
      </c>
      <c r="AK32" s="241"/>
      <c r="AL32" s="240"/>
      <c r="AM32" s="531"/>
      <c r="AN32" s="531"/>
    </row>
    <row r="33" spans="1:40" ht="15" customHeight="1" x14ac:dyDescent="0.4">
      <c r="A33" s="225"/>
      <c r="B33" s="225"/>
      <c r="C33" s="225"/>
      <c r="D33" s="225"/>
      <c r="E33" s="225"/>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25"/>
      <c r="AL33" s="225"/>
      <c r="AM33" s="212"/>
    </row>
    <row r="34" spans="1:40" ht="5.0999999999999996" customHeight="1" x14ac:dyDescent="0.4">
      <c r="A34" s="211"/>
      <c r="B34" s="211"/>
      <c r="C34" s="211"/>
      <c r="D34"/>
      <c r="E34"/>
      <c r="F34"/>
      <c r="G34"/>
      <c r="H34"/>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27"/>
      <c r="AK34" s="207"/>
      <c r="AL34" s="225"/>
      <c r="AM34" s="225"/>
      <c r="AN34" s="212"/>
    </row>
    <row r="35" spans="1:40" ht="5.0999999999999996" customHeight="1" x14ac:dyDescent="0.4">
      <c r="A35" s="211"/>
      <c r="B35" s="211"/>
      <c r="C35" s="211"/>
      <c r="D35"/>
      <c r="E35"/>
      <c r="F35"/>
      <c r="G35"/>
      <c r="H35"/>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27"/>
      <c r="AK35" s="207"/>
      <c r="AL35" s="225"/>
      <c r="AM35" s="225"/>
      <c r="AN35" s="212"/>
    </row>
    <row r="36" spans="1:40" ht="5.0999999999999996" customHeight="1" x14ac:dyDescent="0.4">
      <c r="A36" s="211"/>
      <c r="B36" s="211"/>
      <c r="C36" s="211"/>
      <c r="D36"/>
      <c r="E36"/>
      <c r="F36"/>
      <c r="G36"/>
      <c r="H36"/>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27"/>
      <c r="AK36" s="207"/>
      <c r="AL36" s="225"/>
      <c r="AM36" s="225"/>
      <c r="AN36" s="212"/>
    </row>
    <row r="37" spans="1:40" ht="18" customHeight="1" x14ac:dyDescent="0.4">
      <c r="A37" s="128" t="s">
        <v>439</v>
      </c>
      <c r="B37" s="207"/>
      <c r="D37" s="207"/>
      <c r="E37" s="207"/>
      <c r="F37" s="207"/>
      <c r="G37" s="207"/>
      <c r="H37" s="207"/>
      <c r="I37" s="207"/>
      <c r="J37" s="207"/>
      <c r="K37" s="207"/>
    </row>
    <row r="38" spans="1:40" ht="18" customHeight="1" x14ac:dyDescent="0.4">
      <c r="A38" s="239" t="s">
        <v>438</v>
      </c>
      <c r="B38" s="239"/>
      <c r="M38" s="128" t="s">
        <v>437</v>
      </c>
      <c r="N38" s="207"/>
      <c r="P38" s="207"/>
      <c r="Q38" s="207"/>
      <c r="R38" s="207"/>
      <c r="S38" s="207"/>
      <c r="T38" s="207"/>
      <c r="U38" s="230" t="str">
        <f>IF(COUNTIF(M40:M43,"○")&gt;1,"いずれか１つを選択してください。","")</f>
        <v/>
      </c>
      <c r="V38" s="207"/>
      <c r="W38" s="207"/>
      <c r="X38" s="207"/>
      <c r="Y38" s="207"/>
      <c r="Z38" s="207"/>
      <c r="AA38" s="207"/>
      <c r="AB38" s="207"/>
      <c r="AC38" s="207"/>
      <c r="AD38" s="207"/>
      <c r="AE38" s="207"/>
      <c r="AF38" s="207"/>
      <c r="AG38" s="207"/>
      <c r="AH38" s="207"/>
      <c r="AI38" s="207"/>
      <c r="AJ38" s="207"/>
      <c r="AK38" s="227"/>
      <c r="AL38" s="207"/>
      <c r="AM38" s="225"/>
      <c r="AN38" s="225"/>
    </row>
    <row r="39" spans="1:40" ht="18.75" customHeight="1" x14ac:dyDescent="0.4">
      <c r="A39" s="525"/>
      <c r="B39" s="525"/>
      <c r="C39" s="525"/>
      <c r="D39" s="238">
        <f>IF(S2=1,10,IF(S2=2,11,IF(S2=3,12,S2-3)))</f>
        <v>1</v>
      </c>
      <c r="E39" s="238">
        <f>IF(S2=1,11,IF(S2=2,12,S2-2))</f>
        <v>2</v>
      </c>
      <c r="F39" s="526">
        <f>IF(S2=1,12,S2-1)</f>
        <v>3</v>
      </c>
      <c r="G39" s="526"/>
      <c r="H39" s="526"/>
      <c r="I39" s="483" t="s">
        <v>426</v>
      </c>
      <c r="J39" s="483"/>
      <c r="K39" s="483"/>
      <c r="M39" s="500" t="s">
        <v>436</v>
      </c>
      <c r="N39" s="509"/>
      <c r="O39" s="509"/>
      <c r="P39" s="509"/>
      <c r="Q39" s="509"/>
      <c r="R39" s="509"/>
      <c r="S39" s="509"/>
      <c r="T39" s="509"/>
      <c r="U39" s="509"/>
      <c r="V39" s="509"/>
      <c r="W39" s="509"/>
      <c r="X39" s="509"/>
      <c r="Y39" s="509"/>
      <c r="Z39" s="509"/>
      <c r="AA39" s="509"/>
      <c r="AB39" s="509"/>
      <c r="AC39" s="509"/>
      <c r="AD39" s="509"/>
      <c r="AE39" s="509"/>
      <c r="AF39" s="509"/>
      <c r="AG39" s="509"/>
      <c r="AH39" s="527" t="s">
        <v>435</v>
      </c>
      <c r="AI39" s="528"/>
      <c r="AJ39" s="528"/>
      <c r="AK39" s="528"/>
      <c r="AL39" s="529"/>
      <c r="AM39" s="507" t="s">
        <v>434</v>
      </c>
      <c r="AN39" s="507"/>
    </row>
    <row r="40" spans="1:40" ht="18" customHeight="1" x14ac:dyDescent="0.4">
      <c r="A40" s="507" t="s">
        <v>433</v>
      </c>
      <c r="B40" s="507"/>
      <c r="C40" s="507"/>
      <c r="D40" s="234">
        <v>80</v>
      </c>
      <c r="E40" s="234">
        <v>80</v>
      </c>
      <c r="F40" s="508">
        <v>81</v>
      </c>
      <c r="G40" s="508"/>
      <c r="H40" s="508"/>
      <c r="I40" s="500">
        <f>SUM(D40:F40)</f>
        <v>241</v>
      </c>
      <c r="J40" s="509"/>
      <c r="K40" s="501"/>
      <c r="M40" s="510" t="s">
        <v>432</v>
      </c>
      <c r="N40" s="513" t="s">
        <v>431</v>
      </c>
      <c r="O40" s="514"/>
      <c r="P40" s="515"/>
      <c r="Q40" s="522" t="s">
        <v>430</v>
      </c>
      <c r="R40" s="523"/>
      <c r="S40" s="523"/>
      <c r="T40" s="523"/>
      <c r="U40" s="523"/>
      <c r="V40" s="523"/>
      <c r="W40" s="523"/>
      <c r="X40" s="523"/>
      <c r="Y40" s="523"/>
      <c r="Z40" s="523"/>
      <c r="AA40" s="523"/>
      <c r="AB40" s="523"/>
      <c r="AC40" s="523"/>
      <c r="AD40" s="523"/>
      <c r="AE40" s="523"/>
      <c r="AF40" s="523"/>
      <c r="AG40" s="524"/>
      <c r="AH40" s="504">
        <f>SUM(F32:AJ32)</f>
        <v>490</v>
      </c>
      <c r="AI40" s="505"/>
      <c r="AJ40" s="237" t="s">
        <v>429</v>
      </c>
      <c r="AK40" s="504">
        <f>ROUNDUP(AH40/450,0)</f>
        <v>2</v>
      </c>
      <c r="AL40" s="505"/>
      <c r="AM40" s="483">
        <f>MIN(AH40:AK42)</f>
        <v>1</v>
      </c>
      <c r="AN40" s="483"/>
    </row>
    <row r="41" spans="1:40" ht="18" customHeight="1" x14ac:dyDescent="0.4">
      <c r="A41" s="507" t="s">
        <v>428</v>
      </c>
      <c r="B41" s="507"/>
      <c r="C41" s="507"/>
      <c r="D41" s="234">
        <v>10</v>
      </c>
      <c r="E41" s="234">
        <v>15</v>
      </c>
      <c r="F41" s="508">
        <v>14</v>
      </c>
      <c r="G41" s="508"/>
      <c r="H41" s="508"/>
      <c r="I41" s="500">
        <f>SUM(D41:H41)*0.1</f>
        <v>3.9000000000000004</v>
      </c>
      <c r="J41" s="509"/>
      <c r="K41" s="501"/>
      <c r="M41" s="511"/>
      <c r="N41" s="516"/>
      <c r="O41" s="517"/>
      <c r="P41" s="518"/>
      <c r="Q41" s="496" t="s">
        <v>427</v>
      </c>
      <c r="R41" s="497"/>
      <c r="S41" s="497"/>
      <c r="T41" s="497"/>
      <c r="U41" s="497"/>
      <c r="V41" s="497"/>
      <c r="W41" s="497"/>
      <c r="X41" s="497"/>
      <c r="Y41" s="497"/>
      <c r="Z41" s="497"/>
      <c r="AA41" s="497"/>
      <c r="AB41" s="497"/>
      <c r="AC41" s="497"/>
      <c r="AD41" s="497"/>
      <c r="AE41" s="497"/>
      <c r="AF41" s="497"/>
      <c r="AG41" s="498"/>
      <c r="AH41" s="500">
        <f>COUNTA(B12:B30)</f>
        <v>9</v>
      </c>
      <c r="AI41" s="509"/>
      <c r="AJ41" s="236" t="s">
        <v>424</v>
      </c>
      <c r="AK41" s="504">
        <f>ROUNDUP(AH41/10,0)</f>
        <v>1</v>
      </c>
      <c r="AL41" s="505"/>
      <c r="AM41" s="483"/>
      <c r="AN41" s="483"/>
    </row>
    <row r="42" spans="1:40" ht="18" customHeight="1" x14ac:dyDescent="0.4">
      <c r="A42" s="483" t="s">
        <v>426</v>
      </c>
      <c r="B42" s="483"/>
      <c r="C42" s="483"/>
      <c r="D42" s="210">
        <f>D40+D41*0.1</f>
        <v>81</v>
      </c>
      <c r="E42" s="210">
        <f>E40+E41*0.1</f>
        <v>81.5</v>
      </c>
      <c r="F42" s="500">
        <f t="shared" ref="F42" si="3">F40+F41*0.1</f>
        <v>82.4</v>
      </c>
      <c r="G42" s="509"/>
      <c r="H42" s="501"/>
      <c r="I42" s="500">
        <f>SUM(D42:H42)</f>
        <v>244.9</v>
      </c>
      <c r="J42" s="509"/>
      <c r="K42" s="501"/>
      <c r="M42" s="512"/>
      <c r="N42" s="519"/>
      <c r="O42" s="520"/>
      <c r="P42" s="521"/>
      <c r="Q42" s="496" t="s">
        <v>425</v>
      </c>
      <c r="R42" s="497"/>
      <c r="S42" s="497"/>
      <c r="T42" s="497"/>
      <c r="U42" s="497"/>
      <c r="V42" s="497"/>
      <c r="W42" s="497"/>
      <c r="X42" s="497"/>
      <c r="Y42" s="497"/>
      <c r="Z42" s="497"/>
      <c r="AA42" s="497"/>
      <c r="AB42" s="497"/>
      <c r="AC42" s="497"/>
      <c r="AD42" s="497"/>
      <c r="AE42" s="497"/>
      <c r="AF42" s="497"/>
      <c r="AG42" s="498"/>
      <c r="AH42" s="504">
        <f>ROUNDDOWN(I44,1)</f>
        <v>81.599999999999994</v>
      </c>
      <c r="AI42" s="505"/>
      <c r="AJ42" s="235" t="s">
        <v>424</v>
      </c>
      <c r="AK42" s="504">
        <f>ROUNDUP(IF(X44="",AH42/40,IF(X44="○",AH42/50)),0)</f>
        <v>3</v>
      </c>
      <c r="AL42" s="505"/>
      <c r="AM42" s="483"/>
      <c r="AN42" s="483"/>
    </row>
    <row r="43" spans="1:40" ht="18" customHeight="1" x14ac:dyDescent="0.4">
      <c r="A43" s="212" t="s">
        <v>423</v>
      </c>
      <c r="B43" s="4"/>
      <c r="H43" s="207" t="s">
        <v>422</v>
      </c>
      <c r="M43" s="234"/>
      <c r="N43" s="496" t="s">
        <v>421</v>
      </c>
      <c r="O43" s="497"/>
      <c r="P43" s="497"/>
      <c r="Q43" s="497"/>
      <c r="R43" s="497"/>
      <c r="S43" s="497"/>
      <c r="T43" s="497"/>
      <c r="U43" s="497"/>
      <c r="V43" s="497"/>
      <c r="W43" s="497"/>
      <c r="X43" s="497"/>
      <c r="Y43" s="497"/>
      <c r="Z43" s="497"/>
      <c r="AA43" s="497"/>
      <c r="AB43" s="497"/>
      <c r="AC43" s="497"/>
      <c r="AD43" s="497"/>
      <c r="AE43" s="497"/>
      <c r="AF43" s="497"/>
      <c r="AG43" s="498"/>
      <c r="AH43" s="499"/>
      <c r="AI43" s="499"/>
      <c r="AJ43" s="499"/>
      <c r="AK43" s="499"/>
      <c r="AL43" s="499"/>
      <c r="AM43" s="500">
        <f t="array" ref="AM43">ROUNDUP(_xlfn.IFS(AM40&lt;2,1,AND(AM40&lt;=2,AM40&lt;6),AM40-1,AM40&gt;=6,AM40/2*3),1)</f>
        <v>1</v>
      </c>
      <c r="AN43" s="501"/>
    </row>
    <row r="44" spans="1:40" ht="18" customHeight="1" x14ac:dyDescent="0.4">
      <c r="B44" s="212"/>
      <c r="I44" s="483">
        <f>I42/3</f>
        <v>81.63333333333334</v>
      </c>
      <c r="J44" s="483"/>
      <c r="K44" s="483"/>
      <c r="M44" s="233" t="s">
        <v>420</v>
      </c>
      <c r="N44" s="232"/>
      <c r="O44" s="231"/>
      <c r="P44" s="231"/>
      <c r="Q44" s="231"/>
      <c r="R44" s="231"/>
      <c r="S44" s="231"/>
      <c r="T44" s="231"/>
      <c r="U44" s="231"/>
      <c r="V44" s="231"/>
      <c r="W44" s="231"/>
      <c r="X44" s="502"/>
      <c r="Y44" s="503"/>
      <c r="Z44" s="231"/>
      <c r="AA44" s="231"/>
      <c r="AB44" s="231"/>
      <c r="AC44" s="231"/>
      <c r="AD44" s="231"/>
      <c r="AE44" s="231"/>
      <c r="AF44" s="231"/>
      <c r="AG44" s="231"/>
      <c r="AH44" s="231"/>
      <c r="AI44" s="231"/>
      <c r="AJ44" s="231"/>
      <c r="AK44" s="231"/>
      <c r="AL44" s="231"/>
      <c r="AM44" s="231"/>
      <c r="AN44" s="231"/>
    </row>
    <row r="45" spans="1:40" ht="14.25" customHeight="1" x14ac:dyDescent="0.4">
      <c r="B45" s="212"/>
      <c r="I45" s="225"/>
      <c r="J45" s="225"/>
      <c r="K45" s="225"/>
      <c r="M45" s="207" t="s">
        <v>419</v>
      </c>
      <c r="N45" s="230"/>
      <c r="O45" s="228"/>
      <c r="P45" s="228"/>
      <c r="Q45" s="228"/>
      <c r="R45" s="228"/>
      <c r="S45" s="228"/>
      <c r="T45" s="228"/>
      <c r="U45" s="228"/>
      <c r="V45" s="228"/>
      <c r="W45" s="228"/>
      <c r="X45" s="229"/>
      <c r="Y45" s="229"/>
      <c r="Z45" s="228"/>
      <c r="AA45" s="228"/>
      <c r="AB45" s="228"/>
      <c r="AC45" s="228"/>
      <c r="AD45" s="228"/>
      <c r="AE45" s="228"/>
      <c r="AF45" s="228"/>
      <c r="AG45" s="228"/>
      <c r="AH45" s="228"/>
      <c r="AI45" s="228"/>
      <c r="AJ45" s="228"/>
      <c r="AK45" s="228"/>
      <c r="AL45" s="228"/>
      <c r="AM45" s="228"/>
      <c r="AN45" s="228"/>
    </row>
    <row r="46" spans="1:40" ht="13.5" customHeight="1" x14ac:dyDescent="0.4">
      <c r="B46" s="212"/>
      <c r="I46" s="225"/>
      <c r="J46" s="225"/>
      <c r="K46" s="225"/>
      <c r="M46" s="207" t="s">
        <v>418</v>
      </c>
      <c r="N46" s="230"/>
      <c r="O46" s="228"/>
      <c r="P46" s="228"/>
      <c r="Q46" s="228"/>
      <c r="R46" s="228"/>
      <c r="S46" s="228"/>
      <c r="T46" s="228"/>
      <c r="U46" s="228"/>
      <c r="V46" s="228"/>
      <c r="W46" s="228"/>
      <c r="X46" s="229"/>
      <c r="Y46" s="229"/>
      <c r="Z46" s="228"/>
      <c r="AA46" s="228"/>
      <c r="AB46" s="228"/>
      <c r="AC46" s="228"/>
      <c r="AD46" s="228"/>
      <c r="AE46" s="228"/>
      <c r="AF46" s="228"/>
      <c r="AG46" s="228"/>
      <c r="AH46" s="228"/>
      <c r="AI46" s="228"/>
      <c r="AJ46" s="228"/>
      <c r="AK46" s="228"/>
      <c r="AL46" s="228"/>
      <c r="AM46" s="228"/>
      <c r="AN46" s="228"/>
    </row>
    <row r="47" spans="1:40" ht="13.5" customHeight="1" x14ac:dyDescent="0.4">
      <c r="A47" s="211"/>
      <c r="B47" s="211"/>
      <c r="C47" s="211"/>
      <c r="D47" s="211"/>
      <c r="E47" s="211"/>
      <c r="F47" s="211"/>
      <c r="G47" s="211"/>
      <c r="H47" s="211"/>
      <c r="I47" s="211"/>
      <c r="J47" s="207"/>
      <c r="K47" s="207"/>
      <c r="L47" s="207"/>
      <c r="M47" s="506" t="s">
        <v>417</v>
      </c>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c r="AL47" s="506"/>
      <c r="AM47" s="506"/>
      <c r="AN47" s="506"/>
    </row>
    <row r="48" spans="1:40" ht="4.5" customHeight="1" x14ac:dyDescent="0.4">
      <c r="A48" s="211"/>
      <c r="B48" s="211"/>
      <c r="C48" s="211"/>
      <c r="D48" s="211"/>
      <c r="E48" s="211"/>
      <c r="F48" s="211"/>
      <c r="G48" s="211"/>
      <c r="H48" s="211"/>
      <c r="I48" s="211"/>
      <c r="J48" s="207"/>
      <c r="K48" s="207"/>
      <c r="L48" s="207"/>
      <c r="M48" s="227"/>
      <c r="N48" s="207"/>
      <c r="W48" s="225"/>
      <c r="X48" s="207"/>
      <c r="Y48" s="207"/>
      <c r="Z48" s="207"/>
      <c r="AA48" s="207"/>
      <c r="AB48" s="207"/>
      <c r="AC48" s="207"/>
      <c r="AD48" s="207"/>
      <c r="AE48" s="207"/>
      <c r="AF48" s="207"/>
      <c r="AG48" s="207"/>
      <c r="AH48" s="207"/>
      <c r="AI48" s="207"/>
      <c r="AJ48" s="227"/>
      <c r="AK48" s="207"/>
      <c r="AL48" s="225"/>
      <c r="AM48" s="225"/>
      <c r="AN48" s="212"/>
    </row>
    <row r="49" spans="1:40" ht="21" customHeight="1" x14ac:dyDescent="0.4">
      <c r="A49" s="128" t="s">
        <v>416</v>
      </c>
      <c r="B49" s="4"/>
      <c r="C49" s="226"/>
      <c r="D49" s="226"/>
      <c r="E49" s="226"/>
      <c r="F49" s="226"/>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26"/>
      <c r="AM49" s="226"/>
      <c r="AN49" s="212"/>
    </row>
    <row r="50" spans="1:40" ht="24.95" customHeight="1" x14ac:dyDescent="0.4">
      <c r="A50" s="212"/>
      <c r="B50" s="225"/>
      <c r="C50" s="490" t="s">
        <v>415</v>
      </c>
      <c r="D50" s="491"/>
      <c r="E50" s="492" t="str">
        <f>IF(VLOOKUP($AK$1,[1]選択肢!$A$1:$J$32,E55,FALSE)=0,"-",VLOOKUP($AK$1,[1]選択肢!$A$1:$J$32,E55,FALSE))</f>
        <v>サービス提供責任者</v>
      </c>
      <c r="F50" s="492"/>
      <c r="G50" s="492"/>
      <c r="H50" s="492"/>
      <c r="I50" s="490" t="str">
        <f>IF(VLOOKUP($AK$1,[1]選択肢!$A$1:$J$32,I55,FALSE)=0,"-",VLOOKUP($AK$1,[1]選択肢!$A$1:$J$32,I55,FALSE))</f>
        <v>従業者</v>
      </c>
      <c r="J50" s="491"/>
      <c r="K50" s="491"/>
      <c r="L50" s="491"/>
      <c r="M50" s="491"/>
      <c r="N50" s="493"/>
      <c r="O50" s="494"/>
      <c r="P50" s="494"/>
      <c r="Q50" s="494"/>
      <c r="R50" s="494"/>
      <c r="S50" s="494"/>
      <c r="T50" s="494"/>
      <c r="U50" s="494"/>
      <c r="V50" s="494"/>
      <c r="W50" s="494"/>
      <c r="X50" s="494"/>
      <c r="Y50" s="494"/>
      <c r="Z50" s="494"/>
      <c r="AA50" s="494"/>
      <c r="AB50" s="494"/>
      <c r="AC50" s="494"/>
      <c r="AD50" s="494"/>
      <c r="AE50" s="494"/>
      <c r="AF50" s="494"/>
      <c r="AG50" s="494"/>
      <c r="AH50" s="494"/>
      <c r="AI50" s="494"/>
      <c r="AJ50" s="494"/>
      <c r="AK50" s="494"/>
      <c r="AL50" s="494"/>
      <c r="AM50" s="494"/>
      <c r="AN50" s="212"/>
    </row>
    <row r="51" spans="1:40" ht="18" customHeight="1" x14ac:dyDescent="0.4">
      <c r="A51" s="212"/>
      <c r="B51" s="225"/>
      <c r="C51" s="224" t="s">
        <v>414</v>
      </c>
      <c r="D51" s="224" t="s">
        <v>413</v>
      </c>
      <c r="E51" s="222" t="s">
        <v>414</v>
      </c>
      <c r="F51" s="495" t="s">
        <v>413</v>
      </c>
      <c r="G51" s="495"/>
      <c r="H51" s="495"/>
      <c r="I51" s="487" t="s">
        <v>414</v>
      </c>
      <c r="J51" s="488"/>
      <c r="K51" s="489"/>
      <c r="L51" s="487" t="s">
        <v>413</v>
      </c>
      <c r="M51" s="488"/>
      <c r="N51" s="489"/>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221"/>
      <c r="AM51" s="221"/>
      <c r="AN51" s="212"/>
    </row>
    <row r="52" spans="1:40" ht="18" customHeight="1" x14ac:dyDescent="0.4">
      <c r="A52" s="212"/>
      <c r="B52" s="210" t="s">
        <v>51</v>
      </c>
      <c r="C52" s="222">
        <f>COUNTIFS($B$11:$B$30,C$50,$C$11:$C$30,"A",$E$11:$E$30,"*")</f>
        <v>1</v>
      </c>
      <c r="D52" s="222">
        <f>COUNTIFS($B$11:$B$30,C$50,$C$11:$C$30,"B",$E$11:$E$30,"*")</f>
        <v>0</v>
      </c>
      <c r="E52" s="222">
        <f>COUNTIFS($B$11:$B$30,E$50,$C$11:$C$30,"A",$E$11:$E$30,"*")</f>
        <v>0</v>
      </c>
      <c r="F52" s="487">
        <f>COUNTIFS($B$11:$B$30,E$50,$C$11:$C$30,"B",$E$11:$E$30,"*")</f>
        <v>1</v>
      </c>
      <c r="G52" s="488"/>
      <c r="H52" s="489"/>
      <c r="I52" s="487">
        <f>COUNTIFS($B$11:$B$30,I$50,$C$11:$C$30,"A",$E$11:$E$30,"*")</f>
        <v>0</v>
      </c>
      <c r="J52" s="488"/>
      <c r="K52" s="489"/>
      <c r="L52" s="487">
        <f>COUNTIFS($B$11:$B$30,I$50,$C$11:$C$30,"B",$E$11:$E$30,"*")</f>
        <v>0</v>
      </c>
      <c r="M52" s="488"/>
      <c r="N52" s="489"/>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221"/>
      <c r="AM52" s="221"/>
      <c r="AN52" s="212"/>
    </row>
    <row r="53" spans="1:40" ht="18" customHeight="1" x14ac:dyDescent="0.4">
      <c r="A53" s="212"/>
      <c r="B53" s="220" t="s">
        <v>52</v>
      </c>
      <c r="C53" s="223"/>
      <c r="D53" s="223"/>
      <c r="E53" s="222">
        <f>COUNTIFS($B$11:$B$30,E$50,$C$11:$C$30,"C",$E$11:$E$30,"*")</f>
        <v>1</v>
      </c>
      <c r="F53" s="487">
        <f>COUNTIFS($B$11:$B$30,E$50,$C$11:$C$30,"D",$E$11:$E$30,"*")</f>
        <v>0</v>
      </c>
      <c r="G53" s="488"/>
      <c r="H53" s="489"/>
      <c r="I53" s="487">
        <f>COUNTIFS($B$11:$B$30,I$50,$C$11:$C$30,"C",$E$11:$E$30,"*")</f>
        <v>2</v>
      </c>
      <c r="J53" s="488"/>
      <c r="K53" s="489"/>
      <c r="L53" s="487">
        <f>COUNTIFS($B$11:$B$30,I$50,$C$11:$C$30,"D",$E$11:$E$30,"*")</f>
        <v>5</v>
      </c>
      <c r="M53" s="488"/>
      <c r="N53" s="489"/>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221"/>
      <c r="AM53" s="221"/>
      <c r="AN53" s="212"/>
    </row>
    <row r="54" spans="1:40" ht="18" customHeight="1" x14ac:dyDescent="0.4">
      <c r="A54" s="212"/>
      <c r="B54" s="220" t="s">
        <v>412</v>
      </c>
      <c r="C54" s="485"/>
      <c r="D54" s="486"/>
      <c r="E54" s="487">
        <f>IF($AK$3="４週",SUMIFS($AK$11:$AK$30,$B$11:$B$30,E50)/4/$AH$5,IF($AK$3="歴月",SUMIFS($AK$11:$AK$30,$B$11:$B$30,E50)/$AL$5,"記載する期間を選択してください"))</f>
        <v>0</v>
      </c>
      <c r="F54" s="488"/>
      <c r="G54" s="488"/>
      <c r="H54" s="489"/>
      <c r="I54" s="487">
        <f>IF($AK$3="４週",SUMIFS($AK$11:$AK$30,$B$11:$B$30,I50)/4/$AH$5,IF($AK$3="歴月",SUMIFS($AK$11:$AK$30,$B$11:$B$30,I50)/$AL$5,"記載する期間を選択してください"))</f>
        <v>0</v>
      </c>
      <c r="J54" s="488"/>
      <c r="K54" s="488"/>
      <c r="L54" s="488"/>
      <c r="M54" s="488"/>
      <c r="N54" s="489"/>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2"/>
      <c r="AL54" s="482"/>
      <c r="AM54" s="482"/>
      <c r="AN54" s="212"/>
    </row>
    <row r="55" spans="1:40" ht="5.0999999999999996" customHeight="1" x14ac:dyDescent="0.4">
      <c r="A55" s="212"/>
      <c r="B55" s="4"/>
      <c r="C55" s="215">
        <v>2</v>
      </c>
      <c r="D55" s="215"/>
      <c r="E55" s="215">
        <v>3</v>
      </c>
      <c r="F55" s="215"/>
      <c r="G55" s="215"/>
      <c r="H55" s="215"/>
      <c r="I55" s="215">
        <v>4</v>
      </c>
      <c r="J55" s="215"/>
      <c r="K55" s="215"/>
      <c r="L55" s="215"/>
      <c r="M55" s="215"/>
      <c r="N55" s="215"/>
      <c r="O55" s="215">
        <v>5</v>
      </c>
      <c r="P55" s="215"/>
      <c r="Q55" s="215"/>
      <c r="R55" s="215"/>
      <c r="S55" s="215"/>
      <c r="T55" s="215"/>
      <c r="U55" s="215">
        <v>6</v>
      </c>
      <c r="V55" s="215"/>
      <c r="W55" s="215"/>
      <c r="X55" s="215"/>
      <c r="Y55" s="215"/>
      <c r="Z55" s="215"/>
      <c r="AA55" s="215">
        <v>7</v>
      </c>
      <c r="AB55" s="215"/>
      <c r="AC55" s="215"/>
      <c r="AD55" s="215"/>
      <c r="AE55" s="215"/>
      <c r="AF55" s="215"/>
      <c r="AG55" s="215">
        <v>8</v>
      </c>
      <c r="AH55" s="215"/>
      <c r="AI55" s="215"/>
      <c r="AJ55" s="215"/>
      <c r="AK55" s="215"/>
      <c r="AL55" s="215">
        <v>9</v>
      </c>
      <c r="AM55" s="219"/>
      <c r="AN55" s="212"/>
    </row>
    <row r="56" spans="1:40" ht="15" customHeight="1" x14ac:dyDescent="0.4">
      <c r="A56" s="207" t="s">
        <v>411</v>
      </c>
      <c r="B56" s="218"/>
      <c r="C56" s="216"/>
      <c r="D56" s="216"/>
      <c r="E56" s="216"/>
      <c r="F56" s="217"/>
      <c r="G56" s="216"/>
      <c r="H56" s="215"/>
      <c r="I56" s="215"/>
      <c r="J56" s="215"/>
      <c r="K56" s="215"/>
      <c r="L56" s="215"/>
      <c r="M56" s="215"/>
      <c r="N56" s="215"/>
      <c r="O56" s="215"/>
      <c r="P56" s="215"/>
      <c r="Q56" s="215"/>
      <c r="R56" s="215">
        <v>6</v>
      </c>
      <c r="S56" s="215"/>
      <c r="T56" s="215"/>
      <c r="U56" s="215"/>
      <c r="V56" s="215"/>
      <c r="W56" s="215"/>
      <c r="X56" s="215">
        <v>7</v>
      </c>
      <c r="Y56" s="215"/>
      <c r="Z56" s="215"/>
      <c r="AA56" s="215"/>
      <c r="AB56" s="215"/>
      <c r="AC56" s="215"/>
      <c r="AD56" s="215">
        <v>8</v>
      </c>
      <c r="AE56" s="215"/>
      <c r="AF56" s="215"/>
      <c r="AG56" s="214"/>
      <c r="AH56" s="214"/>
      <c r="AI56" s="214"/>
      <c r="AJ56" s="214">
        <v>9</v>
      </c>
      <c r="AK56" s="213"/>
      <c r="AL56" s="213"/>
      <c r="AM56" s="212"/>
    </row>
    <row r="57" spans="1:40" s="207" customFormat="1" ht="15" customHeight="1" x14ac:dyDescent="0.4">
      <c r="A57" s="207" t="s">
        <v>410</v>
      </c>
      <c r="B57" s="211"/>
      <c r="C57" s="211"/>
      <c r="D57" s="211"/>
      <c r="E57" s="211"/>
      <c r="F57" s="211"/>
      <c r="G57" s="211"/>
      <c r="H57" s="128"/>
      <c r="I57" s="128"/>
      <c r="J57" s="128"/>
      <c r="K57" s="128"/>
      <c r="L57" s="128"/>
      <c r="M57" s="128"/>
    </row>
    <row r="58" spans="1:40" s="207" customFormat="1" ht="15" customHeight="1" x14ac:dyDescent="0.4">
      <c r="A58" s="207" t="s">
        <v>409</v>
      </c>
      <c r="B58" s="211"/>
      <c r="C58" s="211"/>
      <c r="D58" s="211"/>
      <c r="E58" s="211"/>
      <c r="F58" s="211"/>
      <c r="G58" s="211"/>
      <c r="H58" s="128"/>
      <c r="I58" s="128"/>
      <c r="J58" s="128"/>
      <c r="K58" s="128"/>
      <c r="L58" s="128"/>
      <c r="M58" s="128"/>
    </row>
    <row r="59" spans="1:40" s="207" customFormat="1" ht="15" customHeight="1" x14ac:dyDescent="0.4">
      <c r="A59" s="207" t="s">
        <v>408</v>
      </c>
      <c r="B59" s="211"/>
      <c r="C59" s="211"/>
      <c r="D59" s="211"/>
      <c r="E59" s="211"/>
      <c r="F59" s="211"/>
      <c r="G59" s="211"/>
      <c r="H59" s="128"/>
      <c r="I59" s="128"/>
      <c r="J59" s="128"/>
      <c r="K59" s="128"/>
      <c r="L59" s="128"/>
      <c r="M59" s="128"/>
    </row>
    <row r="60" spans="1:40" s="207" customFormat="1" ht="15" customHeight="1" x14ac:dyDescent="0.4">
      <c r="A60" s="207" t="s">
        <v>407</v>
      </c>
      <c r="B60" s="211"/>
      <c r="C60" s="211"/>
      <c r="D60" s="211"/>
      <c r="E60" s="211"/>
      <c r="F60" s="211"/>
      <c r="G60" s="211"/>
      <c r="H60" s="128"/>
      <c r="I60" s="128"/>
      <c r="J60" s="128"/>
      <c r="K60" s="128"/>
      <c r="L60" s="128"/>
      <c r="M60" s="128"/>
    </row>
    <row r="61" spans="1:40" ht="15" customHeight="1" x14ac:dyDescent="0.4">
      <c r="A61" s="207" t="s">
        <v>406</v>
      </c>
      <c r="B61" s="208"/>
      <c r="C61" s="207"/>
      <c r="D61" s="207"/>
      <c r="E61" s="207"/>
      <c r="F61" s="207"/>
      <c r="G61" s="207"/>
    </row>
    <row r="62" spans="1:40" ht="15" customHeight="1" x14ac:dyDescent="0.4">
      <c r="A62" s="207" t="s">
        <v>405</v>
      </c>
      <c r="B62" s="208"/>
      <c r="C62" s="207"/>
      <c r="D62" s="207"/>
      <c r="E62" s="207"/>
      <c r="F62" s="207"/>
      <c r="G62" s="207"/>
    </row>
    <row r="63" spans="1:40" ht="15" customHeight="1" x14ac:dyDescent="0.4">
      <c r="A63" s="207"/>
      <c r="B63" s="210" t="s">
        <v>404</v>
      </c>
      <c r="C63" s="483" t="s">
        <v>403</v>
      </c>
      <c r="D63" s="483"/>
      <c r="E63" s="483"/>
      <c r="F63" s="207"/>
      <c r="G63" s="207"/>
    </row>
    <row r="64" spans="1:40" ht="15" customHeight="1" x14ac:dyDescent="0.4">
      <c r="A64" s="207"/>
      <c r="B64" s="209" t="s">
        <v>402</v>
      </c>
      <c r="C64" s="484" t="s">
        <v>401</v>
      </c>
      <c r="D64" s="484"/>
      <c r="E64" s="484"/>
      <c r="F64" s="207"/>
      <c r="G64" s="207"/>
    </row>
    <row r="65" spans="1:7" ht="15" customHeight="1" x14ac:dyDescent="0.4">
      <c r="A65" s="207"/>
      <c r="B65" s="209" t="s">
        <v>400</v>
      </c>
      <c r="C65" s="484" t="s">
        <v>399</v>
      </c>
      <c r="D65" s="484"/>
      <c r="E65" s="484"/>
      <c r="F65" s="207"/>
      <c r="G65" s="207"/>
    </row>
    <row r="66" spans="1:7" ht="15" customHeight="1" x14ac:dyDescent="0.4">
      <c r="A66" s="207"/>
      <c r="B66" s="209" t="s">
        <v>398</v>
      </c>
      <c r="C66" s="484" t="s">
        <v>397</v>
      </c>
      <c r="D66" s="484"/>
      <c r="E66" s="484"/>
      <c r="F66" s="207"/>
      <c r="G66" s="207"/>
    </row>
    <row r="67" spans="1:7" ht="15" customHeight="1" x14ac:dyDescent="0.4">
      <c r="A67" s="207"/>
      <c r="B67" s="209" t="s">
        <v>396</v>
      </c>
      <c r="C67" s="484" t="s">
        <v>395</v>
      </c>
      <c r="D67" s="484"/>
      <c r="E67" s="484"/>
      <c r="F67" s="207"/>
      <c r="G67" s="207"/>
    </row>
    <row r="68" spans="1:7" ht="15" customHeight="1" x14ac:dyDescent="0.4">
      <c r="A68" s="207"/>
      <c r="B68" s="207" t="s">
        <v>394</v>
      </c>
      <c r="C68" s="207"/>
      <c r="D68" s="207"/>
      <c r="E68" s="207"/>
      <c r="F68" s="207"/>
      <c r="G68" s="207"/>
    </row>
    <row r="69" spans="1:7" ht="15" customHeight="1" x14ac:dyDescent="0.4">
      <c r="A69" s="207"/>
      <c r="B69" s="207" t="s">
        <v>393</v>
      </c>
      <c r="C69" s="207"/>
      <c r="D69" s="207"/>
      <c r="E69" s="207"/>
      <c r="F69" s="207"/>
      <c r="G69" s="207"/>
    </row>
    <row r="70" spans="1:7" ht="15" customHeight="1" x14ac:dyDescent="0.4">
      <c r="A70" s="207"/>
      <c r="B70" s="207" t="s">
        <v>392</v>
      </c>
      <c r="C70" s="207"/>
      <c r="D70" s="207"/>
      <c r="E70" s="207"/>
      <c r="F70" s="207"/>
      <c r="G70" s="207"/>
    </row>
    <row r="71" spans="1:7" ht="15" customHeight="1" x14ac:dyDescent="0.4">
      <c r="A71" s="207" t="s">
        <v>391</v>
      </c>
      <c r="B71" s="208"/>
      <c r="C71" s="207"/>
      <c r="D71" s="207"/>
      <c r="E71" s="207"/>
      <c r="F71" s="207"/>
      <c r="G71" s="207"/>
    </row>
    <row r="72" spans="1:7" ht="15" customHeight="1" x14ac:dyDescent="0.4">
      <c r="A72" s="207" t="s">
        <v>390</v>
      </c>
      <c r="B72" s="208"/>
      <c r="C72" s="207"/>
      <c r="D72" s="207"/>
      <c r="E72" s="207"/>
      <c r="F72" s="207"/>
      <c r="G72" s="207"/>
    </row>
    <row r="73" spans="1:7" ht="15" customHeight="1" x14ac:dyDescent="0.4">
      <c r="A73" s="207" t="s">
        <v>389</v>
      </c>
      <c r="B73" s="208"/>
      <c r="C73" s="207"/>
      <c r="D73" s="207"/>
      <c r="E73" s="207"/>
      <c r="F73" s="207"/>
      <c r="G73" s="207"/>
    </row>
    <row r="74" spans="1:7" ht="15" customHeight="1" x14ac:dyDescent="0.4">
      <c r="A74" s="207" t="s">
        <v>388</v>
      </c>
      <c r="B74" s="208"/>
      <c r="C74" s="207"/>
      <c r="D74" s="207"/>
      <c r="E74" s="207"/>
      <c r="F74" s="207"/>
      <c r="G74" s="207"/>
    </row>
    <row r="75" spans="1:7" ht="15" customHeight="1" x14ac:dyDescent="0.4">
      <c r="A75" s="207" t="s">
        <v>387</v>
      </c>
      <c r="B75" s="208"/>
      <c r="C75" s="207"/>
      <c r="D75" s="207"/>
      <c r="E75" s="207"/>
      <c r="F75" s="207"/>
      <c r="G75" s="207"/>
    </row>
    <row r="76" spans="1:7" ht="15" customHeight="1" x14ac:dyDescent="0.4">
      <c r="A76" s="207" t="s">
        <v>386</v>
      </c>
      <c r="B76" s="208"/>
      <c r="C76" s="207"/>
      <c r="D76" s="207"/>
      <c r="E76" s="207"/>
      <c r="F76" s="207"/>
      <c r="G76" s="207"/>
    </row>
    <row r="77" spans="1:7" ht="15" customHeight="1" x14ac:dyDescent="0.4">
      <c r="A77" s="207"/>
      <c r="B77" s="207" t="s">
        <v>385</v>
      </c>
      <c r="C77" s="207"/>
      <c r="D77" s="207"/>
      <c r="E77" s="207"/>
      <c r="F77" s="207"/>
      <c r="G77" s="207"/>
    </row>
    <row r="78" spans="1:7" ht="15" customHeight="1" x14ac:dyDescent="0.4">
      <c r="A78" s="207"/>
      <c r="B78" s="207" t="s">
        <v>384</v>
      </c>
      <c r="C78" s="207"/>
      <c r="D78" s="207"/>
      <c r="E78" s="207"/>
      <c r="F78" s="207"/>
      <c r="G78" s="207"/>
    </row>
    <row r="79" spans="1:7" ht="15" customHeight="1" x14ac:dyDescent="0.4">
      <c r="A79" s="207" t="s">
        <v>383</v>
      </c>
      <c r="B79" s="208"/>
      <c r="C79" s="207"/>
      <c r="D79" s="207"/>
      <c r="E79" s="207"/>
      <c r="F79" s="207"/>
      <c r="G79" s="207"/>
    </row>
    <row r="80" spans="1:7" ht="15" customHeight="1" x14ac:dyDescent="0.4">
      <c r="A80" s="207" t="s">
        <v>382</v>
      </c>
      <c r="B80" s="208"/>
      <c r="C80" s="207"/>
      <c r="D80" s="207"/>
      <c r="E80" s="207"/>
      <c r="F80" s="207"/>
      <c r="G80" s="207"/>
    </row>
    <row r="81" spans="1:7" ht="15" customHeight="1" x14ac:dyDescent="0.4">
      <c r="A81" s="207" t="s">
        <v>381</v>
      </c>
      <c r="B81" s="208"/>
      <c r="C81" s="207"/>
      <c r="D81" s="207"/>
      <c r="E81" s="207"/>
      <c r="F81" s="207"/>
      <c r="G81" s="207"/>
    </row>
    <row r="82" spans="1:7" ht="15" customHeight="1" x14ac:dyDescent="0.4">
      <c r="A82" s="207" t="s">
        <v>380</v>
      </c>
      <c r="B82" s="208"/>
      <c r="C82" s="207"/>
      <c r="D82" s="207"/>
      <c r="E82" s="207"/>
      <c r="F82" s="207"/>
      <c r="G82" s="207"/>
    </row>
    <row r="83" spans="1:7" ht="15" customHeight="1" x14ac:dyDescent="0.4">
      <c r="A83" s="207" t="s">
        <v>379</v>
      </c>
      <c r="B83" s="208"/>
      <c r="C83" s="207"/>
      <c r="D83" s="207"/>
      <c r="E83" s="207"/>
      <c r="F83" s="207"/>
      <c r="G83" s="207"/>
    </row>
    <row r="84" spans="1:7" ht="15" customHeight="1" x14ac:dyDescent="0.4">
      <c r="A84" s="207" t="s">
        <v>378</v>
      </c>
      <c r="B84" s="208"/>
      <c r="C84" s="207"/>
      <c r="D84" s="207"/>
      <c r="E84" s="207"/>
      <c r="F84" s="207"/>
      <c r="G84" s="207"/>
    </row>
    <row r="85" spans="1:7" ht="15" customHeight="1" x14ac:dyDescent="0.4">
      <c r="A85" s="207" t="s">
        <v>377</v>
      </c>
      <c r="B85" s="208"/>
      <c r="C85" s="207"/>
      <c r="D85" s="207"/>
      <c r="E85" s="207"/>
      <c r="F85" s="207"/>
      <c r="G85" s="207"/>
    </row>
    <row r="86" spans="1:7" ht="15" customHeight="1" x14ac:dyDescent="0.4">
      <c r="A86" s="207" t="s">
        <v>376</v>
      </c>
      <c r="B86" s="208"/>
      <c r="C86" s="207"/>
      <c r="D86" s="207"/>
      <c r="E86" s="207"/>
      <c r="F86" s="207"/>
      <c r="G86" s="207"/>
    </row>
  </sheetData>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10"/>
  <dataValidations count="8">
    <dataValidation allowBlank="1" showInputMessage="1" sqref="B11:B12" xr:uid="{F49C807C-7462-4855-AA46-D74756D1C87C}"/>
    <dataValidation type="list" allowBlank="1" showInputMessage="1" showErrorMessage="1" sqref="M40:M43 X44:Y44" xr:uid="{81602A0F-E192-4FEC-83E0-F9A6B2221521}">
      <formula1>"○"</formula1>
    </dataValidation>
    <dataValidation type="list" allowBlank="1" showInputMessage="1" showErrorMessage="1" sqref="C11:C30" xr:uid="{BCEF0FF5-291E-41CF-B89F-392561E1DFBE}">
      <formula1>"A,B,C,D"</formula1>
    </dataValidation>
    <dataValidation operator="greaterThanOrEqual" allowBlank="1" showInputMessage="1" showErrorMessage="1" sqref="X38 I47:I48 U38 I34:I37 L34:L36 L47:L48" xr:uid="{8A5E13F3-A523-410F-81C1-95AD24D10567}"/>
    <dataValidation type="whole" operator="greaterThanOrEqual" allowBlank="1" showInputMessage="1" showErrorMessage="1" sqref="D40:F41" xr:uid="{2144D78A-9160-4F4E-8EC3-CF8C69446638}">
      <formula1>0</formula1>
    </dataValidation>
    <dataValidation type="list" allowBlank="1" showInputMessage="1" showErrorMessage="1" sqref="AK4:AN4" xr:uid="{62CF7B6A-6681-445D-B227-6216F129354C}">
      <formula1>"予定,実績"</formula1>
    </dataValidation>
    <dataValidation type="list" allowBlank="1" showInputMessage="1" showErrorMessage="1" sqref="AK3:AN3" xr:uid="{3080020B-2B13-4D75-87CC-738B758FD36A}">
      <formula1>"４週,歴月"</formula1>
    </dataValidation>
    <dataValidation type="list" allowBlank="1" showInputMessage="1" sqref="B13:B30" xr:uid="{E1A9C8D6-873C-44AB-979E-F352642DB6BD}">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2" orientation="landscape" r:id="rId1"/>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FCF18-1C16-41EC-8B6D-C9356BB7CB4D}">
  <sheetPr>
    <pageSetUpPr fitToPage="1"/>
  </sheetPr>
  <dimension ref="A1:AN83"/>
  <sheetViews>
    <sheetView showGridLines="0" view="pageBreakPreview" zoomScale="85" zoomScaleNormal="100" zoomScaleSheetLayoutView="85" workbookViewId="0"/>
  </sheetViews>
  <sheetFormatPr defaultColWidth="8.25" defaultRowHeight="21" customHeight="1" x14ac:dyDescent="0.4"/>
  <cols>
    <col min="1" max="1" width="2.625" style="4" customWidth="1"/>
    <col min="2" max="2" width="15" style="121" customWidth="1"/>
    <col min="3" max="3" width="7.25" style="4" customWidth="1"/>
    <col min="4" max="5" width="7.625" style="4" customWidth="1"/>
    <col min="6" max="36" width="2.625" style="4" customWidth="1"/>
    <col min="37" max="37" width="6.625" style="4" customWidth="1"/>
    <col min="38" max="39" width="7.625" style="4" customWidth="1"/>
    <col min="40" max="40" width="5.625" style="4" customWidth="1"/>
    <col min="41" max="16384" width="8.25" style="4"/>
  </cols>
  <sheetData>
    <row r="1" spans="1:40" ht="24.95" customHeight="1" x14ac:dyDescent="0.4">
      <c r="A1" s="120" t="s">
        <v>472</v>
      </c>
      <c r="C1" s="260"/>
      <c r="D1" s="260"/>
      <c r="E1" s="260"/>
      <c r="F1" s="260"/>
      <c r="G1" s="260"/>
      <c r="H1" s="260"/>
      <c r="I1" s="260"/>
      <c r="J1" s="260"/>
      <c r="K1" s="260"/>
      <c r="L1" s="260"/>
      <c r="M1" s="260"/>
      <c r="N1" s="260"/>
      <c r="O1" s="260"/>
      <c r="P1" s="260"/>
      <c r="Q1" s="260"/>
      <c r="R1" s="260"/>
      <c r="S1" s="260"/>
      <c r="T1" s="260"/>
      <c r="U1" s="260"/>
      <c r="V1" s="260"/>
      <c r="W1" s="260"/>
      <c r="X1" s="128"/>
      <c r="Y1" s="128"/>
      <c r="Z1" s="212"/>
      <c r="AA1" s="212"/>
      <c r="AB1" s="212"/>
      <c r="AC1" s="212"/>
      <c r="AD1" s="259"/>
      <c r="AE1" s="259"/>
      <c r="AF1" s="259"/>
      <c r="AG1" s="259"/>
      <c r="AH1" s="259"/>
      <c r="AI1" s="258" t="s">
        <v>471</v>
      </c>
      <c r="AJ1" s="258"/>
      <c r="AK1" s="538" t="s">
        <v>479</v>
      </c>
      <c r="AL1" s="538"/>
      <c r="AM1" s="538"/>
      <c r="AN1" s="538"/>
    </row>
    <row r="2" spans="1:40" ht="18" customHeight="1" x14ac:dyDescent="0.4">
      <c r="A2" s="212"/>
      <c r="B2" s="226"/>
      <c r="C2" s="226"/>
      <c r="D2" s="226"/>
      <c r="E2" s="226"/>
      <c r="F2" s="226"/>
      <c r="G2" s="226"/>
      <c r="H2" s="226"/>
      <c r="I2" s="226"/>
      <c r="J2" s="226"/>
      <c r="K2" s="226"/>
      <c r="L2" s="226"/>
      <c r="M2" s="539">
        <v>2026</v>
      </c>
      <c r="N2" s="539"/>
      <c r="O2" s="539"/>
      <c r="P2" s="539"/>
      <c r="Q2" s="540" t="s">
        <v>469</v>
      </c>
      <c r="R2" s="540"/>
      <c r="S2" s="539">
        <v>4</v>
      </c>
      <c r="T2" s="539"/>
      <c r="U2" s="540" t="s">
        <v>468</v>
      </c>
      <c r="V2" s="540"/>
      <c r="W2" s="226"/>
      <c r="X2" s="226"/>
      <c r="Y2" s="226"/>
      <c r="Z2" s="212"/>
      <c r="AA2" s="212"/>
      <c r="AC2" s="258"/>
      <c r="AD2" s="226"/>
      <c r="AE2" s="226"/>
      <c r="AF2" s="226"/>
      <c r="AG2" s="226"/>
      <c r="AH2" s="226"/>
      <c r="AI2" s="258" t="s">
        <v>467</v>
      </c>
      <c r="AJ2" s="258"/>
      <c r="AK2" s="541"/>
      <c r="AL2" s="541"/>
      <c r="AM2" s="541"/>
      <c r="AN2" s="541"/>
    </row>
    <row r="3" spans="1:40" ht="18" customHeight="1" x14ac:dyDescent="0.4">
      <c r="A3" s="257"/>
      <c r="B3" s="257"/>
      <c r="C3" s="257"/>
      <c r="D3" s="257"/>
      <c r="E3" s="257"/>
      <c r="F3" s="257"/>
      <c r="G3" s="257"/>
      <c r="H3" s="257"/>
      <c r="I3" s="257"/>
      <c r="J3" s="257"/>
      <c r="K3" s="257"/>
      <c r="L3" s="257"/>
      <c r="M3" s="257"/>
      <c r="N3" s="257"/>
      <c r="O3" s="257"/>
      <c r="P3" s="257"/>
      <c r="Q3" s="257"/>
      <c r="R3" s="257"/>
      <c r="S3" s="257"/>
      <c r="T3" s="257"/>
      <c r="U3" s="257"/>
      <c r="V3" s="257"/>
      <c r="W3" s="257"/>
      <c r="Y3" s="254"/>
      <c r="Z3" s="254"/>
      <c r="AA3" s="254"/>
      <c r="AB3" s="212"/>
      <c r="AC3" s="254"/>
      <c r="AD3" s="254"/>
      <c r="AE3" s="254"/>
      <c r="AF3" s="254"/>
      <c r="AG3" s="254"/>
      <c r="AH3" s="254"/>
      <c r="AI3" s="256" t="s">
        <v>466</v>
      </c>
      <c r="AJ3" s="258"/>
      <c r="AK3" s="542" t="s">
        <v>465</v>
      </c>
      <c r="AL3" s="542"/>
      <c r="AM3" s="542"/>
      <c r="AN3" s="542"/>
    </row>
    <row r="4" spans="1:40" ht="18" customHeight="1" x14ac:dyDescent="0.4">
      <c r="A4" s="257"/>
      <c r="B4" s="257"/>
      <c r="C4" s="257"/>
      <c r="D4" s="257"/>
      <c r="E4" s="257"/>
      <c r="F4" s="257"/>
      <c r="G4" s="257"/>
      <c r="H4" s="257"/>
      <c r="I4" s="257"/>
      <c r="J4" s="257"/>
      <c r="K4" s="257"/>
      <c r="L4" s="257"/>
      <c r="M4" s="257"/>
      <c r="N4" s="257"/>
      <c r="O4" s="257"/>
      <c r="P4" s="257"/>
      <c r="Q4" s="257"/>
      <c r="R4" s="257"/>
      <c r="S4" s="257"/>
      <c r="T4" s="257"/>
      <c r="U4" s="257"/>
      <c r="V4" s="257"/>
      <c r="W4" s="257"/>
      <c r="Y4" s="254"/>
      <c r="Z4" s="254"/>
      <c r="AA4" s="254"/>
      <c r="AB4" s="212"/>
      <c r="AC4" s="254"/>
      <c r="AD4" s="254"/>
      <c r="AE4" s="254"/>
      <c r="AF4" s="254"/>
      <c r="AG4" s="254"/>
      <c r="AH4" s="254"/>
      <c r="AI4" s="256" t="s">
        <v>464</v>
      </c>
      <c r="AJ4" s="258"/>
      <c r="AK4" s="542"/>
      <c r="AL4" s="542"/>
      <c r="AM4" s="542"/>
      <c r="AN4" s="542"/>
    </row>
    <row r="5" spans="1:40" ht="18" customHeight="1" x14ac:dyDescent="0.4">
      <c r="A5" s="257"/>
      <c r="B5" s="257"/>
      <c r="C5" s="257"/>
      <c r="D5" s="257"/>
      <c r="E5" s="257"/>
      <c r="F5" s="257"/>
      <c r="G5" s="257"/>
      <c r="H5" s="257"/>
      <c r="I5" s="257"/>
      <c r="J5" s="257"/>
      <c r="K5" s="257"/>
      <c r="L5" s="257"/>
      <c r="M5" s="257"/>
      <c r="N5" s="257"/>
      <c r="O5" s="257"/>
      <c r="P5" s="257"/>
      <c r="Q5" s="257"/>
      <c r="R5" s="257"/>
      <c r="S5" s="257"/>
      <c r="U5" s="257"/>
      <c r="V5" s="257"/>
      <c r="W5" s="257"/>
      <c r="Y5" s="254"/>
      <c r="Z5" s="254"/>
      <c r="AA5" s="254"/>
      <c r="AB5" s="212"/>
      <c r="AC5" s="254"/>
      <c r="AD5" s="254"/>
      <c r="AE5" s="254"/>
      <c r="AF5" s="254"/>
      <c r="AG5" s="256" t="s">
        <v>463</v>
      </c>
      <c r="AH5" s="543">
        <v>40</v>
      </c>
      <c r="AI5" s="543"/>
      <c r="AJ5" s="543"/>
      <c r="AK5" s="254" t="s">
        <v>462</v>
      </c>
      <c r="AL5" s="255"/>
      <c r="AM5" s="254" t="s">
        <v>461</v>
      </c>
      <c r="AN5" s="212"/>
    </row>
    <row r="6" spans="1:40" ht="9.9499999999999993" customHeight="1" x14ac:dyDescent="0.4">
      <c r="A6" s="212"/>
      <c r="B6" s="225"/>
      <c r="C6" s="225"/>
      <c r="D6" s="225"/>
      <c r="E6" s="225"/>
      <c r="F6" s="225"/>
      <c r="G6" s="225"/>
      <c r="H6" s="225"/>
      <c r="I6" s="225"/>
      <c r="J6" s="225"/>
      <c r="K6" s="225"/>
      <c r="L6" s="225"/>
      <c r="M6" s="225"/>
      <c r="N6" s="225"/>
      <c r="O6" s="225"/>
      <c r="P6" s="225"/>
      <c r="Q6" s="225"/>
      <c r="R6" s="225"/>
      <c r="S6" s="225"/>
      <c r="T6" s="225"/>
      <c r="U6" s="225"/>
      <c r="V6" s="225"/>
      <c r="W6" s="225"/>
      <c r="X6" s="226"/>
      <c r="Y6" s="226"/>
      <c r="Z6" s="226"/>
      <c r="AA6" s="226"/>
      <c r="AB6" s="226"/>
      <c r="AC6" s="226"/>
      <c r="AD6" s="226"/>
      <c r="AE6" s="226"/>
      <c r="AF6" s="226"/>
      <c r="AG6" s="226"/>
      <c r="AH6" s="226"/>
      <c r="AI6" s="226"/>
      <c r="AJ6" s="226"/>
      <c r="AK6" s="226"/>
      <c r="AL6" s="226"/>
      <c r="AM6" s="212"/>
      <c r="AN6" s="212"/>
    </row>
    <row r="7" spans="1:40" ht="15" customHeight="1" x14ac:dyDescent="0.4">
      <c r="A7" s="531" t="s">
        <v>460</v>
      </c>
      <c r="B7" s="533" t="s">
        <v>459</v>
      </c>
      <c r="C7" s="513" t="s">
        <v>458</v>
      </c>
      <c r="D7" s="483" t="s">
        <v>457</v>
      </c>
      <c r="E7" s="500" t="s">
        <v>456</v>
      </c>
      <c r="F7" s="535" t="s">
        <v>455</v>
      </c>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05" t="s">
        <v>454</v>
      </c>
      <c r="AL7" s="507" t="s">
        <v>453</v>
      </c>
      <c r="AM7" s="532" t="s">
        <v>452</v>
      </c>
      <c r="AN7" s="532"/>
    </row>
    <row r="8" spans="1:40" ht="15" customHeight="1" x14ac:dyDescent="0.4">
      <c r="A8" s="531"/>
      <c r="B8" s="534"/>
      <c r="C8" s="516"/>
      <c r="D8" s="483"/>
      <c r="E8" s="500"/>
      <c r="F8" s="483" t="s">
        <v>97</v>
      </c>
      <c r="G8" s="483"/>
      <c r="H8" s="483"/>
      <c r="I8" s="483"/>
      <c r="J8" s="483"/>
      <c r="K8" s="483"/>
      <c r="L8" s="483"/>
      <c r="M8" s="483" t="s">
        <v>98</v>
      </c>
      <c r="N8" s="483"/>
      <c r="O8" s="483"/>
      <c r="P8" s="483"/>
      <c r="Q8" s="483"/>
      <c r="R8" s="483"/>
      <c r="S8" s="483"/>
      <c r="T8" s="483" t="s">
        <v>99</v>
      </c>
      <c r="U8" s="483"/>
      <c r="V8" s="483"/>
      <c r="W8" s="483"/>
      <c r="X8" s="483"/>
      <c r="Y8" s="483"/>
      <c r="Z8" s="483"/>
      <c r="AA8" s="483" t="s">
        <v>100</v>
      </c>
      <c r="AB8" s="483"/>
      <c r="AC8" s="483"/>
      <c r="AD8" s="483"/>
      <c r="AE8" s="483"/>
      <c r="AF8" s="483"/>
      <c r="AG8" s="483"/>
      <c r="AH8" s="483" t="s">
        <v>451</v>
      </c>
      <c r="AI8" s="483"/>
      <c r="AJ8" s="483"/>
      <c r="AK8" s="505"/>
      <c r="AL8" s="507"/>
      <c r="AM8" s="532"/>
      <c r="AN8" s="532"/>
    </row>
    <row r="9" spans="1:40" ht="15" customHeight="1" x14ac:dyDescent="0.4">
      <c r="A9" s="531"/>
      <c r="B9" s="536" t="s">
        <v>450</v>
      </c>
      <c r="C9" s="516"/>
      <c r="D9" s="483"/>
      <c r="E9" s="500"/>
      <c r="F9" s="253">
        <f>DATE($M$2,$S$2,1)</f>
        <v>46113</v>
      </c>
      <c r="G9" s="253">
        <f>DATE($M$2,$S$2,2)</f>
        <v>46114</v>
      </c>
      <c r="H9" s="253">
        <f>DATE($M$2,$S$2,3)</f>
        <v>46115</v>
      </c>
      <c r="I9" s="253">
        <f>DATE($M$2,$S$2,4)</f>
        <v>46116</v>
      </c>
      <c r="J9" s="253">
        <f>DATE($M$2,$S$2,5)</f>
        <v>46117</v>
      </c>
      <c r="K9" s="253">
        <f>DATE($M$2,$S$2,6)</f>
        <v>46118</v>
      </c>
      <c r="L9" s="253">
        <f>DATE($M$2,$S$2,7)</f>
        <v>46119</v>
      </c>
      <c r="M9" s="253">
        <f>DATE($M$2,$S$2,8)</f>
        <v>46120</v>
      </c>
      <c r="N9" s="253">
        <f>DATE($M$2,$S$2,9)</f>
        <v>46121</v>
      </c>
      <c r="O9" s="253">
        <f>DATE($M$2,$S$2,10)</f>
        <v>46122</v>
      </c>
      <c r="P9" s="253">
        <f>DATE($M$2,$S$2,11)</f>
        <v>46123</v>
      </c>
      <c r="Q9" s="253">
        <f>DATE($M$2,$S$2,12)</f>
        <v>46124</v>
      </c>
      <c r="R9" s="253">
        <f>DATE($M$2,$S$2,13)</f>
        <v>46125</v>
      </c>
      <c r="S9" s="253">
        <f>DATE($M$2,$S$2,14)</f>
        <v>46126</v>
      </c>
      <c r="T9" s="253">
        <f>DATE($M$2,$S$2,15)</f>
        <v>46127</v>
      </c>
      <c r="U9" s="253">
        <f>DATE($M$2,$S$2,16)</f>
        <v>46128</v>
      </c>
      <c r="V9" s="253">
        <f>DATE($M$2,$S$2,17)</f>
        <v>46129</v>
      </c>
      <c r="W9" s="253">
        <f>DATE($M$2,$S$2,18)</f>
        <v>46130</v>
      </c>
      <c r="X9" s="253">
        <f>DATE($M$2,$S$2,19)</f>
        <v>46131</v>
      </c>
      <c r="Y9" s="253">
        <f>DATE($M$2,$S$2,20)</f>
        <v>46132</v>
      </c>
      <c r="Z9" s="253">
        <f>DATE($M$2,$S$2,21)</f>
        <v>46133</v>
      </c>
      <c r="AA9" s="253">
        <f>DATE($M$2,$S$2,22)</f>
        <v>46134</v>
      </c>
      <c r="AB9" s="253">
        <f>DATE($M$2,$S$2,23)</f>
        <v>46135</v>
      </c>
      <c r="AC9" s="253">
        <f>DATE($M$2,$S$2,24)</f>
        <v>46136</v>
      </c>
      <c r="AD9" s="253">
        <f>DATE($M$2,$S$2,25)</f>
        <v>46137</v>
      </c>
      <c r="AE9" s="253">
        <f>DATE($M$2,$S$2,26)</f>
        <v>46138</v>
      </c>
      <c r="AF9" s="253">
        <f>DATE($M$2,$S$2,27)</f>
        <v>46139</v>
      </c>
      <c r="AG9" s="253">
        <f>DATE($M$2,$S$2,28)</f>
        <v>46140</v>
      </c>
      <c r="AH9" s="253">
        <f>IF(DAY(EOMONTH(F9,0))&lt;29,"",DATE($M$2,$S$2,29))</f>
        <v>46141</v>
      </c>
      <c r="AI9" s="253">
        <f>IF(DAY(EOMONTH(F9,0))&lt;30,"",DATE($M$2,$S$2,30))</f>
        <v>46142</v>
      </c>
      <c r="AJ9" s="253" t="str">
        <f>IF(DAY(EOMONTH(F9,0))&lt;31,"",DATE($M$2,$S$2,31))</f>
        <v/>
      </c>
      <c r="AK9" s="505"/>
      <c r="AL9" s="507"/>
      <c r="AM9" s="532"/>
      <c r="AN9" s="532"/>
    </row>
    <row r="10" spans="1:40" ht="15" customHeight="1" x14ac:dyDescent="0.4">
      <c r="A10" s="531"/>
      <c r="B10" s="537"/>
      <c r="C10" s="519"/>
      <c r="D10" s="483"/>
      <c r="E10" s="500"/>
      <c r="F10" s="252">
        <f>DATE($M$2,$S$2,1)</f>
        <v>46113</v>
      </c>
      <c r="G10" s="252">
        <f>DATE($M$2,$S$2,2)</f>
        <v>46114</v>
      </c>
      <c r="H10" s="252">
        <f>DATE($M$2,$S$2,3)</f>
        <v>46115</v>
      </c>
      <c r="I10" s="252">
        <f>DATE($M$2,$S$2,4)</f>
        <v>46116</v>
      </c>
      <c r="J10" s="252">
        <f>DATE($M$2,$S$2,5)</f>
        <v>46117</v>
      </c>
      <c r="K10" s="252">
        <f>DATE($M$2,$S$2,6)</f>
        <v>46118</v>
      </c>
      <c r="L10" s="252">
        <f>DATE($M$2,$S$2,7)</f>
        <v>46119</v>
      </c>
      <c r="M10" s="252">
        <f>DATE($M$2,$S$2,8)</f>
        <v>46120</v>
      </c>
      <c r="N10" s="252">
        <f>DATE($M$2,$S$2,9)</f>
        <v>46121</v>
      </c>
      <c r="O10" s="252">
        <f>DATE($M$2,$S$2,10)</f>
        <v>46122</v>
      </c>
      <c r="P10" s="252">
        <f>DATE($M$2,$S$2,11)</f>
        <v>46123</v>
      </c>
      <c r="Q10" s="252">
        <f>DATE($M$2,$S$2,12)</f>
        <v>46124</v>
      </c>
      <c r="R10" s="252">
        <f>DATE($M$2,$S$2,13)</f>
        <v>46125</v>
      </c>
      <c r="S10" s="252">
        <f>DATE($M$2,$S$2,14)</f>
        <v>46126</v>
      </c>
      <c r="T10" s="252">
        <f>DATE($M$2,$S$2,15)</f>
        <v>46127</v>
      </c>
      <c r="U10" s="252">
        <f>DATE($M$2,$S$2,16)</f>
        <v>46128</v>
      </c>
      <c r="V10" s="252">
        <f>DATE($M$2,$S$2,17)</f>
        <v>46129</v>
      </c>
      <c r="W10" s="252">
        <f>DATE($M$2,$S$2,18)</f>
        <v>46130</v>
      </c>
      <c r="X10" s="252">
        <f>DATE($M$2,$S$2,19)</f>
        <v>46131</v>
      </c>
      <c r="Y10" s="252">
        <f>DATE($M$2,$S$2,20)</f>
        <v>46132</v>
      </c>
      <c r="Z10" s="252">
        <f>DATE($M$2,$S$2,21)</f>
        <v>46133</v>
      </c>
      <c r="AA10" s="252">
        <f>DATE($M$2,$S$2,22)</f>
        <v>46134</v>
      </c>
      <c r="AB10" s="252">
        <f>DATE($M$2,$S$2,23)</f>
        <v>46135</v>
      </c>
      <c r="AC10" s="252">
        <f>DATE($M$2,$S$2,24)</f>
        <v>46136</v>
      </c>
      <c r="AD10" s="252">
        <f>DATE($M$2,$S$2,25)</f>
        <v>46137</v>
      </c>
      <c r="AE10" s="252">
        <f>DATE($M$2,$S$2,26)</f>
        <v>46138</v>
      </c>
      <c r="AF10" s="252">
        <f>DATE($M$2,$S$2,27)</f>
        <v>46139</v>
      </c>
      <c r="AG10" s="252">
        <f>DATE($M$2,$S$2,28)</f>
        <v>46140</v>
      </c>
      <c r="AH10" s="252">
        <f>IF(DAY(EOMONTH(F10,0))&lt;29,"",DATE($M$2,$S$2,29))</f>
        <v>46141</v>
      </c>
      <c r="AI10" s="252">
        <f>IF(DAY(EOMONTH(F10,0))&lt;30,"",DATE($M$2,$S$2,30))</f>
        <v>46142</v>
      </c>
      <c r="AJ10" s="252" t="str">
        <f>IF(DAY(EOMONTH(F10,0))&lt;31,"",DATE($M$2,$S$2,31))</f>
        <v/>
      </c>
      <c r="AK10" s="505"/>
      <c r="AL10" s="507"/>
      <c r="AM10" s="532"/>
      <c r="AN10" s="532"/>
    </row>
    <row r="11" spans="1:40" ht="18" customHeight="1" x14ac:dyDescent="0.4">
      <c r="A11" s="250">
        <v>1</v>
      </c>
      <c r="B11" s="249" t="s">
        <v>415</v>
      </c>
      <c r="C11" s="248" t="s">
        <v>402</v>
      </c>
      <c r="D11" s="247"/>
      <c r="E11" s="246" t="s">
        <v>402</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0"/>
      <c r="AL11" s="251"/>
      <c r="AM11" s="530"/>
      <c r="AN11" s="530"/>
    </row>
    <row r="12" spans="1:40" ht="18" customHeight="1" x14ac:dyDescent="0.4">
      <c r="A12" s="250">
        <v>2</v>
      </c>
      <c r="B12" s="249" t="s">
        <v>449</v>
      </c>
      <c r="C12" s="248" t="s">
        <v>400</v>
      </c>
      <c r="D12" s="247"/>
      <c r="E12" s="246" t="s">
        <v>400</v>
      </c>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4">
        <f>+SUM(F12:AJ12)</f>
        <v>0</v>
      </c>
      <c r="AL12" s="243">
        <f t="shared" ref="AL12:AL30" si="0">IF($AK$3="４週",AK12/4,AK12/(DAY(EOMONTH($F$9,0))/7))</f>
        <v>0</v>
      </c>
      <c r="AM12" s="530"/>
      <c r="AN12" s="530"/>
    </row>
    <row r="13" spans="1:40" ht="18" customHeight="1" x14ac:dyDescent="0.4">
      <c r="A13" s="250">
        <v>3</v>
      </c>
      <c r="B13" s="249" t="s">
        <v>449</v>
      </c>
      <c r="C13" s="248" t="s">
        <v>398</v>
      </c>
      <c r="D13" s="247"/>
      <c r="E13" s="246" t="s">
        <v>398</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4">
        <f>+SUM(F13:AJ13)</f>
        <v>0</v>
      </c>
      <c r="AL13" s="243">
        <f t="shared" si="0"/>
        <v>0</v>
      </c>
      <c r="AM13" s="530"/>
      <c r="AN13" s="530"/>
    </row>
    <row r="14" spans="1:40" ht="18" customHeight="1" x14ac:dyDescent="0.4">
      <c r="A14" s="250">
        <v>4</v>
      </c>
      <c r="B14" s="249" t="s">
        <v>443</v>
      </c>
      <c r="C14" s="248" t="s">
        <v>398</v>
      </c>
      <c r="D14" s="247"/>
      <c r="E14" s="246" t="s">
        <v>396</v>
      </c>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4">
        <f t="shared" ref="AK14:AK30" si="1">+SUM(F14:AJ14)</f>
        <v>0</v>
      </c>
      <c r="AL14" s="243">
        <f t="shared" si="0"/>
        <v>0</v>
      </c>
      <c r="AM14" s="530"/>
      <c r="AN14" s="530"/>
    </row>
    <row r="15" spans="1:40" ht="18" customHeight="1" x14ac:dyDescent="0.4">
      <c r="A15" s="250">
        <v>5</v>
      </c>
      <c r="B15" s="249" t="s">
        <v>443</v>
      </c>
      <c r="C15" s="248" t="s">
        <v>398</v>
      </c>
      <c r="D15" s="247"/>
      <c r="E15" s="246" t="s">
        <v>448</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4">
        <f t="shared" si="1"/>
        <v>0</v>
      </c>
      <c r="AL15" s="243">
        <f t="shared" si="0"/>
        <v>0</v>
      </c>
      <c r="AM15" s="530"/>
      <c r="AN15" s="530"/>
    </row>
    <row r="16" spans="1:40" ht="18" customHeight="1" x14ac:dyDescent="0.4">
      <c r="A16" s="250">
        <v>6</v>
      </c>
      <c r="B16" s="249" t="s">
        <v>443</v>
      </c>
      <c r="C16" s="248" t="s">
        <v>396</v>
      </c>
      <c r="D16" s="247"/>
      <c r="E16" s="246" t="s">
        <v>447</v>
      </c>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4">
        <f t="shared" si="1"/>
        <v>0</v>
      </c>
      <c r="AL16" s="243">
        <f t="shared" si="0"/>
        <v>0</v>
      </c>
      <c r="AM16" s="530"/>
      <c r="AN16" s="530"/>
    </row>
    <row r="17" spans="1:40" ht="18" customHeight="1" x14ac:dyDescent="0.4">
      <c r="A17" s="250">
        <v>7</v>
      </c>
      <c r="B17" s="249" t="s">
        <v>443</v>
      </c>
      <c r="C17" s="248" t="s">
        <v>396</v>
      </c>
      <c r="D17" s="247"/>
      <c r="E17" s="246" t="s">
        <v>446</v>
      </c>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4">
        <f t="shared" si="1"/>
        <v>0</v>
      </c>
      <c r="AL17" s="243">
        <f t="shared" si="0"/>
        <v>0</v>
      </c>
      <c r="AM17" s="530"/>
      <c r="AN17" s="530"/>
    </row>
    <row r="18" spans="1:40" ht="18" customHeight="1" x14ac:dyDescent="0.4">
      <c r="A18" s="250">
        <v>8</v>
      </c>
      <c r="B18" s="249" t="s">
        <v>443</v>
      </c>
      <c r="C18" s="248" t="s">
        <v>396</v>
      </c>
      <c r="D18" s="247"/>
      <c r="E18" s="246" t="s">
        <v>445</v>
      </c>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4">
        <f t="shared" si="1"/>
        <v>0</v>
      </c>
      <c r="AL18" s="243">
        <f t="shared" si="0"/>
        <v>0</v>
      </c>
      <c r="AM18" s="530"/>
      <c r="AN18" s="530"/>
    </row>
    <row r="19" spans="1:40" ht="18" customHeight="1" x14ac:dyDescent="0.4">
      <c r="A19" s="250">
        <v>9</v>
      </c>
      <c r="B19" s="249" t="s">
        <v>443</v>
      </c>
      <c r="C19" s="248" t="s">
        <v>396</v>
      </c>
      <c r="D19" s="247"/>
      <c r="E19" s="246" t="s">
        <v>444</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4">
        <f t="shared" si="1"/>
        <v>0</v>
      </c>
      <c r="AL19" s="243">
        <f t="shared" si="0"/>
        <v>0</v>
      </c>
      <c r="AM19" s="530"/>
      <c r="AN19" s="530"/>
    </row>
    <row r="20" spans="1:40" ht="18" customHeight="1" x14ac:dyDescent="0.4">
      <c r="A20" s="250">
        <v>10</v>
      </c>
      <c r="B20" s="249" t="s">
        <v>443</v>
      </c>
      <c r="C20" s="248" t="s">
        <v>396</v>
      </c>
      <c r="D20" s="247"/>
      <c r="E20" s="246" t="s">
        <v>442</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4">
        <f t="shared" si="1"/>
        <v>0</v>
      </c>
      <c r="AL20" s="243">
        <f t="shared" si="0"/>
        <v>0</v>
      </c>
      <c r="AM20" s="530"/>
      <c r="AN20" s="530"/>
    </row>
    <row r="21" spans="1:40" ht="18" customHeight="1" x14ac:dyDescent="0.4">
      <c r="A21" s="250">
        <v>11</v>
      </c>
      <c r="B21" s="249"/>
      <c r="C21" s="248"/>
      <c r="D21" s="247"/>
      <c r="E21" s="246"/>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4">
        <f t="shared" si="1"/>
        <v>0</v>
      </c>
      <c r="AL21" s="243">
        <f t="shared" si="0"/>
        <v>0</v>
      </c>
      <c r="AM21" s="530"/>
      <c r="AN21" s="530"/>
    </row>
    <row r="22" spans="1:40" ht="18" customHeight="1" x14ac:dyDescent="0.4">
      <c r="A22" s="250">
        <v>12</v>
      </c>
      <c r="B22" s="249"/>
      <c r="C22" s="248"/>
      <c r="D22" s="247"/>
      <c r="E22" s="246"/>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4">
        <f t="shared" si="1"/>
        <v>0</v>
      </c>
      <c r="AL22" s="243">
        <f t="shared" si="0"/>
        <v>0</v>
      </c>
      <c r="AM22" s="530"/>
      <c r="AN22" s="530"/>
    </row>
    <row r="23" spans="1:40" ht="18" customHeight="1" x14ac:dyDescent="0.4">
      <c r="A23" s="250">
        <v>13</v>
      </c>
      <c r="B23" s="249"/>
      <c r="C23" s="248"/>
      <c r="D23" s="247"/>
      <c r="E23" s="246"/>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4">
        <f t="shared" si="1"/>
        <v>0</v>
      </c>
      <c r="AL23" s="243">
        <f t="shared" si="0"/>
        <v>0</v>
      </c>
      <c r="AM23" s="530"/>
      <c r="AN23" s="530"/>
    </row>
    <row r="24" spans="1:40" ht="18" customHeight="1" x14ac:dyDescent="0.4">
      <c r="A24" s="250">
        <v>14</v>
      </c>
      <c r="B24" s="249"/>
      <c r="C24" s="248"/>
      <c r="D24" s="247"/>
      <c r="E24" s="246"/>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4">
        <f t="shared" si="1"/>
        <v>0</v>
      </c>
      <c r="AL24" s="243">
        <f t="shared" si="0"/>
        <v>0</v>
      </c>
      <c r="AM24" s="530"/>
      <c r="AN24" s="530"/>
    </row>
    <row r="25" spans="1:40" ht="18" customHeight="1" x14ac:dyDescent="0.4">
      <c r="A25" s="250">
        <v>15</v>
      </c>
      <c r="B25" s="249"/>
      <c r="C25" s="248"/>
      <c r="D25" s="247"/>
      <c r="E25" s="246"/>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4">
        <f t="shared" si="1"/>
        <v>0</v>
      </c>
      <c r="AL25" s="243">
        <f t="shared" si="0"/>
        <v>0</v>
      </c>
      <c r="AM25" s="530"/>
      <c r="AN25" s="530"/>
    </row>
    <row r="26" spans="1:40" ht="18" customHeight="1" x14ac:dyDescent="0.4">
      <c r="A26" s="250">
        <v>16</v>
      </c>
      <c r="B26" s="249"/>
      <c r="C26" s="248"/>
      <c r="D26" s="247"/>
      <c r="E26" s="246"/>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4">
        <f t="shared" si="1"/>
        <v>0</v>
      </c>
      <c r="AL26" s="243">
        <f t="shared" si="0"/>
        <v>0</v>
      </c>
      <c r="AM26" s="530"/>
      <c r="AN26" s="530"/>
    </row>
    <row r="27" spans="1:40" ht="18" customHeight="1" x14ac:dyDescent="0.4">
      <c r="A27" s="250">
        <v>17</v>
      </c>
      <c r="B27" s="249"/>
      <c r="C27" s="248"/>
      <c r="D27" s="247"/>
      <c r="E27" s="246"/>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4">
        <f t="shared" si="1"/>
        <v>0</v>
      </c>
      <c r="AL27" s="243">
        <f t="shared" si="0"/>
        <v>0</v>
      </c>
      <c r="AM27" s="530"/>
      <c r="AN27" s="530"/>
    </row>
    <row r="28" spans="1:40" ht="18" customHeight="1" x14ac:dyDescent="0.4">
      <c r="A28" s="250">
        <v>18</v>
      </c>
      <c r="B28" s="249"/>
      <c r="C28" s="248"/>
      <c r="D28" s="247"/>
      <c r="E28" s="246"/>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4">
        <f t="shared" si="1"/>
        <v>0</v>
      </c>
      <c r="AL28" s="243">
        <f t="shared" si="0"/>
        <v>0</v>
      </c>
      <c r="AM28" s="530"/>
      <c r="AN28" s="530"/>
    </row>
    <row r="29" spans="1:40" ht="18" customHeight="1" x14ac:dyDescent="0.4">
      <c r="A29" s="250">
        <v>19</v>
      </c>
      <c r="B29" s="249"/>
      <c r="C29" s="248"/>
      <c r="D29" s="247"/>
      <c r="E29" s="246"/>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4">
        <f t="shared" si="1"/>
        <v>0</v>
      </c>
      <c r="AL29" s="243">
        <f t="shared" si="0"/>
        <v>0</v>
      </c>
      <c r="AM29" s="530"/>
      <c r="AN29" s="530"/>
    </row>
    <row r="30" spans="1:40" ht="18" customHeight="1" x14ac:dyDescent="0.4">
      <c r="A30" s="250">
        <v>20</v>
      </c>
      <c r="B30" s="249"/>
      <c r="C30" s="248"/>
      <c r="D30" s="247"/>
      <c r="E30" s="246"/>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4">
        <f t="shared" si="1"/>
        <v>0</v>
      </c>
      <c r="AL30" s="243">
        <f t="shared" si="0"/>
        <v>0</v>
      </c>
      <c r="AM30" s="530"/>
      <c r="AN30" s="530"/>
    </row>
    <row r="31" spans="1:40" ht="18" customHeight="1" x14ac:dyDescent="0.4">
      <c r="A31" s="500" t="s">
        <v>441</v>
      </c>
      <c r="B31" s="509"/>
      <c r="C31" s="509"/>
      <c r="D31" s="509"/>
      <c r="E31" s="509"/>
      <c r="F31" s="241">
        <f>+SUM(F11:F30)</f>
        <v>0</v>
      </c>
      <c r="G31" s="241">
        <f t="shared" ref="G31:AJ31" si="2">+SUM(G11:G30)</f>
        <v>0</v>
      </c>
      <c r="H31" s="241">
        <f t="shared" si="2"/>
        <v>0</v>
      </c>
      <c r="I31" s="241">
        <f t="shared" si="2"/>
        <v>0</v>
      </c>
      <c r="J31" s="241">
        <f t="shared" si="2"/>
        <v>0</v>
      </c>
      <c r="K31" s="241">
        <f t="shared" si="2"/>
        <v>0</v>
      </c>
      <c r="L31" s="241">
        <f t="shared" si="2"/>
        <v>0</v>
      </c>
      <c r="M31" s="241">
        <f t="shared" si="2"/>
        <v>0</v>
      </c>
      <c r="N31" s="241">
        <f t="shared" si="2"/>
        <v>0</v>
      </c>
      <c r="O31" s="241">
        <f t="shared" si="2"/>
        <v>0</v>
      </c>
      <c r="P31" s="241">
        <f t="shared" si="2"/>
        <v>0</v>
      </c>
      <c r="Q31" s="241">
        <f t="shared" si="2"/>
        <v>0</v>
      </c>
      <c r="R31" s="241">
        <f t="shared" si="2"/>
        <v>0</v>
      </c>
      <c r="S31" s="241">
        <f t="shared" si="2"/>
        <v>0</v>
      </c>
      <c r="T31" s="241">
        <f t="shared" si="2"/>
        <v>0</v>
      </c>
      <c r="U31" s="241">
        <f t="shared" si="2"/>
        <v>0</v>
      </c>
      <c r="V31" s="241">
        <f t="shared" si="2"/>
        <v>0</v>
      </c>
      <c r="W31" s="241">
        <f t="shared" si="2"/>
        <v>0</v>
      </c>
      <c r="X31" s="241">
        <f t="shared" si="2"/>
        <v>0</v>
      </c>
      <c r="Y31" s="241">
        <f t="shared" si="2"/>
        <v>0</v>
      </c>
      <c r="Z31" s="241">
        <f t="shared" si="2"/>
        <v>0</v>
      </c>
      <c r="AA31" s="241">
        <f t="shared" si="2"/>
        <v>0</v>
      </c>
      <c r="AB31" s="241">
        <f t="shared" si="2"/>
        <v>0</v>
      </c>
      <c r="AC31" s="241">
        <f t="shared" si="2"/>
        <v>0</v>
      </c>
      <c r="AD31" s="241">
        <f t="shared" si="2"/>
        <v>0</v>
      </c>
      <c r="AE31" s="241">
        <f t="shared" si="2"/>
        <v>0</v>
      </c>
      <c r="AF31" s="241">
        <f t="shared" si="2"/>
        <v>0</v>
      </c>
      <c r="AG31" s="241">
        <f t="shared" si="2"/>
        <v>0</v>
      </c>
      <c r="AH31" s="241">
        <f t="shared" si="2"/>
        <v>0</v>
      </c>
      <c r="AI31" s="241">
        <f t="shared" si="2"/>
        <v>0</v>
      </c>
      <c r="AJ31" s="241">
        <f t="shared" si="2"/>
        <v>0</v>
      </c>
      <c r="AK31" s="244">
        <f>+SUM(F31:AJ31)</f>
        <v>0</v>
      </c>
      <c r="AL31" s="243">
        <f>IF($AK$3="４週",AK31/4,AK31/(DAY(EOMONTH($F$9,0))/7))</f>
        <v>0</v>
      </c>
      <c r="AM31" s="531"/>
      <c r="AN31" s="531"/>
    </row>
    <row r="32" spans="1:40" ht="18" customHeight="1" x14ac:dyDescent="0.4">
      <c r="A32" s="509" t="s">
        <v>440</v>
      </c>
      <c r="B32" s="509"/>
      <c r="C32" s="509"/>
      <c r="D32" s="509"/>
      <c r="E32" s="501"/>
      <c r="F32" s="242">
        <v>12</v>
      </c>
      <c r="G32" s="242">
        <v>20</v>
      </c>
      <c r="H32" s="242">
        <v>12</v>
      </c>
      <c r="I32" s="242">
        <v>20</v>
      </c>
      <c r="J32" s="242">
        <v>12</v>
      </c>
      <c r="K32" s="242">
        <v>20</v>
      </c>
      <c r="L32" s="242">
        <v>12</v>
      </c>
      <c r="M32" s="242">
        <v>20</v>
      </c>
      <c r="N32" s="242">
        <v>12</v>
      </c>
      <c r="O32" s="242">
        <v>20</v>
      </c>
      <c r="P32" s="242">
        <v>12</v>
      </c>
      <c r="Q32" s="242">
        <v>20</v>
      </c>
      <c r="R32" s="242">
        <v>12</v>
      </c>
      <c r="S32" s="242">
        <v>20</v>
      </c>
      <c r="T32" s="242">
        <v>12</v>
      </c>
      <c r="U32" s="242">
        <v>20</v>
      </c>
      <c r="V32" s="242">
        <v>12</v>
      </c>
      <c r="W32" s="242">
        <v>20</v>
      </c>
      <c r="X32" s="242">
        <v>12</v>
      </c>
      <c r="Y32" s="242">
        <v>20</v>
      </c>
      <c r="Z32" s="242">
        <v>12</v>
      </c>
      <c r="AA32" s="242">
        <v>20</v>
      </c>
      <c r="AB32" s="242">
        <v>12</v>
      </c>
      <c r="AC32" s="242">
        <v>20</v>
      </c>
      <c r="AD32" s="242">
        <v>12</v>
      </c>
      <c r="AE32" s="242">
        <v>20</v>
      </c>
      <c r="AF32" s="242">
        <v>12</v>
      </c>
      <c r="AG32" s="242">
        <v>20</v>
      </c>
      <c r="AH32" s="242">
        <v>12</v>
      </c>
      <c r="AI32" s="242">
        <v>20</v>
      </c>
      <c r="AJ32" s="242">
        <v>20</v>
      </c>
      <c r="AK32" s="241"/>
      <c r="AL32" s="240"/>
      <c r="AM32" s="531"/>
      <c r="AN32" s="531"/>
    </row>
    <row r="33" spans="1:40" ht="15" customHeight="1" x14ac:dyDescent="0.4">
      <c r="A33" s="225"/>
      <c r="B33" s="225"/>
      <c r="C33" s="225"/>
      <c r="D33" s="225"/>
      <c r="E33" s="225"/>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25"/>
      <c r="AL33" s="225"/>
      <c r="AM33" s="212"/>
    </row>
    <row r="34" spans="1:40" ht="5.0999999999999996" customHeight="1" x14ac:dyDescent="0.4">
      <c r="A34" s="211"/>
      <c r="B34" s="211"/>
      <c r="C34" s="211"/>
      <c r="D34"/>
      <c r="E34"/>
      <c r="F34"/>
      <c r="G34"/>
      <c r="H34"/>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27"/>
      <c r="AK34" s="207"/>
      <c r="AL34" s="225"/>
      <c r="AM34" s="225"/>
      <c r="AN34" s="212"/>
    </row>
    <row r="35" spans="1:40" ht="5.0999999999999996" customHeight="1" x14ac:dyDescent="0.4">
      <c r="A35" s="211"/>
      <c r="B35" s="211"/>
      <c r="C35" s="211"/>
      <c r="D35"/>
      <c r="E35"/>
      <c r="F35"/>
      <c r="G35"/>
      <c r="H35"/>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27"/>
      <c r="AK35" s="207"/>
      <c r="AL35" s="225"/>
      <c r="AM35" s="225"/>
      <c r="AN35" s="212"/>
    </row>
    <row r="36" spans="1:40" ht="5.0999999999999996" customHeight="1" x14ac:dyDescent="0.4">
      <c r="A36" s="211"/>
      <c r="B36" s="211"/>
      <c r="C36" s="211"/>
      <c r="D36"/>
      <c r="E36"/>
      <c r="F36"/>
      <c r="G36"/>
      <c r="H36"/>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27"/>
      <c r="AK36" s="207"/>
      <c r="AL36" s="225"/>
      <c r="AM36" s="225"/>
      <c r="AN36" s="212"/>
    </row>
    <row r="37" spans="1:40" ht="18" customHeight="1" x14ac:dyDescent="0.4">
      <c r="A37" s="128" t="s">
        <v>439</v>
      </c>
      <c r="B37" s="207"/>
      <c r="D37" s="207"/>
      <c r="E37" s="207"/>
      <c r="F37" s="207"/>
      <c r="G37" s="207"/>
      <c r="H37" s="207"/>
      <c r="I37" s="207"/>
      <c r="J37" s="207"/>
      <c r="K37" s="207"/>
    </row>
    <row r="38" spans="1:40" ht="18" customHeight="1" x14ac:dyDescent="0.4">
      <c r="A38" s="239" t="s">
        <v>438</v>
      </c>
      <c r="B38" s="239"/>
      <c r="M38" s="128" t="s">
        <v>437</v>
      </c>
      <c r="N38" s="207"/>
      <c r="P38" s="207"/>
      <c r="Q38" s="207"/>
      <c r="R38" s="207"/>
      <c r="S38" s="207"/>
      <c r="T38" s="207"/>
      <c r="U38" s="230" t="str">
        <f>IF(COUNTIF(M40:M43,"○")&gt;1,"いずれか１つを選択してください。","")</f>
        <v/>
      </c>
      <c r="V38" s="207"/>
      <c r="W38" s="207"/>
      <c r="X38" s="207"/>
      <c r="Y38" s="207"/>
      <c r="Z38" s="207"/>
      <c r="AA38" s="207"/>
      <c r="AB38" s="207"/>
      <c r="AC38" s="207"/>
      <c r="AD38" s="207"/>
      <c r="AE38" s="207"/>
      <c r="AF38" s="207"/>
      <c r="AG38" s="207"/>
      <c r="AH38" s="207"/>
      <c r="AI38" s="207"/>
      <c r="AJ38" s="207"/>
      <c r="AK38" s="227"/>
      <c r="AL38" s="207"/>
      <c r="AM38" s="225"/>
      <c r="AN38" s="225"/>
    </row>
    <row r="39" spans="1:40" ht="18.75" customHeight="1" x14ac:dyDescent="0.4">
      <c r="A39" s="525"/>
      <c r="B39" s="525"/>
      <c r="C39" s="525"/>
      <c r="D39" s="238">
        <f>IF(S2=1,10,IF(S2=2,11,IF(S2=3,12,S2-3)))</f>
        <v>1</v>
      </c>
      <c r="E39" s="238">
        <f>IF(S2=1,11,IF(S2=2,12,S2-2))</f>
        <v>2</v>
      </c>
      <c r="F39" s="526">
        <f>IF(S2=1,12,S2-1)</f>
        <v>3</v>
      </c>
      <c r="G39" s="526"/>
      <c r="H39" s="526"/>
      <c r="I39" s="483" t="s">
        <v>426</v>
      </c>
      <c r="J39" s="483"/>
      <c r="K39" s="483"/>
      <c r="M39" s="500" t="s">
        <v>436</v>
      </c>
      <c r="N39" s="509"/>
      <c r="O39" s="509"/>
      <c r="P39" s="509"/>
      <c r="Q39" s="509"/>
      <c r="R39" s="509"/>
      <c r="S39" s="509"/>
      <c r="T39" s="509"/>
      <c r="U39" s="509"/>
      <c r="V39" s="509"/>
      <c r="W39" s="509"/>
      <c r="X39" s="509"/>
      <c r="Y39" s="509"/>
      <c r="Z39" s="509"/>
      <c r="AA39" s="509"/>
      <c r="AB39" s="509"/>
      <c r="AC39" s="509"/>
      <c r="AD39" s="509"/>
      <c r="AE39" s="509"/>
      <c r="AF39" s="509"/>
      <c r="AG39" s="509"/>
      <c r="AH39" s="527" t="s">
        <v>435</v>
      </c>
      <c r="AI39" s="528"/>
      <c r="AJ39" s="528"/>
      <c r="AK39" s="528"/>
      <c r="AL39" s="529"/>
      <c r="AM39" s="507" t="s">
        <v>434</v>
      </c>
      <c r="AN39" s="507"/>
    </row>
    <row r="40" spans="1:40" ht="18" customHeight="1" x14ac:dyDescent="0.4">
      <c r="A40" s="507" t="s">
        <v>478</v>
      </c>
      <c r="B40" s="507"/>
      <c r="C40" s="507"/>
      <c r="D40" s="234">
        <v>80</v>
      </c>
      <c r="E40" s="234">
        <v>80</v>
      </c>
      <c r="F40" s="508">
        <v>81</v>
      </c>
      <c r="G40" s="508"/>
      <c r="H40" s="508"/>
      <c r="I40" s="483">
        <f>SUM(D40:F40)</f>
        <v>241</v>
      </c>
      <c r="J40" s="483"/>
      <c r="K40" s="483"/>
      <c r="M40" s="510" t="s">
        <v>432</v>
      </c>
      <c r="N40" s="513" t="s">
        <v>431</v>
      </c>
      <c r="O40" s="514"/>
      <c r="P40" s="515"/>
      <c r="Q40" s="522" t="s">
        <v>477</v>
      </c>
      <c r="R40" s="523"/>
      <c r="S40" s="523"/>
      <c r="T40" s="523"/>
      <c r="U40" s="523"/>
      <c r="V40" s="523"/>
      <c r="W40" s="523"/>
      <c r="X40" s="523"/>
      <c r="Y40" s="523"/>
      <c r="Z40" s="523"/>
      <c r="AA40" s="523"/>
      <c r="AB40" s="523"/>
      <c r="AC40" s="523"/>
      <c r="AD40" s="523"/>
      <c r="AE40" s="523"/>
      <c r="AF40" s="523"/>
      <c r="AG40" s="524"/>
      <c r="AH40" s="504">
        <f>SUM(F32:AJ32)</f>
        <v>500</v>
      </c>
      <c r="AI40" s="505"/>
      <c r="AJ40" s="237" t="s">
        <v>429</v>
      </c>
      <c r="AK40" s="504">
        <f>ROUNDUP(AH40/1000,0)</f>
        <v>1</v>
      </c>
      <c r="AL40" s="505"/>
      <c r="AM40" s="533">
        <f>MIN(AH40:AK42)</f>
        <v>1</v>
      </c>
      <c r="AN40" s="547"/>
    </row>
    <row r="41" spans="1:40" ht="18" customHeight="1" x14ac:dyDescent="0.4">
      <c r="A41" s="551"/>
      <c r="B41" s="551"/>
      <c r="C41" s="551"/>
      <c r="D41" s="225"/>
      <c r="E41" s="225"/>
      <c r="F41" s="261"/>
      <c r="G41" s="261"/>
      <c r="H41" s="233" t="s">
        <v>476</v>
      </c>
      <c r="I41" s="261"/>
      <c r="J41" s="261"/>
      <c r="K41" s="261"/>
      <c r="L41" s="142"/>
      <c r="M41" s="511"/>
      <c r="N41" s="516"/>
      <c r="O41" s="517"/>
      <c r="P41" s="518"/>
      <c r="Q41" s="496" t="s">
        <v>475</v>
      </c>
      <c r="R41" s="497"/>
      <c r="S41" s="497"/>
      <c r="T41" s="497"/>
      <c r="U41" s="497"/>
      <c r="V41" s="497"/>
      <c r="W41" s="497"/>
      <c r="X41" s="497"/>
      <c r="Y41" s="497"/>
      <c r="Z41" s="497"/>
      <c r="AA41" s="497"/>
      <c r="AB41" s="497"/>
      <c r="AC41" s="497"/>
      <c r="AD41" s="497"/>
      <c r="AE41" s="497"/>
      <c r="AF41" s="497"/>
      <c r="AG41" s="498"/>
      <c r="AH41" s="500">
        <f>COUNTA(B12:B30)</f>
        <v>9</v>
      </c>
      <c r="AI41" s="501"/>
      <c r="AJ41" s="236" t="s">
        <v>424</v>
      </c>
      <c r="AK41" s="504">
        <f>ROUNDUP(AH41/20,0)</f>
        <v>1</v>
      </c>
      <c r="AL41" s="505"/>
      <c r="AM41" s="534"/>
      <c r="AN41" s="548"/>
    </row>
    <row r="42" spans="1:40" ht="18" customHeight="1" x14ac:dyDescent="0.4">
      <c r="B42" s="4"/>
      <c r="I42" s="483">
        <f>I40/3</f>
        <v>80.333333333333329</v>
      </c>
      <c r="J42" s="483"/>
      <c r="K42" s="483"/>
      <c r="M42" s="512"/>
      <c r="N42" s="519"/>
      <c r="O42" s="520"/>
      <c r="P42" s="521"/>
      <c r="Q42" s="496" t="s">
        <v>474</v>
      </c>
      <c r="R42" s="497"/>
      <c r="S42" s="497"/>
      <c r="T42" s="497"/>
      <c r="U42" s="497"/>
      <c r="V42" s="497"/>
      <c r="W42" s="497"/>
      <c r="X42" s="497"/>
      <c r="Y42" s="497"/>
      <c r="Z42" s="497"/>
      <c r="AA42" s="497"/>
      <c r="AB42" s="497"/>
      <c r="AC42" s="497"/>
      <c r="AD42" s="497"/>
      <c r="AE42" s="497"/>
      <c r="AF42" s="497"/>
      <c r="AG42" s="498"/>
      <c r="AH42" s="504">
        <f>ROUNDDOWN(I42,1)</f>
        <v>80.3</v>
      </c>
      <c r="AI42" s="505"/>
      <c r="AJ42" s="235" t="s">
        <v>424</v>
      </c>
      <c r="AK42" s="504">
        <f>ROUNDUP(AH42/10,0)</f>
        <v>9</v>
      </c>
      <c r="AL42" s="505"/>
      <c r="AM42" s="549"/>
      <c r="AN42" s="550"/>
    </row>
    <row r="43" spans="1:40" ht="18" customHeight="1" x14ac:dyDescent="0.4">
      <c r="B43" s="4"/>
      <c r="I43" s="225"/>
      <c r="J43" s="225"/>
      <c r="K43" s="225"/>
      <c r="M43" s="234"/>
      <c r="N43" s="496" t="s">
        <v>421</v>
      </c>
      <c r="O43" s="497"/>
      <c r="P43" s="497"/>
      <c r="Q43" s="497"/>
      <c r="R43" s="497"/>
      <c r="S43" s="497"/>
      <c r="T43" s="497"/>
      <c r="U43" s="497"/>
      <c r="V43" s="497"/>
      <c r="W43" s="497"/>
      <c r="X43" s="497"/>
      <c r="Y43" s="497"/>
      <c r="Z43" s="497"/>
      <c r="AA43" s="497"/>
      <c r="AB43" s="497"/>
      <c r="AC43" s="497"/>
      <c r="AD43" s="497"/>
      <c r="AE43" s="497"/>
      <c r="AF43" s="497"/>
      <c r="AG43" s="498"/>
      <c r="AH43" s="544"/>
      <c r="AI43" s="545"/>
      <c r="AJ43" s="545"/>
      <c r="AK43" s="545"/>
      <c r="AL43" s="546"/>
      <c r="AM43" s="500">
        <f t="array" ref="AM43">ROUNDUP(_xlfn.IFS(AM40&lt;2,1,AND(AM40&lt;=2,AM40&lt;6),AM40-1,AM40&gt;=6,AM40/2*3),1)</f>
        <v>1</v>
      </c>
      <c r="AN43" s="501"/>
    </row>
    <row r="44" spans="1:40" ht="18" customHeight="1" x14ac:dyDescent="0.4">
      <c r="A44" s="212"/>
      <c r="B44" s="4"/>
      <c r="H44" s="207"/>
      <c r="M44" s="207" t="s">
        <v>473</v>
      </c>
      <c r="W44" s="225"/>
      <c r="X44" s="207"/>
      <c r="Y44" s="207"/>
      <c r="Z44" s="207"/>
      <c r="AA44" s="207"/>
      <c r="AB44" s="207"/>
      <c r="AC44" s="207"/>
      <c r="AD44" s="207"/>
      <c r="AE44" s="207"/>
      <c r="AF44" s="207"/>
      <c r="AG44" s="207"/>
      <c r="AH44" s="207"/>
      <c r="AI44" s="207"/>
      <c r="AJ44" s="227"/>
      <c r="AK44" s="207"/>
      <c r="AL44" s="225"/>
      <c r="AM44" s="225"/>
      <c r="AN44" s="212"/>
    </row>
    <row r="45" spans="1:40" ht="5.0999999999999996" customHeight="1" x14ac:dyDescent="0.4">
      <c r="A45" s="211"/>
      <c r="B45" s="211"/>
      <c r="C45" s="211"/>
      <c r="D45" s="211"/>
      <c r="E45" s="211"/>
      <c r="F45" s="211"/>
      <c r="G45" s="211"/>
      <c r="H45" s="211"/>
      <c r="I45" s="211"/>
      <c r="J45" s="207"/>
      <c r="K45" s="207"/>
      <c r="L45" s="207"/>
      <c r="M45" s="227"/>
      <c r="N45" s="207"/>
      <c r="W45" s="225"/>
      <c r="X45" s="207"/>
      <c r="Y45" s="207"/>
      <c r="Z45" s="207"/>
      <c r="AA45" s="207"/>
      <c r="AB45" s="207"/>
      <c r="AC45" s="207"/>
      <c r="AD45" s="207"/>
      <c r="AE45" s="207"/>
      <c r="AF45" s="207"/>
      <c r="AG45" s="207"/>
      <c r="AH45" s="207"/>
      <c r="AI45" s="207"/>
      <c r="AJ45" s="227"/>
      <c r="AK45" s="207"/>
      <c r="AL45" s="225"/>
      <c r="AM45" s="225"/>
      <c r="AN45" s="212"/>
    </row>
    <row r="46" spans="1:40" ht="21" customHeight="1" x14ac:dyDescent="0.4">
      <c r="A46" s="128" t="s">
        <v>416</v>
      </c>
      <c r="B46" s="4"/>
      <c r="C46" s="226"/>
      <c r="D46" s="226"/>
      <c r="E46" s="226"/>
      <c r="F46" s="226"/>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26"/>
      <c r="AM46" s="226"/>
      <c r="AN46" s="212"/>
    </row>
    <row r="47" spans="1:40" ht="24.95" customHeight="1" x14ac:dyDescent="0.4">
      <c r="A47" s="212"/>
      <c r="B47" s="225"/>
      <c r="C47" s="490" t="str">
        <f>IF(VLOOKUP($AK$1,[1]選択肢!$A$1:$J$32,C52,FALSE)=0,"-",VLOOKUP($AK$1,[1]選択肢!$A$1:$J$32,C52,FALSE))</f>
        <v>管理者</v>
      </c>
      <c r="D47" s="491"/>
      <c r="E47" s="492" t="str">
        <f>IF(VLOOKUP($AK$1,[1]選択肢!$A$1:$J$32,E52,FALSE)=0,"-",VLOOKUP($AK$1,[1]選択肢!$A$1:$J$32,E52,FALSE))</f>
        <v>サービス提供責任者</v>
      </c>
      <c r="F47" s="492"/>
      <c r="G47" s="492"/>
      <c r="H47" s="492"/>
      <c r="I47" s="490" t="str">
        <f>IF(VLOOKUP($AK$1,[1]選択肢!$A$1:$J$32,I52,FALSE)=0,"-",VLOOKUP($AK$1,[1]選択肢!$A$1:$J$32,I52,FALSE))</f>
        <v>従業者</v>
      </c>
      <c r="J47" s="491"/>
      <c r="K47" s="491"/>
      <c r="L47" s="491"/>
      <c r="M47" s="491"/>
      <c r="N47" s="493"/>
      <c r="O47" s="494"/>
      <c r="P47" s="494"/>
      <c r="Q47" s="494"/>
      <c r="R47" s="494"/>
      <c r="S47" s="494"/>
      <c r="T47" s="494"/>
      <c r="U47" s="494"/>
      <c r="V47" s="494"/>
      <c r="W47" s="494"/>
      <c r="X47" s="494"/>
      <c r="Y47" s="494"/>
      <c r="Z47" s="494"/>
      <c r="AA47" s="494"/>
      <c r="AB47" s="494"/>
      <c r="AC47" s="494"/>
      <c r="AD47" s="494"/>
      <c r="AE47" s="494"/>
      <c r="AF47" s="494"/>
      <c r="AG47" s="494"/>
      <c r="AH47" s="494"/>
      <c r="AI47" s="494"/>
      <c r="AJ47" s="494"/>
      <c r="AK47" s="494"/>
      <c r="AL47" s="494"/>
      <c r="AM47" s="494"/>
      <c r="AN47" s="212"/>
    </row>
    <row r="48" spans="1:40" ht="18" customHeight="1" x14ac:dyDescent="0.4">
      <c r="A48" s="212"/>
      <c r="B48" s="225"/>
      <c r="C48" s="224" t="s">
        <v>414</v>
      </c>
      <c r="D48" s="224" t="s">
        <v>413</v>
      </c>
      <c r="E48" s="222" t="s">
        <v>414</v>
      </c>
      <c r="F48" s="495" t="s">
        <v>413</v>
      </c>
      <c r="G48" s="495"/>
      <c r="H48" s="495"/>
      <c r="I48" s="487" t="s">
        <v>414</v>
      </c>
      <c r="J48" s="488"/>
      <c r="K48" s="489"/>
      <c r="L48" s="487" t="s">
        <v>413</v>
      </c>
      <c r="M48" s="488"/>
      <c r="N48" s="489"/>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221"/>
      <c r="AM48" s="221"/>
      <c r="AN48" s="212"/>
    </row>
    <row r="49" spans="1:40" ht="18" customHeight="1" x14ac:dyDescent="0.4">
      <c r="A49" s="212"/>
      <c r="B49" s="210" t="s">
        <v>51</v>
      </c>
      <c r="C49" s="222">
        <f>COUNTIFS($B$11:$B$30,C$47,$C$11:$C$30,"A",$E$11:$E$30,"*")</f>
        <v>1</v>
      </c>
      <c r="D49" s="222">
        <f>COUNTIFS($B$11:$B$30,C$47,$C$11:$C$30,"B",$E$11:$E$30,"*")</f>
        <v>0</v>
      </c>
      <c r="E49" s="222">
        <f>COUNTIFS($B$11:$B$30,E$47,$C$11:$C$30,"A",$E$11:$E$30,"*")</f>
        <v>0</v>
      </c>
      <c r="F49" s="487">
        <f>COUNTIFS($B$11:$B$30,E$47,$C$11:$C$30,"B",$E$11:$E$30,"*")</f>
        <v>1</v>
      </c>
      <c r="G49" s="488"/>
      <c r="H49" s="489"/>
      <c r="I49" s="487">
        <f>COUNTIFS($B$11:$B$30,I$47,$C$11:$C$30,"A",$E$11:$E$30,"*")</f>
        <v>0</v>
      </c>
      <c r="J49" s="488"/>
      <c r="K49" s="489"/>
      <c r="L49" s="487">
        <f>COUNTIFS($B$11:$B$30,I$47,$C$11:$C$30,"B",$E$11:$E$30,"*")</f>
        <v>0</v>
      </c>
      <c r="M49" s="488"/>
      <c r="N49" s="489"/>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221"/>
      <c r="AM49" s="221"/>
      <c r="AN49" s="212"/>
    </row>
    <row r="50" spans="1:40" ht="18" customHeight="1" x14ac:dyDescent="0.4">
      <c r="A50" s="212"/>
      <c r="B50" s="220" t="s">
        <v>52</v>
      </c>
      <c r="C50" s="223"/>
      <c r="D50" s="223"/>
      <c r="E50" s="222">
        <f>COUNTIFS($B$11:$B$30,E$47,$C$11:$C$30,"C",$E$11:$E$30,"*")</f>
        <v>1</v>
      </c>
      <c r="F50" s="487">
        <f>COUNTIFS($B$11:$B$30,E$47,$C$11:$C$30,"D",$E$11:$E$30,"*")</f>
        <v>0</v>
      </c>
      <c r="G50" s="488"/>
      <c r="H50" s="489"/>
      <c r="I50" s="487">
        <f>COUNTIFS($B$11:$B$30,I$47,$C$11:$C$30,"C",$E$11:$E$30,"*")</f>
        <v>2</v>
      </c>
      <c r="J50" s="488"/>
      <c r="K50" s="489"/>
      <c r="L50" s="487">
        <f>COUNTIFS($B$11:$B$30,I$47,$C$11:$C$30,"D",$E$11:$E$30,"*")</f>
        <v>5</v>
      </c>
      <c r="M50" s="488"/>
      <c r="N50" s="489"/>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221"/>
      <c r="AM50" s="221"/>
      <c r="AN50" s="212"/>
    </row>
    <row r="51" spans="1:40" ht="18" customHeight="1" x14ac:dyDescent="0.4">
      <c r="A51" s="212"/>
      <c r="B51" s="220" t="s">
        <v>412</v>
      </c>
      <c r="C51" s="485"/>
      <c r="D51" s="486"/>
      <c r="E51" s="487">
        <f>IF($AK$3="４週",SUMIFS($AK$11:$AK$30,$B$11:$B$30,E47)/4/$AH$5,IF($AK$3="歴月",SUMIFS($AK$11:$AK$30,$B$11:$B$30,E47)/$AL$5,"記載する期間を選択してください"))</f>
        <v>0</v>
      </c>
      <c r="F51" s="488"/>
      <c r="G51" s="488"/>
      <c r="H51" s="489"/>
      <c r="I51" s="487">
        <f>IF($AK$3="４週",SUMIFS($AK$11:$AK$30,$B$11:$B$30,I47)/4/$AH$5,IF($AK$3="歴月",SUMIFS($AK$11:$AK$30,$B$11:$B$30,I47)/$AL$5,"記載する期間を選択してください"))</f>
        <v>0</v>
      </c>
      <c r="J51" s="488"/>
      <c r="K51" s="488"/>
      <c r="L51" s="488"/>
      <c r="M51" s="488"/>
      <c r="N51" s="489"/>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212"/>
    </row>
    <row r="52" spans="1:40" ht="5.0999999999999996" customHeight="1" x14ac:dyDescent="0.4">
      <c r="A52" s="212"/>
      <c r="B52" s="4"/>
      <c r="C52" s="215">
        <v>2</v>
      </c>
      <c r="D52" s="215"/>
      <c r="E52" s="215">
        <v>3</v>
      </c>
      <c r="F52" s="215"/>
      <c r="G52" s="215"/>
      <c r="H52" s="215"/>
      <c r="I52" s="215">
        <v>4</v>
      </c>
      <c r="J52" s="215"/>
      <c r="K52" s="215"/>
      <c r="L52" s="215"/>
      <c r="M52" s="215"/>
      <c r="N52" s="215"/>
      <c r="O52" s="215">
        <v>5</v>
      </c>
      <c r="P52" s="215"/>
      <c r="Q52" s="215"/>
      <c r="R52" s="215"/>
      <c r="S52" s="215"/>
      <c r="T52" s="215"/>
      <c r="U52" s="215">
        <v>6</v>
      </c>
      <c r="V52" s="215"/>
      <c r="W52" s="215"/>
      <c r="X52" s="215"/>
      <c r="Y52" s="215"/>
      <c r="Z52" s="215"/>
      <c r="AA52" s="215">
        <v>7</v>
      </c>
      <c r="AB52" s="215"/>
      <c r="AC52" s="215"/>
      <c r="AD52" s="215"/>
      <c r="AE52" s="215"/>
      <c r="AF52" s="215"/>
      <c r="AG52" s="215">
        <v>8</v>
      </c>
      <c r="AH52" s="215"/>
      <c r="AI52" s="215"/>
      <c r="AJ52" s="215"/>
      <c r="AK52" s="215"/>
      <c r="AL52" s="215">
        <v>9</v>
      </c>
      <c r="AM52" s="219"/>
      <c r="AN52" s="212"/>
    </row>
    <row r="53" spans="1:40" ht="15" customHeight="1" x14ac:dyDescent="0.4">
      <c r="A53" s="207" t="s">
        <v>411</v>
      </c>
      <c r="B53" s="218"/>
      <c r="C53" s="216"/>
      <c r="D53" s="216"/>
      <c r="E53" s="216"/>
      <c r="F53" s="217"/>
      <c r="G53" s="216"/>
      <c r="H53" s="215"/>
      <c r="I53" s="215"/>
      <c r="J53" s="215"/>
      <c r="K53" s="215"/>
      <c r="L53" s="215"/>
      <c r="M53" s="215"/>
      <c r="N53" s="215"/>
      <c r="O53" s="215"/>
      <c r="P53" s="215"/>
      <c r="Q53" s="215"/>
      <c r="R53" s="215">
        <v>6</v>
      </c>
      <c r="S53" s="215"/>
      <c r="T53" s="215"/>
      <c r="U53" s="215"/>
      <c r="V53" s="215"/>
      <c r="W53" s="215"/>
      <c r="X53" s="215">
        <v>7</v>
      </c>
      <c r="Y53" s="215"/>
      <c r="Z53" s="215"/>
      <c r="AA53" s="215"/>
      <c r="AB53" s="215"/>
      <c r="AC53" s="215"/>
      <c r="AD53" s="215">
        <v>8</v>
      </c>
      <c r="AE53" s="215"/>
      <c r="AF53" s="215"/>
      <c r="AG53" s="214"/>
      <c r="AH53" s="214"/>
      <c r="AI53" s="214"/>
      <c r="AJ53" s="214">
        <v>9</v>
      </c>
      <c r="AK53" s="213"/>
      <c r="AL53" s="213"/>
      <c r="AM53" s="212"/>
    </row>
    <row r="54" spans="1:40" s="207" customFormat="1" ht="15" customHeight="1" x14ac:dyDescent="0.4">
      <c r="A54" s="207" t="s">
        <v>410</v>
      </c>
      <c r="B54" s="211"/>
      <c r="C54" s="211"/>
      <c r="D54" s="211"/>
      <c r="E54" s="211"/>
      <c r="F54" s="211"/>
      <c r="G54" s="211"/>
      <c r="H54" s="128"/>
      <c r="I54" s="128"/>
      <c r="J54" s="128"/>
      <c r="K54" s="128"/>
      <c r="L54" s="128"/>
      <c r="M54" s="128"/>
    </row>
    <row r="55" spans="1:40" s="207" customFormat="1" ht="15" customHeight="1" x14ac:dyDescent="0.4">
      <c r="A55" s="207" t="s">
        <v>409</v>
      </c>
      <c r="B55" s="211"/>
      <c r="C55" s="211"/>
      <c r="D55" s="211"/>
      <c r="E55" s="211"/>
      <c r="F55" s="211"/>
      <c r="G55" s="211"/>
      <c r="H55" s="128"/>
      <c r="I55" s="128"/>
      <c r="J55" s="128"/>
      <c r="K55" s="128"/>
      <c r="L55" s="128"/>
      <c r="M55" s="128"/>
    </row>
    <row r="56" spans="1:40" s="207" customFormat="1" ht="15" customHeight="1" x14ac:dyDescent="0.4">
      <c r="A56" s="207" t="s">
        <v>408</v>
      </c>
      <c r="B56" s="211"/>
      <c r="C56" s="211"/>
      <c r="D56" s="211"/>
      <c r="E56" s="211"/>
      <c r="F56" s="211"/>
      <c r="G56" s="211"/>
      <c r="H56" s="128"/>
      <c r="I56" s="128"/>
      <c r="J56" s="128"/>
      <c r="K56" s="128"/>
      <c r="L56" s="128"/>
      <c r="M56" s="128"/>
    </row>
    <row r="57" spans="1:40" s="207" customFormat="1" ht="15" customHeight="1" x14ac:dyDescent="0.4">
      <c r="A57" s="207" t="s">
        <v>407</v>
      </c>
      <c r="B57" s="211"/>
      <c r="C57" s="211"/>
      <c r="D57" s="211"/>
      <c r="E57" s="211"/>
      <c r="F57" s="211"/>
      <c r="G57" s="211"/>
      <c r="H57" s="128"/>
      <c r="I57" s="128"/>
      <c r="J57" s="128"/>
      <c r="K57" s="128"/>
      <c r="L57" s="128"/>
      <c r="M57" s="128"/>
    </row>
    <row r="58" spans="1:40" ht="15" customHeight="1" x14ac:dyDescent="0.4">
      <c r="A58" s="207" t="s">
        <v>406</v>
      </c>
      <c r="B58" s="208"/>
      <c r="C58" s="207"/>
      <c r="D58" s="207"/>
      <c r="E58" s="207"/>
      <c r="F58" s="207"/>
      <c r="G58" s="207"/>
    </row>
    <row r="59" spans="1:40" ht="15" customHeight="1" x14ac:dyDescent="0.4">
      <c r="A59" s="207" t="s">
        <v>405</v>
      </c>
      <c r="B59" s="208"/>
      <c r="C59" s="207"/>
      <c r="D59" s="207"/>
      <c r="E59" s="207"/>
      <c r="F59" s="207"/>
      <c r="G59" s="207"/>
    </row>
    <row r="60" spans="1:40" ht="15" customHeight="1" x14ac:dyDescent="0.4">
      <c r="A60" s="207"/>
      <c r="B60" s="210" t="s">
        <v>404</v>
      </c>
      <c r="C60" s="483" t="s">
        <v>403</v>
      </c>
      <c r="D60" s="483"/>
      <c r="E60" s="483"/>
      <c r="F60" s="207"/>
      <c r="G60" s="207"/>
    </row>
    <row r="61" spans="1:40" ht="15" customHeight="1" x14ac:dyDescent="0.4">
      <c r="A61" s="207"/>
      <c r="B61" s="209" t="s">
        <v>402</v>
      </c>
      <c r="C61" s="484" t="s">
        <v>401</v>
      </c>
      <c r="D61" s="484"/>
      <c r="E61" s="484"/>
      <c r="F61" s="207"/>
      <c r="G61" s="207"/>
    </row>
    <row r="62" spans="1:40" ht="15" customHeight="1" x14ac:dyDescent="0.4">
      <c r="A62" s="207"/>
      <c r="B62" s="209" t="s">
        <v>400</v>
      </c>
      <c r="C62" s="484" t="s">
        <v>399</v>
      </c>
      <c r="D62" s="484"/>
      <c r="E62" s="484"/>
      <c r="F62" s="207"/>
      <c r="G62" s="207"/>
    </row>
    <row r="63" spans="1:40" ht="15" customHeight="1" x14ac:dyDescent="0.4">
      <c r="A63" s="207"/>
      <c r="B63" s="209" t="s">
        <v>398</v>
      </c>
      <c r="C63" s="484" t="s">
        <v>397</v>
      </c>
      <c r="D63" s="484"/>
      <c r="E63" s="484"/>
      <c r="F63" s="207"/>
      <c r="G63" s="207"/>
    </row>
    <row r="64" spans="1:40" ht="15" customHeight="1" x14ac:dyDescent="0.4">
      <c r="A64" s="207"/>
      <c r="B64" s="209" t="s">
        <v>396</v>
      </c>
      <c r="C64" s="484" t="s">
        <v>395</v>
      </c>
      <c r="D64" s="484"/>
      <c r="E64" s="484"/>
      <c r="F64" s="207"/>
      <c r="G64" s="207"/>
    </row>
    <row r="65" spans="1:7" ht="15" customHeight="1" x14ac:dyDescent="0.4">
      <c r="A65" s="207"/>
      <c r="B65" s="207" t="s">
        <v>394</v>
      </c>
      <c r="C65" s="207"/>
      <c r="D65" s="207"/>
      <c r="E65" s="207"/>
      <c r="F65" s="207"/>
      <c r="G65" s="207"/>
    </row>
    <row r="66" spans="1:7" ht="15" customHeight="1" x14ac:dyDescent="0.4">
      <c r="A66" s="207"/>
      <c r="B66" s="207" t="s">
        <v>393</v>
      </c>
      <c r="C66" s="207"/>
      <c r="D66" s="207"/>
      <c r="E66" s="207"/>
      <c r="F66" s="207"/>
      <c r="G66" s="207"/>
    </row>
    <row r="67" spans="1:7" ht="15" customHeight="1" x14ac:dyDescent="0.4">
      <c r="A67" s="207"/>
      <c r="B67" s="207" t="s">
        <v>392</v>
      </c>
      <c r="C67" s="207"/>
      <c r="D67" s="207"/>
      <c r="E67" s="207"/>
      <c r="F67" s="207"/>
      <c r="G67" s="207"/>
    </row>
    <row r="68" spans="1:7" ht="15" customHeight="1" x14ac:dyDescent="0.4">
      <c r="A68" s="207" t="s">
        <v>391</v>
      </c>
      <c r="B68" s="208"/>
      <c r="C68" s="207"/>
      <c r="D68" s="207"/>
      <c r="E68" s="207"/>
      <c r="F68" s="207"/>
      <c r="G68" s="207"/>
    </row>
    <row r="69" spans="1:7" ht="15" customHeight="1" x14ac:dyDescent="0.4">
      <c r="A69" s="207" t="s">
        <v>390</v>
      </c>
      <c r="B69" s="208"/>
      <c r="C69" s="207"/>
      <c r="D69" s="207"/>
      <c r="E69" s="207"/>
      <c r="F69" s="207"/>
      <c r="G69" s="207"/>
    </row>
    <row r="70" spans="1:7" ht="15" customHeight="1" x14ac:dyDescent="0.4">
      <c r="A70" s="207" t="s">
        <v>389</v>
      </c>
      <c r="B70" s="208"/>
      <c r="C70" s="207"/>
      <c r="D70" s="207"/>
      <c r="E70" s="207"/>
      <c r="F70" s="207"/>
      <c r="G70" s="207"/>
    </row>
    <row r="71" spans="1:7" ht="15" customHeight="1" x14ac:dyDescent="0.4">
      <c r="A71" s="207" t="s">
        <v>388</v>
      </c>
      <c r="B71" s="208"/>
      <c r="C71" s="207"/>
      <c r="D71" s="207"/>
      <c r="E71" s="207"/>
      <c r="F71" s="207"/>
      <c r="G71" s="207"/>
    </row>
    <row r="72" spans="1:7" ht="15" customHeight="1" x14ac:dyDescent="0.4">
      <c r="A72" s="207" t="s">
        <v>387</v>
      </c>
      <c r="B72" s="208"/>
      <c r="C72" s="207"/>
      <c r="D72" s="207"/>
      <c r="E72" s="207"/>
      <c r="F72" s="207"/>
      <c r="G72" s="207"/>
    </row>
    <row r="73" spans="1:7" ht="15" customHeight="1" x14ac:dyDescent="0.4">
      <c r="A73" s="207" t="s">
        <v>386</v>
      </c>
      <c r="B73" s="208"/>
      <c r="C73" s="207"/>
      <c r="D73" s="207"/>
      <c r="E73" s="207"/>
      <c r="F73" s="207"/>
      <c r="G73" s="207"/>
    </row>
    <row r="74" spans="1:7" ht="15" customHeight="1" x14ac:dyDescent="0.4">
      <c r="A74" s="207"/>
      <c r="B74" s="207" t="s">
        <v>385</v>
      </c>
      <c r="C74" s="207"/>
      <c r="D74" s="207"/>
      <c r="E74" s="207"/>
      <c r="F74" s="207"/>
      <c r="G74" s="207"/>
    </row>
    <row r="75" spans="1:7" ht="15" customHeight="1" x14ac:dyDescent="0.4">
      <c r="A75" s="207"/>
      <c r="B75" s="207" t="s">
        <v>384</v>
      </c>
      <c r="C75" s="207"/>
      <c r="D75" s="207"/>
      <c r="E75" s="207"/>
      <c r="F75" s="207"/>
      <c r="G75" s="207"/>
    </row>
    <row r="76" spans="1:7" ht="15" customHeight="1" x14ac:dyDescent="0.4">
      <c r="A76" s="207" t="s">
        <v>383</v>
      </c>
      <c r="B76" s="208"/>
      <c r="C76" s="207"/>
      <c r="D76" s="207"/>
      <c r="E76" s="207"/>
      <c r="F76" s="207"/>
      <c r="G76" s="207"/>
    </row>
    <row r="77" spans="1:7" ht="15" customHeight="1" x14ac:dyDescent="0.4">
      <c r="A77" s="207" t="s">
        <v>382</v>
      </c>
      <c r="B77" s="208"/>
      <c r="C77" s="207"/>
      <c r="D77" s="207"/>
      <c r="E77" s="207"/>
      <c r="F77" s="207"/>
      <c r="G77" s="207"/>
    </row>
    <row r="78" spans="1:7" ht="15" customHeight="1" x14ac:dyDescent="0.4">
      <c r="A78" s="207" t="s">
        <v>381</v>
      </c>
      <c r="B78" s="208"/>
      <c r="C78" s="207"/>
      <c r="D78" s="207"/>
      <c r="E78" s="207"/>
      <c r="F78" s="207"/>
      <c r="G78" s="207"/>
    </row>
    <row r="79" spans="1:7" ht="15" customHeight="1" x14ac:dyDescent="0.4">
      <c r="A79" s="207" t="s">
        <v>380</v>
      </c>
      <c r="B79" s="208"/>
      <c r="C79" s="207"/>
      <c r="D79" s="207"/>
      <c r="E79" s="207"/>
      <c r="F79" s="207"/>
      <c r="G79" s="207"/>
    </row>
    <row r="80" spans="1:7" ht="15" customHeight="1" x14ac:dyDescent="0.4">
      <c r="A80" s="207" t="s">
        <v>379</v>
      </c>
      <c r="B80" s="208"/>
      <c r="C80" s="207"/>
      <c r="D80" s="207"/>
      <c r="E80" s="207"/>
      <c r="F80" s="207"/>
      <c r="G80" s="207"/>
    </row>
    <row r="81" spans="1:7" ht="15" customHeight="1" x14ac:dyDescent="0.4">
      <c r="A81" s="207" t="s">
        <v>378</v>
      </c>
      <c r="B81" s="208"/>
      <c r="C81" s="207"/>
      <c r="D81" s="207"/>
      <c r="E81" s="207"/>
      <c r="F81" s="207"/>
      <c r="G81" s="207"/>
    </row>
    <row r="82" spans="1:7" ht="15" customHeight="1" x14ac:dyDescent="0.4">
      <c r="A82" s="207" t="s">
        <v>377</v>
      </c>
      <c r="B82" s="208"/>
      <c r="C82" s="207"/>
      <c r="D82" s="207"/>
      <c r="E82" s="207"/>
      <c r="F82" s="207"/>
      <c r="G82" s="207"/>
    </row>
    <row r="83" spans="1:7" ht="15" customHeight="1" x14ac:dyDescent="0.4">
      <c r="A83" s="207" t="s">
        <v>376</v>
      </c>
      <c r="B83" s="208"/>
      <c r="C83" s="207"/>
      <c r="D83" s="207"/>
      <c r="E83" s="207"/>
      <c r="F83" s="207"/>
      <c r="G83" s="207"/>
    </row>
  </sheetData>
  <mergeCells count="12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D48:AF48"/>
    <mergeCell ref="N43:AG43"/>
    <mergeCell ref="AH43:AL43"/>
    <mergeCell ref="AM43:AN43"/>
    <mergeCell ref="C47:D47"/>
    <mergeCell ref="E47:H47"/>
    <mergeCell ref="I47:N47"/>
    <mergeCell ref="O47:T47"/>
    <mergeCell ref="U47:Z47"/>
    <mergeCell ref="AA47:AF47"/>
    <mergeCell ref="AG47:AK47"/>
    <mergeCell ref="AL47:AM47"/>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10"/>
  <dataValidations count="8">
    <dataValidation allowBlank="1" showInputMessage="1" sqref="B11:B12" xr:uid="{02FB8C3F-85AF-43F5-9C99-35F12A9B502C}"/>
    <dataValidation type="list" allowBlank="1" showInputMessage="1" showErrorMessage="1" sqref="M40:M43" xr:uid="{21692B7E-836F-4EF2-800B-77AF5CB4AF77}">
      <formula1>"○"</formula1>
    </dataValidation>
    <dataValidation type="list" allowBlank="1" showInputMessage="1" sqref="B13:B30" xr:uid="{D0EDA430-AC24-4841-9758-46D955C4C13D}">
      <formula1>INDIRECT($AK$1)</formula1>
    </dataValidation>
    <dataValidation type="list" allowBlank="1" showInputMessage="1" showErrorMessage="1" sqref="AK3:AN3" xr:uid="{CC09C8A1-DA9B-41F2-B401-88DC25E5DFC6}">
      <formula1>"４週,歴月"</formula1>
    </dataValidation>
    <dataValidation type="list" allowBlank="1" showInputMessage="1" showErrorMessage="1" sqref="AK4:AN4" xr:uid="{0D2F5205-DD7B-4987-A0DE-3ECBE0BA7D91}">
      <formula1>"予定,実績"</formula1>
    </dataValidation>
    <dataValidation type="whole" operator="greaterThanOrEqual" allowBlank="1" showInputMessage="1" showErrorMessage="1" sqref="D40:E41 F40" xr:uid="{90481D9B-38E1-4174-8FDD-B10CE3EFC782}">
      <formula1>0</formula1>
    </dataValidation>
    <dataValidation operator="greaterThanOrEqual" allowBlank="1" showInputMessage="1" showErrorMessage="1" sqref="X38 I45 U38 I34:I37 L34:L36 L45" xr:uid="{A6AB0BB2-1808-47F0-862D-F9D38DE5B864}"/>
    <dataValidation type="list" allowBlank="1" showInputMessage="1" showErrorMessage="1" sqref="C11:C30" xr:uid="{1388A8CA-DB7B-4AC1-877B-38EF45E58D0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5" orientation="landscape" r:id="rId1"/>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0451C-C39B-48C2-BC62-D5EDD020A986}">
  <sheetPr>
    <pageSetUpPr fitToPage="1"/>
  </sheetPr>
  <dimension ref="A1:AN82"/>
  <sheetViews>
    <sheetView showGridLines="0" view="pageBreakPreview" zoomScale="70" zoomScaleNormal="100" zoomScaleSheetLayoutView="70" workbookViewId="0"/>
  </sheetViews>
  <sheetFormatPr defaultColWidth="8.25" defaultRowHeight="21" customHeight="1" x14ac:dyDescent="0.4"/>
  <cols>
    <col min="1" max="1" width="2.625" style="4" customWidth="1"/>
    <col min="2" max="2" width="15" style="121" customWidth="1"/>
    <col min="3" max="3" width="7.25" style="4" customWidth="1"/>
    <col min="4" max="5" width="7.625" style="4" customWidth="1"/>
    <col min="6" max="36" width="2.625" style="4" customWidth="1"/>
    <col min="37" max="37" width="6.625" style="4" customWidth="1"/>
    <col min="38" max="39" width="7.625" style="4" customWidth="1"/>
    <col min="40" max="40" width="5.625" style="4" customWidth="1"/>
    <col min="41" max="16384" width="8.25" style="4"/>
  </cols>
  <sheetData>
    <row r="1" spans="1:40" ht="24.95" customHeight="1" x14ac:dyDescent="0.4">
      <c r="A1" s="120" t="s">
        <v>472</v>
      </c>
      <c r="C1" s="260"/>
      <c r="D1" s="260"/>
      <c r="E1" s="260"/>
      <c r="F1" s="260"/>
      <c r="G1" s="260"/>
      <c r="H1" s="260"/>
      <c r="I1" s="260"/>
      <c r="J1" s="260"/>
      <c r="K1" s="260"/>
      <c r="L1" s="260"/>
      <c r="M1" s="260"/>
      <c r="N1" s="260"/>
      <c r="O1" s="260"/>
      <c r="P1" s="260"/>
      <c r="Q1" s="260"/>
      <c r="R1" s="260"/>
      <c r="S1" s="260"/>
      <c r="T1" s="260"/>
      <c r="U1" s="260"/>
      <c r="V1" s="260"/>
      <c r="W1" s="260"/>
      <c r="X1" s="128"/>
      <c r="Y1" s="128"/>
      <c r="Z1" s="212"/>
      <c r="AA1" s="212"/>
      <c r="AB1" s="212"/>
      <c r="AC1" s="212"/>
      <c r="AD1" s="259"/>
      <c r="AE1" s="259"/>
      <c r="AF1" s="259"/>
      <c r="AG1" s="259"/>
      <c r="AH1" s="259"/>
      <c r="AI1" s="258" t="s">
        <v>471</v>
      </c>
      <c r="AJ1" s="258"/>
      <c r="AK1" s="538" t="s">
        <v>482</v>
      </c>
      <c r="AL1" s="538"/>
      <c r="AM1" s="538"/>
      <c r="AN1" s="538"/>
    </row>
    <row r="2" spans="1:40" ht="18" customHeight="1" x14ac:dyDescent="0.4">
      <c r="A2" s="212"/>
      <c r="B2" s="226"/>
      <c r="C2" s="226"/>
      <c r="D2" s="226"/>
      <c r="E2" s="226"/>
      <c r="F2" s="226"/>
      <c r="G2" s="226"/>
      <c r="H2" s="226"/>
      <c r="I2" s="226"/>
      <c r="J2" s="226"/>
      <c r="K2" s="226"/>
      <c r="L2" s="226"/>
      <c r="M2" s="539">
        <v>2026</v>
      </c>
      <c r="N2" s="539"/>
      <c r="O2" s="539"/>
      <c r="P2" s="539"/>
      <c r="Q2" s="540" t="s">
        <v>469</v>
      </c>
      <c r="R2" s="540"/>
      <c r="S2" s="539">
        <v>4</v>
      </c>
      <c r="T2" s="539"/>
      <c r="U2" s="540" t="s">
        <v>468</v>
      </c>
      <c r="V2" s="540"/>
      <c r="W2" s="226"/>
      <c r="X2" s="226"/>
      <c r="Y2" s="226"/>
      <c r="Z2" s="212"/>
      <c r="AA2" s="212"/>
      <c r="AC2" s="258"/>
      <c r="AD2" s="226"/>
      <c r="AE2" s="226"/>
      <c r="AF2" s="226"/>
      <c r="AG2" s="226"/>
      <c r="AH2" s="226"/>
      <c r="AI2" s="258" t="s">
        <v>467</v>
      </c>
      <c r="AJ2" s="258"/>
      <c r="AK2" s="541"/>
      <c r="AL2" s="541"/>
      <c r="AM2" s="541"/>
      <c r="AN2" s="541"/>
    </row>
    <row r="3" spans="1:40" ht="18" customHeight="1" x14ac:dyDescent="0.4">
      <c r="A3" s="257"/>
      <c r="B3" s="257"/>
      <c r="C3" s="257"/>
      <c r="D3" s="257"/>
      <c r="E3" s="257"/>
      <c r="F3" s="257"/>
      <c r="G3" s="257"/>
      <c r="H3" s="257"/>
      <c r="I3" s="257"/>
      <c r="J3" s="257"/>
      <c r="K3" s="257"/>
      <c r="L3" s="257"/>
      <c r="M3" s="257"/>
      <c r="N3" s="257"/>
      <c r="O3" s="257"/>
      <c r="P3" s="257"/>
      <c r="Q3" s="257"/>
      <c r="R3" s="257"/>
      <c r="S3" s="257"/>
      <c r="T3" s="257"/>
      <c r="U3" s="257"/>
      <c r="V3" s="257"/>
      <c r="W3" s="257"/>
      <c r="Y3" s="254"/>
      <c r="Z3" s="254"/>
      <c r="AA3" s="254"/>
      <c r="AB3" s="212"/>
      <c r="AC3" s="254"/>
      <c r="AD3" s="254"/>
      <c r="AE3" s="254"/>
      <c r="AF3" s="254"/>
      <c r="AG3" s="254"/>
      <c r="AH3" s="254"/>
      <c r="AI3" s="256" t="s">
        <v>466</v>
      </c>
      <c r="AJ3" s="258"/>
      <c r="AK3" s="542" t="s">
        <v>465</v>
      </c>
      <c r="AL3" s="542"/>
      <c r="AM3" s="542"/>
      <c r="AN3" s="542"/>
    </row>
    <row r="4" spans="1:40" ht="18" customHeight="1" x14ac:dyDescent="0.4">
      <c r="A4" s="257"/>
      <c r="B4" s="257"/>
      <c r="C4" s="257"/>
      <c r="D4" s="257"/>
      <c r="E4" s="257"/>
      <c r="F4" s="257"/>
      <c r="G4" s="257"/>
      <c r="H4" s="257"/>
      <c r="I4" s="257"/>
      <c r="J4" s="257"/>
      <c r="K4" s="257"/>
      <c r="L4" s="257"/>
      <c r="M4" s="257"/>
      <c r="N4" s="257"/>
      <c r="O4" s="257"/>
      <c r="P4" s="257"/>
      <c r="Q4" s="257"/>
      <c r="R4" s="257"/>
      <c r="S4" s="257"/>
      <c r="T4" s="257"/>
      <c r="U4" s="257"/>
      <c r="V4" s="257"/>
      <c r="W4" s="257"/>
      <c r="Y4" s="254"/>
      <c r="Z4" s="254"/>
      <c r="AA4" s="254"/>
      <c r="AB4" s="212"/>
      <c r="AC4" s="254"/>
      <c r="AD4" s="254"/>
      <c r="AE4" s="254"/>
      <c r="AF4" s="254"/>
      <c r="AG4" s="254"/>
      <c r="AH4" s="254"/>
      <c r="AI4" s="256" t="s">
        <v>464</v>
      </c>
      <c r="AJ4" s="258"/>
      <c r="AK4" s="542"/>
      <c r="AL4" s="542"/>
      <c r="AM4" s="542"/>
      <c r="AN4" s="542"/>
    </row>
    <row r="5" spans="1:40" ht="18" customHeight="1" x14ac:dyDescent="0.4">
      <c r="A5" s="257"/>
      <c r="B5" s="257"/>
      <c r="C5" s="257"/>
      <c r="D5" s="257"/>
      <c r="E5" s="257"/>
      <c r="F5" s="257"/>
      <c r="G5" s="257"/>
      <c r="H5" s="257"/>
      <c r="I5" s="257"/>
      <c r="J5" s="257"/>
      <c r="K5" s="257"/>
      <c r="L5" s="257"/>
      <c r="M5" s="257"/>
      <c r="N5" s="257"/>
      <c r="O5" s="257"/>
      <c r="P5" s="257"/>
      <c r="Q5" s="257"/>
      <c r="R5" s="257"/>
      <c r="S5" s="257"/>
      <c r="U5" s="257"/>
      <c r="V5" s="257"/>
      <c r="W5" s="257"/>
      <c r="Y5" s="254"/>
      <c r="Z5" s="254"/>
      <c r="AA5" s="254"/>
      <c r="AB5" s="212"/>
      <c r="AC5" s="254"/>
      <c r="AD5" s="254"/>
      <c r="AE5" s="254"/>
      <c r="AF5" s="254"/>
      <c r="AG5" s="256" t="s">
        <v>463</v>
      </c>
      <c r="AH5" s="543">
        <v>100</v>
      </c>
      <c r="AI5" s="543"/>
      <c r="AJ5" s="543"/>
      <c r="AK5" s="254" t="s">
        <v>462</v>
      </c>
      <c r="AL5" s="255"/>
      <c r="AM5" s="254" t="s">
        <v>461</v>
      </c>
      <c r="AN5" s="212"/>
    </row>
    <row r="6" spans="1:40" ht="9.9499999999999993" customHeight="1" x14ac:dyDescent="0.4">
      <c r="A6" s="212"/>
      <c r="B6" s="225"/>
      <c r="C6" s="225"/>
      <c r="D6" s="225"/>
      <c r="E6" s="225"/>
      <c r="F6" s="225"/>
      <c r="G6" s="225"/>
      <c r="H6" s="225"/>
      <c r="I6" s="225"/>
      <c r="J6" s="225"/>
      <c r="K6" s="225"/>
      <c r="L6" s="225"/>
      <c r="M6" s="225"/>
      <c r="N6" s="225"/>
      <c r="O6" s="225"/>
      <c r="P6" s="225"/>
      <c r="Q6" s="225"/>
      <c r="R6" s="225"/>
      <c r="S6" s="225"/>
      <c r="T6" s="225"/>
      <c r="U6" s="225"/>
      <c r="V6" s="225"/>
      <c r="W6" s="225"/>
      <c r="X6" s="226"/>
      <c r="Y6" s="226"/>
      <c r="Z6" s="226"/>
      <c r="AA6" s="226"/>
      <c r="AB6" s="226"/>
      <c r="AC6" s="226"/>
      <c r="AD6" s="226"/>
      <c r="AE6" s="226"/>
      <c r="AF6" s="226"/>
      <c r="AG6" s="226"/>
      <c r="AH6" s="226"/>
      <c r="AI6" s="226"/>
      <c r="AJ6" s="226"/>
      <c r="AK6" s="226"/>
      <c r="AL6" s="226"/>
      <c r="AM6" s="212"/>
      <c r="AN6" s="212"/>
    </row>
    <row r="7" spans="1:40" ht="15" customHeight="1" x14ac:dyDescent="0.4">
      <c r="A7" s="531" t="s">
        <v>460</v>
      </c>
      <c r="B7" s="533" t="s">
        <v>459</v>
      </c>
      <c r="C7" s="513" t="s">
        <v>458</v>
      </c>
      <c r="D7" s="483" t="s">
        <v>457</v>
      </c>
      <c r="E7" s="500" t="s">
        <v>456</v>
      </c>
      <c r="F7" s="535" t="s">
        <v>455</v>
      </c>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05" t="s">
        <v>454</v>
      </c>
      <c r="AL7" s="507" t="s">
        <v>453</v>
      </c>
      <c r="AM7" s="532" t="s">
        <v>452</v>
      </c>
      <c r="AN7" s="532"/>
    </row>
    <row r="8" spans="1:40" ht="15" customHeight="1" x14ac:dyDescent="0.4">
      <c r="A8" s="531"/>
      <c r="B8" s="534"/>
      <c r="C8" s="516"/>
      <c r="D8" s="483"/>
      <c r="E8" s="500"/>
      <c r="F8" s="483" t="s">
        <v>97</v>
      </c>
      <c r="G8" s="483"/>
      <c r="H8" s="483"/>
      <c r="I8" s="483"/>
      <c r="J8" s="483"/>
      <c r="K8" s="483"/>
      <c r="L8" s="483"/>
      <c r="M8" s="483" t="s">
        <v>98</v>
      </c>
      <c r="N8" s="483"/>
      <c r="O8" s="483"/>
      <c r="P8" s="483"/>
      <c r="Q8" s="483"/>
      <c r="R8" s="483"/>
      <c r="S8" s="483"/>
      <c r="T8" s="483" t="s">
        <v>99</v>
      </c>
      <c r="U8" s="483"/>
      <c r="V8" s="483"/>
      <c r="W8" s="483"/>
      <c r="X8" s="483"/>
      <c r="Y8" s="483"/>
      <c r="Z8" s="483"/>
      <c r="AA8" s="483" t="s">
        <v>100</v>
      </c>
      <c r="AB8" s="483"/>
      <c r="AC8" s="483"/>
      <c r="AD8" s="483"/>
      <c r="AE8" s="483"/>
      <c r="AF8" s="483"/>
      <c r="AG8" s="483"/>
      <c r="AH8" s="483" t="s">
        <v>451</v>
      </c>
      <c r="AI8" s="483"/>
      <c r="AJ8" s="483"/>
      <c r="AK8" s="505"/>
      <c r="AL8" s="507"/>
      <c r="AM8" s="532"/>
      <c r="AN8" s="532"/>
    </row>
    <row r="9" spans="1:40" ht="15" customHeight="1" x14ac:dyDescent="0.4">
      <c r="A9" s="531"/>
      <c r="B9" s="536" t="s">
        <v>450</v>
      </c>
      <c r="C9" s="516"/>
      <c r="D9" s="483"/>
      <c r="E9" s="500"/>
      <c r="F9" s="253">
        <f>DATE($M$2,$S$2,1)</f>
        <v>46113</v>
      </c>
      <c r="G9" s="253">
        <f>DATE($M$2,$S$2,2)</f>
        <v>46114</v>
      </c>
      <c r="H9" s="253">
        <f>DATE($M$2,$S$2,3)</f>
        <v>46115</v>
      </c>
      <c r="I9" s="253">
        <f>DATE($M$2,$S$2,4)</f>
        <v>46116</v>
      </c>
      <c r="J9" s="253">
        <f>DATE($M$2,$S$2,5)</f>
        <v>46117</v>
      </c>
      <c r="K9" s="253">
        <f>DATE($M$2,$S$2,6)</f>
        <v>46118</v>
      </c>
      <c r="L9" s="253">
        <f>DATE($M$2,$S$2,7)</f>
        <v>46119</v>
      </c>
      <c r="M9" s="253">
        <f>DATE($M$2,$S$2,8)</f>
        <v>46120</v>
      </c>
      <c r="N9" s="253">
        <f>DATE($M$2,$S$2,9)</f>
        <v>46121</v>
      </c>
      <c r="O9" s="253">
        <f>DATE($M$2,$S$2,10)</f>
        <v>46122</v>
      </c>
      <c r="P9" s="253">
        <f>DATE($M$2,$S$2,11)</f>
        <v>46123</v>
      </c>
      <c r="Q9" s="253">
        <f>DATE($M$2,$S$2,12)</f>
        <v>46124</v>
      </c>
      <c r="R9" s="253">
        <f>DATE($M$2,$S$2,13)</f>
        <v>46125</v>
      </c>
      <c r="S9" s="253">
        <f>DATE($M$2,$S$2,14)</f>
        <v>46126</v>
      </c>
      <c r="T9" s="253">
        <f>DATE($M$2,$S$2,15)</f>
        <v>46127</v>
      </c>
      <c r="U9" s="253">
        <f>DATE($M$2,$S$2,16)</f>
        <v>46128</v>
      </c>
      <c r="V9" s="253">
        <f>DATE($M$2,$S$2,17)</f>
        <v>46129</v>
      </c>
      <c r="W9" s="253">
        <f>DATE($M$2,$S$2,18)</f>
        <v>46130</v>
      </c>
      <c r="X9" s="253">
        <f>DATE($M$2,$S$2,19)</f>
        <v>46131</v>
      </c>
      <c r="Y9" s="253">
        <f>DATE($M$2,$S$2,20)</f>
        <v>46132</v>
      </c>
      <c r="Z9" s="253">
        <f>DATE($M$2,$S$2,21)</f>
        <v>46133</v>
      </c>
      <c r="AA9" s="253">
        <f>DATE($M$2,$S$2,22)</f>
        <v>46134</v>
      </c>
      <c r="AB9" s="253">
        <f>DATE($M$2,$S$2,23)</f>
        <v>46135</v>
      </c>
      <c r="AC9" s="253">
        <f>DATE($M$2,$S$2,24)</f>
        <v>46136</v>
      </c>
      <c r="AD9" s="253">
        <f>DATE($M$2,$S$2,25)</f>
        <v>46137</v>
      </c>
      <c r="AE9" s="253">
        <f>DATE($M$2,$S$2,26)</f>
        <v>46138</v>
      </c>
      <c r="AF9" s="253">
        <f>DATE($M$2,$S$2,27)</f>
        <v>46139</v>
      </c>
      <c r="AG9" s="253">
        <f>DATE($M$2,$S$2,28)</f>
        <v>46140</v>
      </c>
      <c r="AH9" s="253">
        <f>IF(DAY(EOMONTH(F9,0))&lt;29,"",DATE($M$2,$S$2,29))</f>
        <v>46141</v>
      </c>
      <c r="AI9" s="253">
        <f>IF(DAY(EOMONTH(F9,0))&lt;30,"",DATE($M$2,$S$2,30))</f>
        <v>46142</v>
      </c>
      <c r="AJ9" s="253" t="str">
        <f>IF(DAY(EOMONTH(F9,0))&lt;31,"",DATE($M$2,$S$2,31))</f>
        <v/>
      </c>
      <c r="AK9" s="505"/>
      <c r="AL9" s="507"/>
      <c r="AM9" s="532"/>
      <c r="AN9" s="532"/>
    </row>
    <row r="10" spans="1:40" ht="15" customHeight="1" x14ac:dyDescent="0.4">
      <c r="A10" s="531"/>
      <c r="B10" s="537"/>
      <c r="C10" s="519"/>
      <c r="D10" s="483"/>
      <c r="E10" s="500"/>
      <c r="F10" s="252">
        <f>DATE($M$2,$S$2,1)</f>
        <v>46113</v>
      </c>
      <c r="G10" s="252">
        <f>DATE($M$2,$S$2,2)</f>
        <v>46114</v>
      </c>
      <c r="H10" s="252">
        <f>DATE($M$2,$S$2,3)</f>
        <v>46115</v>
      </c>
      <c r="I10" s="252">
        <f>DATE($M$2,$S$2,4)</f>
        <v>46116</v>
      </c>
      <c r="J10" s="252">
        <f>DATE($M$2,$S$2,5)</f>
        <v>46117</v>
      </c>
      <c r="K10" s="252">
        <f>DATE($M$2,$S$2,6)</f>
        <v>46118</v>
      </c>
      <c r="L10" s="252">
        <f>DATE($M$2,$S$2,7)</f>
        <v>46119</v>
      </c>
      <c r="M10" s="252">
        <f>DATE($M$2,$S$2,8)</f>
        <v>46120</v>
      </c>
      <c r="N10" s="252">
        <f>DATE($M$2,$S$2,9)</f>
        <v>46121</v>
      </c>
      <c r="O10" s="252">
        <f>DATE($M$2,$S$2,10)</f>
        <v>46122</v>
      </c>
      <c r="P10" s="252">
        <f>DATE($M$2,$S$2,11)</f>
        <v>46123</v>
      </c>
      <c r="Q10" s="252">
        <f>DATE($M$2,$S$2,12)</f>
        <v>46124</v>
      </c>
      <c r="R10" s="252">
        <f>DATE($M$2,$S$2,13)</f>
        <v>46125</v>
      </c>
      <c r="S10" s="252">
        <f>DATE($M$2,$S$2,14)</f>
        <v>46126</v>
      </c>
      <c r="T10" s="252">
        <f>DATE($M$2,$S$2,15)</f>
        <v>46127</v>
      </c>
      <c r="U10" s="252">
        <f>DATE($M$2,$S$2,16)</f>
        <v>46128</v>
      </c>
      <c r="V10" s="252">
        <f>DATE($M$2,$S$2,17)</f>
        <v>46129</v>
      </c>
      <c r="W10" s="252">
        <f>DATE($M$2,$S$2,18)</f>
        <v>46130</v>
      </c>
      <c r="X10" s="252">
        <f>DATE($M$2,$S$2,19)</f>
        <v>46131</v>
      </c>
      <c r="Y10" s="252">
        <f>DATE($M$2,$S$2,20)</f>
        <v>46132</v>
      </c>
      <c r="Z10" s="252">
        <f>DATE($M$2,$S$2,21)</f>
        <v>46133</v>
      </c>
      <c r="AA10" s="252">
        <f>DATE($M$2,$S$2,22)</f>
        <v>46134</v>
      </c>
      <c r="AB10" s="252">
        <f>DATE($M$2,$S$2,23)</f>
        <v>46135</v>
      </c>
      <c r="AC10" s="252">
        <f>DATE($M$2,$S$2,24)</f>
        <v>46136</v>
      </c>
      <c r="AD10" s="252">
        <f>DATE($M$2,$S$2,25)</f>
        <v>46137</v>
      </c>
      <c r="AE10" s="252">
        <f>DATE($M$2,$S$2,26)</f>
        <v>46138</v>
      </c>
      <c r="AF10" s="252">
        <f>DATE($M$2,$S$2,27)</f>
        <v>46139</v>
      </c>
      <c r="AG10" s="252">
        <f>DATE($M$2,$S$2,28)</f>
        <v>46140</v>
      </c>
      <c r="AH10" s="252">
        <f>IF(DAY(EOMONTH(F10,0))&lt;29,"",DATE($M$2,$S$2,29))</f>
        <v>46141</v>
      </c>
      <c r="AI10" s="252">
        <f>IF(DAY(EOMONTH(F10,0))&lt;30,"",DATE($M$2,$S$2,30))</f>
        <v>46142</v>
      </c>
      <c r="AJ10" s="252" t="str">
        <f>IF(DAY(EOMONTH(F10,0))&lt;31,"",DATE($M$2,$S$2,31))</f>
        <v/>
      </c>
      <c r="AK10" s="505"/>
      <c r="AL10" s="507"/>
      <c r="AM10" s="532"/>
      <c r="AN10" s="532"/>
    </row>
    <row r="11" spans="1:40" ht="18" customHeight="1" x14ac:dyDescent="0.4">
      <c r="A11" s="250">
        <v>1</v>
      </c>
      <c r="B11" s="249" t="s">
        <v>415</v>
      </c>
      <c r="C11" s="248" t="s">
        <v>402</v>
      </c>
      <c r="D11" s="247"/>
      <c r="E11" s="246" t="s">
        <v>402</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0"/>
      <c r="AL11" s="251"/>
      <c r="AM11" s="530"/>
      <c r="AN11" s="530"/>
    </row>
    <row r="12" spans="1:40" ht="18" customHeight="1" x14ac:dyDescent="0.4">
      <c r="A12" s="250">
        <v>2</v>
      </c>
      <c r="B12" s="249" t="s">
        <v>449</v>
      </c>
      <c r="C12" s="248" t="s">
        <v>400</v>
      </c>
      <c r="D12" s="247"/>
      <c r="E12" s="246" t="s">
        <v>400</v>
      </c>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4">
        <f>+SUM(F12:AJ12)</f>
        <v>0</v>
      </c>
      <c r="AL12" s="243">
        <f t="shared" ref="AL12:AL30" si="0">IF($AK$3="４週",AK12/4,AK12/(DAY(EOMONTH($F$9,0))/7))</f>
        <v>0</v>
      </c>
      <c r="AM12" s="530"/>
      <c r="AN12" s="530"/>
    </row>
    <row r="13" spans="1:40" ht="18" customHeight="1" x14ac:dyDescent="0.4">
      <c r="A13" s="250">
        <v>3</v>
      </c>
      <c r="B13" s="249" t="s">
        <v>449</v>
      </c>
      <c r="C13" s="248" t="s">
        <v>398</v>
      </c>
      <c r="D13" s="247"/>
      <c r="E13" s="246" t="s">
        <v>398</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4">
        <f>+SUM(F13:AJ13)</f>
        <v>0</v>
      </c>
      <c r="AL13" s="243">
        <f t="shared" si="0"/>
        <v>0</v>
      </c>
      <c r="AM13" s="530"/>
      <c r="AN13" s="530"/>
    </row>
    <row r="14" spans="1:40" ht="18" customHeight="1" x14ac:dyDescent="0.4">
      <c r="A14" s="250">
        <v>4</v>
      </c>
      <c r="B14" s="249" t="s">
        <v>443</v>
      </c>
      <c r="C14" s="248" t="s">
        <v>398</v>
      </c>
      <c r="D14" s="247"/>
      <c r="E14" s="246" t="s">
        <v>396</v>
      </c>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4">
        <f t="shared" ref="AK14:AK30" si="1">+SUM(F14:AJ14)</f>
        <v>0</v>
      </c>
      <c r="AL14" s="243">
        <f t="shared" si="0"/>
        <v>0</v>
      </c>
      <c r="AM14" s="530"/>
      <c r="AN14" s="530"/>
    </row>
    <row r="15" spans="1:40" ht="18" customHeight="1" x14ac:dyDescent="0.4">
      <c r="A15" s="250">
        <v>5</v>
      </c>
      <c r="B15" s="249" t="s">
        <v>443</v>
      </c>
      <c r="C15" s="248" t="s">
        <v>398</v>
      </c>
      <c r="D15" s="247"/>
      <c r="E15" s="246" t="s">
        <v>448</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4">
        <f t="shared" si="1"/>
        <v>0</v>
      </c>
      <c r="AL15" s="243">
        <f t="shared" si="0"/>
        <v>0</v>
      </c>
      <c r="AM15" s="530"/>
      <c r="AN15" s="530"/>
    </row>
    <row r="16" spans="1:40" ht="18" customHeight="1" x14ac:dyDescent="0.4">
      <c r="A16" s="250">
        <v>6</v>
      </c>
      <c r="B16" s="249" t="s">
        <v>443</v>
      </c>
      <c r="C16" s="248" t="s">
        <v>396</v>
      </c>
      <c r="D16" s="247"/>
      <c r="E16" s="246" t="s">
        <v>447</v>
      </c>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4">
        <f t="shared" si="1"/>
        <v>0</v>
      </c>
      <c r="AL16" s="243">
        <f t="shared" si="0"/>
        <v>0</v>
      </c>
      <c r="AM16" s="530"/>
      <c r="AN16" s="530"/>
    </row>
    <row r="17" spans="1:40" ht="18" customHeight="1" x14ac:dyDescent="0.4">
      <c r="A17" s="250">
        <v>7</v>
      </c>
      <c r="B17" s="249" t="s">
        <v>443</v>
      </c>
      <c r="C17" s="248" t="s">
        <v>396</v>
      </c>
      <c r="D17" s="247"/>
      <c r="E17" s="246" t="s">
        <v>446</v>
      </c>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4">
        <f t="shared" si="1"/>
        <v>0</v>
      </c>
      <c r="AL17" s="243">
        <f t="shared" si="0"/>
        <v>0</v>
      </c>
      <c r="AM17" s="530"/>
      <c r="AN17" s="530"/>
    </row>
    <row r="18" spans="1:40" ht="18" customHeight="1" x14ac:dyDescent="0.4">
      <c r="A18" s="250">
        <v>8</v>
      </c>
      <c r="B18" s="249" t="s">
        <v>443</v>
      </c>
      <c r="C18" s="248" t="s">
        <v>396</v>
      </c>
      <c r="D18" s="247"/>
      <c r="E18" s="246" t="s">
        <v>445</v>
      </c>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4">
        <f t="shared" si="1"/>
        <v>0</v>
      </c>
      <c r="AL18" s="243">
        <f t="shared" si="0"/>
        <v>0</v>
      </c>
      <c r="AM18" s="530"/>
      <c r="AN18" s="530"/>
    </row>
    <row r="19" spans="1:40" ht="18" customHeight="1" x14ac:dyDescent="0.4">
      <c r="A19" s="250">
        <v>9</v>
      </c>
      <c r="B19" s="249" t="s">
        <v>443</v>
      </c>
      <c r="C19" s="248" t="s">
        <v>396</v>
      </c>
      <c r="D19" s="247"/>
      <c r="E19" s="246" t="s">
        <v>444</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4">
        <f t="shared" si="1"/>
        <v>0</v>
      </c>
      <c r="AL19" s="243">
        <f t="shared" si="0"/>
        <v>0</v>
      </c>
      <c r="AM19" s="530"/>
      <c r="AN19" s="530"/>
    </row>
    <row r="20" spans="1:40" ht="18" customHeight="1" x14ac:dyDescent="0.4">
      <c r="A20" s="250">
        <v>10</v>
      </c>
      <c r="B20" s="249" t="s">
        <v>481</v>
      </c>
      <c r="C20" s="248" t="s">
        <v>396</v>
      </c>
      <c r="D20" s="247"/>
      <c r="E20" s="246" t="s">
        <v>442</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4">
        <f t="shared" si="1"/>
        <v>0</v>
      </c>
      <c r="AL20" s="243">
        <f t="shared" si="0"/>
        <v>0</v>
      </c>
      <c r="AM20" s="530"/>
      <c r="AN20" s="530"/>
    </row>
    <row r="21" spans="1:40" ht="18" customHeight="1" x14ac:dyDescent="0.4">
      <c r="A21" s="250">
        <v>11</v>
      </c>
      <c r="B21" s="249"/>
      <c r="C21" s="248"/>
      <c r="D21" s="247"/>
      <c r="E21" s="246"/>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4">
        <f t="shared" si="1"/>
        <v>0</v>
      </c>
      <c r="AL21" s="243">
        <f t="shared" si="0"/>
        <v>0</v>
      </c>
      <c r="AM21" s="530"/>
      <c r="AN21" s="530"/>
    </row>
    <row r="22" spans="1:40" ht="18" customHeight="1" x14ac:dyDescent="0.4">
      <c r="A22" s="250">
        <v>12</v>
      </c>
      <c r="B22" s="249"/>
      <c r="C22" s="248"/>
      <c r="D22" s="247"/>
      <c r="E22" s="246"/>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4">
        <f t="shared" si="1"/>
        <v>0</v>
      </c>
      <c r="AL22" s="243">
        <f t="shared" si="0"/>
        <v>0</v>
      </c>
      <c r="AM22" s="530"/>
      <c r="AN22" s="530"/>
    </row>
    <row r="23" spans="1:40" ht="18" customHeight="1" x14ac:dyDescent="0.4">
      <c r="A23" s="250">
        <v>13</v>
      </c>
      <c r="B23" s="249"/>
      <c r="C23" s="248"/>
      <c r="D23" s="247"/>
      <c r="E23" s="246"/>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4">
        <f t="shared" si="1"/>
        <v>0</v>
      </c>
      <c r="AL23" s="243">
        <f t="shared" si="0"/>
        <v>0</v>
      </c>
      <c r="AM23" s="530"/>
      <c r="AN23" s="530"/>
    </row>
    <row r="24" spans="1:40" ht="18" customHeight="1" x14ac:dyDescent="0.4">
      <c r="A24" s="250">
        <v>14</v>
      </c>
      <c r="B24" s="249"/>
      <c r="C24" s="248"/>
      <c r="D24" s="247"/>
      <c r="E24" s="246"/>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4">
        <f t="shared" si="1"/>
        <v>0</v>
      </c>
      <c r="AL24" s="243">
        <f t="shared" si="0"/>
        <v>0</v>
      </c>
      <c r="AM24" s="530"/>
      <c r="AN24" s="530"/>
    </row>
    <row r="25" spans="1:40" ht="18" customHeight="1" x14ac:dyDescent="0.4">
      <c r="A25" s="250">
        <v>15</v>
      </c>
      <c r="B25" s="249"/>
      <c r="C25" s="248"/>
      <c r="D25" s="247"/>
      <c r="E25" s="246"/>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4">
        <f t="shared" si="1"/>
        <v>0</v>
      </c>
      <c r="AL25" s="243">
        <f t="shared" si="0"/>
        <v>0</v>
      </c>
      <c r="AM25" s="530"/>
      <c r="AN25" s="530"/>
    </row>
    <row r="26" spans="1:40" ht="18" customHeight="1" x14ac:dyDescent="0.4">
      <c r="A26" s="250">
        <v>16</v>
      </c>
      <c r="B26" s="249"/>
      <c r="C26" s="248"/>
      <c r="D26" s="247"/>
      <c r="E26" s="246"/>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4">
        <f t="shared" si="1"/>
        <v>0</v>
      </c>
      <c r="AL26" s="243">
        <f t="shared" si="0"/>
        <v>0</v>
      </c>
      <c r="AM26" s="530"/>
      <c r="AN26" s="530"/>
    </row>
    <row r="27" spans="1:40" ht="18" customHeight="1" x14ac:dyDescent="0.4">
      <c r="A27" s="250">
        <v>17</v>
      </c>
      <c r="B27" s="249"/>
      <c r="C27" s="248"/>
      <c r="D27" s="247"/>
      <c r="E27" s="246"/>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4">
        <f t="shared" si="1"/>
        <v>0</v>
      </c>
      <c r="AL27" s="243">
        <f t="shared" si="0"/>
        <v>0</v>
      </c>
      <c r="AM27" s="530"/>
      <c r="AN27" s="530"/>
    </row>
    <row r="28" spans="1:40" ht="18" customHeight="1" x14ac:dyDescent="0.4">
      <c r="A28" s="250">
        <v>18</v>
      </c>
      <c r="B28" s="249"/>
      <c r="C28" s="248"/>
      <c r="D28" s="247"/>
      <c r="E28" s="246"/>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4">
        <f t="shared" si="1"/>
        <v>0</v>
      </c>
      <c r="AL28" s="243">
        <f t="shared" si="0"/>
        <v>0</v>
      </c>
      <c r="AM28" s="530"/>
      <c r="AN28" s="530"/>
    </row>
    <row r="29" spans="1:40" ht="18" customHeight="1" x14ac:dyDescent="0.4">
      <c r="A29" s="250">
        <v>19</v>
      </c>
      <c r="B29" s="249"/>
      <c r="C29" s="248"/>
      <c r="D29" s="247"/>
      <c r="E29" s="246"/>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4">
        <f t="shared" si="1"/>
        <v>0</v>
      </c>
      <c r="AL29" s="243">
        <f t="shared" si="0"/>
        <v>0</v>
      </c>
      <c r="AM29" s="530"/>
      <c r="AN29" s="530"/>
    </row>
    <row r="30" spans="1:40" ht="18" customHeight="1" x14ac:dyDescent="0.4">
      <c r="A30" s="250">
        <v>20</v>
      </c>
      <c r="B30" s="249"/>
      <c r="C30" s="248"/>
      <c r="D30" s="247"/>
      <c r="E30" s="246"/>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4">
        <f t="shared" si="1"/>
        <v>0</v>
      </c>
      <c r="AL30" s="243">
        <f t="shared" si="0"/>
        <v>0</v>
      </c>
      <c r="AM30" s="530"/>
      <c r="AN30" s="530"/>
    </row>
    <row r="31" spans="1:40" ht="18" customHeight="1" x14ac:dyDescent="0.4">
      <c r="A31" s="500" t="s">
        <v>441</v>
      </c>
      <c r="B31" s="509"/>
      <c r="C31" s="509"/>
      <c r="D31" s="509"/>
      <c r="E31" s="509"/>
      <c r="F31" s="241">
        <f>+SUM(F11:F30)</f>
        <v>0</v>
      </c>
      <c r="G31" s="241">
        <f t="shared" ref="G31:AJ31" si="2">+SUM(G11:G30)</f>
        <v>0</v>
      </c>
      <c r="H31" s="241">
        <f t="shared" si="2"/>
        <v>0</v>
      </c>
      <c r="I31" s="241">
        <f t="shared" si="2"/>
        <v>0</v>
      </c>
      <c r="J31" s="241">
        <f t="shared" si="2"/>
        <v>0</v>
      </c>
      <c r="K31" s="241">
        <f t="shared" si="2"/>
        <v>0</v>
      </c>
      <c r="L31" s="241">
        <f t="shared" si="2"/>
        <v>0</v>
      </c>
      <c r="M31" s="241">
        <f t="shared" si="2"/>
        <v>0</v>
      </c>
      <c r="N31" s="241">
        <f t="shared" si="2"/>
        <v>0</v>
      </c>
      <c r="O31" s="241">
        <f t="shared" si="2"/>
        <v>0</v>
      </c>
      <c r="P31" s="241">
        <f t="shared" si="2"/>
        <v>0</v>
      </c>
      <c r="Q31" s="241">
        <f t="shared" si="2"/>
        <v>0</v>
      </c>
      <c r="R31" s="241">
        <f t="shared" si="2"/>
        <v>0</v>
      </c>
      <c r="S31" s="241">
        <f t="shared" si="2"/>
        <v>0</v>
      </c>
      <c r="T31" s="241">
        <f t="shared" si="2"/>
        <v>0</v>
      </c>
      <c r="U31" s="241">
        <f t="shared" si="2"/>
        <v>0</v>
      </c>
      <c r="V31" s="241">
        <f t="shared" si="2"/>
        <v>0</v>
      </c>
      <c r="W31" s="241">
        <f t="shared" si="2"/>
        <v>0</v>
      </c>
      <c r="X31" s="241">
        <f t="shared" si="2"/>
        <v>0</v>
      </c>
      <c r="Y31" s="241">
        <f t="shared" si="2"/>
        <v>0</v>
      </c>
      <c r="Z31" s="241">
        <f t="shared" si="2"/>
        <v>0</v>
      </c>
      <c r="AA31" s="241">
        <f t="shared" si="2"/>
        <v>0</v>
      </c>
      <c r="AB31" s="241">
        <f t="shared" si="2"/>
        <v>0</v>
      </c>
      <c r="AC31" s="241">
        <f t="shared" si="2"/>
        <v>0</v>
      </c>
      <c r="AD31" s="241">
        <f t="shared" si="2"/>
        <v>0</v>
      </c>
      <c r="AE31" s="241">
        <f t="shared" si="2"/>
        <v>0</v>
      </c>
      <c r="AF31" s="241">
        <f t="shared" si="2"/>
        <v>0</v>
      </c>
      <c r="AG31" s="241">
        <f t="shared" si="2"/>
        <v>0</v>
      </c>
      <c r="AH31" s="241">
        <f t="shared" si="2"/>
        <v>0</v>
      </c>
      <c r="AI31" s="241">
        <f t="shared" si="2"/>
        <v>0</v>
      </c>
      <c r="AJ31" s="241">
        <f t="shared" si="2"/>
        <v>0</v>
      </c>
      <c r="AK31" s="244">
        <f>+SUM(F31:AJ31)</f>
        <v>0</v>
      </c>
      <c r="AL31" s="243">
        <f>IF($AK$3="４週",AK31/4,AK31/(DAY(EOMONTH($F$9,0))/7))</f>
        <v>0</v>
      </c>
      <c r="AM31" s="531"/>
      <c r="AN31" s="531"/>
    </row>
    <row r="32" spans="1:40" ht="18" customHeight="1" x14ac:dyDescent="0.4">
      <c r="A32" s="509" t="s">
        <v>440</v>
      </c>
      <c r="B32" s="509"/>
      <c r="C32" s="509"/>
      <c r="D32" s="509"/>
      <c r="E32" s="501"/>
      <c r="F32" s="242">
        <v>12</v>
      </c>
      <c r="G32" s="242">
        <v>20</v>
      </c>
      <c r="H32" s="242">
        <v>12</v>
      </c>
      <c r="I32" s="242">
        <v>20</v>
      </c>
      <c r="J32" s="242">
        <v>12</v>
      </c>
      <c r="K32" s="242">
        <v>20</v>
      </c>
      <c r="L32" s="242">
        <v>12</v>
      </c>
      <c r="M32" s="242">
        <v>20</v>
      </c>
      <c r="N32" s="242">
        <v>12</v>
      </c>
      <c r="O32" s="242">
        <v>20</v>
      </c>
      <c r="P32" s="242">
        <v>12</v>
      </c>
      <c r="Q32" s="242">
        <v>20</v>
      </c>
      <c r="R32" s="242">
        <v>12</v>
      </c>
      <c r="S32" s="242">
        <v>20</v>
      </c>
      <c r="T32" s="242">
        <v>12</v>
      </c>
      <c r="U32" s="242">
        <v>20</v>
      </c>
      <c r="V32" s="242">
        <v>12</v>
      </c>
      <c r="W32" s="242">
        <v>20</v>
      </c>
      <c r="X32" s="242">
        <v>12</v>
      </c>
      <c r="Y32" s="242">
        <v>20</v>
      </c>
      <c r="Z32" s="242">
        <v>12</v>
      </c>
      <c r="AA32" s="242">
        <v>20</v>
      </c>
      <c r="AB32" s="242">
        <v>12</v>
      </c>
      <c r="AC32" s="242">
        <v>20</v>
      </c>
      <c r="AD32" s="242">
        <v>12</v>
      </c>
      <c r="AE32" s="242">
        <v>20</v>
      </c>
      <c r="AF32" s="242">
        <v>12</v>
      </c>
      <c r="AG32" s="242">
        <v>20</v>
      </c>
      <c r="AH32" s="242">
        <v>12</v>
      </c>
      <c r="AI32" s="242">
        <v>20</v>
      </c>
      <c r="AJ32" s="242">
        <v>10</v>
      </c>
      <c r="AK32" s="241"/>
      <c r="AL32" s="240"/>
      <c r="AM32" s="531"/>
      <c r="AN32" s="531"/>
    </row>
    <row r="33" spans="1:40" ht="15" customHeight="1" x14ac:dyDescent="0.4">
      <c r="A33" s="225"/>
      <c r="B33" s="225"/>
      <c r="C33" s="225"/>
      <c r="D33" s="225"/>
      <c r="E33" s="225"/>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25"/>
      <c r="AL33" s="225"/>
      <c r="AM33" s="212"/>
    </row>
    <row r="34" spans="1:40" ht="5.0999999999999996" customHeight="1" x14ac:dyDescent="0.4">
      <c r="A34" s="211"/>
      <c r="B34" s="211"/>
      <c r="C34" s="211"/>
      <c r="D34"/>
      <c r="E34"/>
      <c r="F34"/>
      <c r="G34"/>
      <c r="H34"/>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27"/>
      <c r="AK34" s="207"/>
      <c r="AL34" s="225"/>
      <c r="AM34" s="225"/>
      <c r="AN34" s="212"/>
    </row>
    <row r="35" spans="1:40" ht="5.0999999999999996" customHeight="1" x14ac:dyDescent="0.4">
      <c r="A35" s="211"/>
      <c r="B35" s="211"/>
      <c r="C35" s="211"/>
      <c r="D35"/>
      <c r="E35"/>
      <c r="F35"/>
      <c r="G35"/>
      <c r="H35"/>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27"/>
      <c r="AK35" s="207"/>
      <c r="AL35" s="225"/>
      <c r="AM35" s="225"/>
      <c r="AN35" s="212"/>
    </row>
    <row r="36" spans="1:40" ht="5.0999999999999996" customHeight="1" x14ac:dyDescent="0.4">
      <c r="A36" s="211"/>
      <c r="B36" s="211"/>
      <c r="C36" s="211"/>
      <c r="D36"/>
      <c r="E36"/>
      <c r="F36"/>
      <c r="G36"/>
      <c r="H36"/>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27"/>
      <c r="AK36" s="207"/>
      <c r="AL36" s="225"/>
      <c r="AM36" s="225"/>
      <c r="AN36" s="212"/>
    </row>
    <row r="37" spans="1:40" ht="18" customHeight="1" x14ac:dyDescent="0.4">
      <c r="A37" s="128" t="s">
        <v>439</v>
      </c>
      <c r="B37" s="207"/>
      <c r="D37" s="207"/>
      <c r="E37" s="207"/>
      <c r="F37" s="207"/>
      <c r="G37" s="207"/>
      <c r="H37" s="207"/>
      <c r="I37" s="207"/>
      <c r="J37" s="207"/>
      <c r="K37" s="207"/>
    </row>
    <row r="38" spans="1:40" ht="18" customHeight="1" x14ac:dyDescent="0.4">
      <c r="A38" s="239" t="s">
        <v>438</v>
      </c>
      <c r="B38" s="239"/>
      <c r="M38" s="128" t="s">
        <v>437</v>
      </c>
      <c r="N38" s="207"/>
      <c r="P38" s="207"/>
      <c r="Q38" s="207"/>
      <c r="R38" s="207"/>
      <c r="S38" s="207"/>
      <c r="T38" s="207"/>
      <c r="U38" s="230" t="str">
        <f>IF(COUNTIF(M40:M43,"○")&gt;1,"いずれか１つを選択してください。","")</f>
        <v/>
      </c>
      <c r="V38" s="207"/>
      <c r="W38" s="207"/>
      <c r="X38" s="207"/>
      <c r="Y38" s="207"/>
      <c r="Z38" s="207"/>
      <c r="AA38" s="207"/>
      <c r="AB38" s="207"/>
      <c r="AC38" s="207"/>
      <c r="AD38" s="207"/>
      <c r="AE38" s="207"/>
      <c r="AF38" s="207"/>
      <c r="AG38" s="207"/>
      <c r="AH38" s="207"/>
      <c r="AI38" s="207"/>
      <c r="AJ38" s="207"/>
      <c r="AK38" s="227"/>
      <c r="AL38" s="207"/>
      <c r="AM38" s="225"/>
      <c r="AN38" s="225"/>
    </row>
    <row r="39" spans="1:40" ht="18.75" customHeight="1" x14ac:dyDescent="0.4">
      <c r="A39" s="525"/>
      <c r="B39" s="525"/>
      <c r="C39" s="525"/>
      <c r="D39" s="238">
        <f>IF(S2=1,10,IF(S2=2,11,IF(S2=3,12,S2-3)))</f>
        <v>1</v>
      </c>
      <c r="E39" s="238">
        <f>IF(S2=1,11,IF(S2=2,12,S2-2))</f>
        <v>2</v>
      </c>
      <c r="F39" s="526">
        <f>IF(S2=1,12,S2-1)</f>
        <v>3</v>
      </c>
      <c r="G39" s="526"/>
      <c r="H39" s="526"/>
      <c r="I39" s="483" t="s">
        <v>426</v>
      </c>
      <c r="J39" s="483"/>
      <c r="K39" s="483"/>
      <c r="M39" s="500" t="s">
        <v>436</v>
      </c>
      <c r="N39" s="509"/>
      <c r="O39" s="509"/>
      <c r="P39" s="509"/>
      <c r="Q39" s="509"/>
      <c r="R39" s="509"/>
      <c r="S39" s="509"/>
      <c r="T39" s="509"/>
      <c r="U39" s="509"/>
      <c r="V39" s="509"/>
      <c r="W39" s="509"/>
      <c r="X39" s="509"/>
      <c r="Y39" s="509"/>
      <c r="Z39" s="509"/>
      <c r="AA39" s="509"/>
      <c r="AB39" s="509"/>
      <c r="AC39" s="509"/>
      <c r="AD39" s="509"/>
      <c r="AE39" s="509"/>
      <c r="AF39" s="509"/>
      <c r="AG39" s="509"/>
      <c r="AH39" s="527" t="s">
        <v>435</v>
      </c>
      <c r="AI39" s="528"/>
      <c r="AJ39" s="528"/>
      <c r="AK39" s="528"/>
      <c r="AL39" s="529"/>
      <c r="AM39" s="507" t="s">
        <v>434</v>
      </c>
      <c r="AN39" s="507"/>
    </row>
    <row r="40" spans="1:40" ht="18" customHeight="1" x14ac:dyDescent="0.4">
      <c r="A40" s="507" t="s">
        <v>478</v>
      </c>
      <c r="B40" s="507"/>
      <c r="C40" s="507"/>
      <c r="D40" s="234">
        <v>80</v>
      </c>
      <c r="E40" s="234">
        <v>80</v>
      </c>
      <c r="F40" s="508">
        <v>81</v>
      </c>
      <c r="G40" s="508"/>
      <c r="H40" s="508"/>
      <c r="I40" s="483">
        <f>SUM(D40:F40)</f>
        <v>241</v>
      </c>
      <c r="J40" s="483"/>
      <c r="K40" s="483"/>
      <c r="M40" s="510" t="s">
        <v>432</v>
      </c>
      <c r="N40" s="513" t="s">
        <v>431</v>
      </c>
      <c r="O40" s="514"/>
      <c r="P40" s="515"/>
      <c r="Q40" s="522" t="s">
        <v>430</v>
      </c>
      <c r="R40" s="523"/>
      <c r="S40" s="523"/>
      <c r="T40" s="523"/>
      <c r="U40" s="523"/>
      <c r="V40" s="523"/>
      <c r="W40" s="523"/>
      <c r="X40" s="523"/>
      <c r="Y40" s="523"/>
      <c r="Z40" s="523"/>
      <c r="AA40" s="523"/>
      <c r="AB40" s="523"/>
      <c r="AC40" s="523"/>
      <c r="AD40" s="523"/>
      <c r="AE40" s="523"/>
      <c r="AF40" s="523"/>
      <c r="AG40" s="524"/>
      <c r="AH40" s="504">
        <f>SUM(F32:AJ32)</f>
        <v>490</v>
      </c>
      <c r="AI40" s="505"/>
      <c r="AJ40" s="237" t="s">
        <v>429</v>
      </c>
      <c r="AK40" s="504">
        <f>ROUNDUP(AH40/450,0)</f>
        <v>2</v>
      </c>
      <c r="AL40" s="505"/>
      <c r="AM40" s="483">
        <f>MIN(AH40:AK42)</f>
        <v>1</v>
      </c>
      <c r="AN40" s="483"/>
    </row>
    <row r="41" spans="1:40" ht="18" customHeight="1" x14ac:dyDescent="0.4">
      <c r="A41" s="517"/>
      <c r="B41" s="517"/>
      <c r="C41" s="517"/>
      <c r="D41" s="225"/>
      <c r="E41" s="225"/>
      <c r="F41" s="225"/>
      <c r="G41" s="225"/>
      <c r="H41" s="225"/>
      <c r="I41" s="225" t="s">
        <v>480</v>
      </c>
      <c r="J41" s="225"/>
      <c r="K41" s="225"/>
      <c r="M41" s="511"/>
      <c r="N41" s="516"/>
      <c r="O41" s="517"/>
      <c r="P41" s="518"/>
      <c r="Q41" s="496" t="s">
        <v>427</v>
      </c>
      <c r="R41" s="497"/>
      <c r="S41" s="497"/>
      <c r="T41" s="497"/>
      <c r="U41" s="497"/>
      <c r="V41" s="497"/>
      <c r="W41" s="497"/>
      <c r="X41" s="497"/>
      <c r="Y41" s="497"/>
      <c r="Z41" s="497"/>
      <c r="AA41" s="497"/>
      <c r="AB41" s="497"/>
      <c r="AC41" s="497"/>
      <c r="AD41" s="497"/>
      <c r="AE41" s="497"/>
      <c r="AF41" s="497"/>
      <c r="AG41" s="498"/>
      <c r="AH41" s="500">
        <f>COUNTA(B12:B30)</f>
        <v>9</v>
      </c>
      <c r="AI41" s="509"/>
      <c r="AJ41" s="236" t="s">
        <v>424</v>
      </c>
      <c r="AK41" s="504">
        <f>ROUNDUP(AH41/10,0)</f>
        <v>1</v>
      </c>
      <c r="AL41" s="505"/>
      <c r="AM41" s="483"/>
      <c r="AN41" s="483"/>
    </row>
    <row r="42" spans="1:40" ht="18" customHeight="1" x14ac:dyDescent="0.4">
      <c r="A42" s="551"/>
      <c r="B42" s="551"/>
      <c r="C42" s="551"/>
      <c r="D42" s="225"/>
      <c r="E42" s="225"/>
      <c r="F42" s="551"/>
      <c r="G42" s="551"/>
      <c r="H42" s="551"/>
      <c r="I42" s="483">
        <f>I40/3</f>
        <v>80.333333333333329</v>
      </c>
      <c r="J42" s="483"/>
      <c r="K42" s="483"/>
      <c r="M42" s="512"/>
      <c r="N42" s="519"/>
      <c r="O42" s="520"/>
      <c r="P42" s="521"/>
      <c r="Q42" s="496" t="s">
        <v>425</v>
      </c>
      <c r="R42" s="497"/>
      <c r="S42" s="497"/>
      <c r="T42" s="497"/>
      <c r="U42" s="497"/>
      <c r="V42" s="497"/>
      <c r="W42" s="497"/>
      <c r="X42" s="497"/>
      <c r="Y42" s="497"/>
      <c r="Z42" s="497"/>
      <c r="AA42" s="497"/>
      <c r="AB42" s="497"/>
      <c r="AC42" s="497"/>
      <c r="AD42" s="497"/>
      <c r="AE42" s="497"/>
      <c r="AF42" s="497"/>
      <c r="AG42" s="498"/>
      <c r="AH42" s="504">
        <f>ROUNDDOWN(I42,1)</f>
        <v>80.3</v>
      </c>
      <c r="AI42" s="505"/>
      <c r="AJ42" s="235" t="s">
        <v>424</v>
      </c>
      <c r="AK42" s="504">
        <f>ROUNDUP(AH42/40,0)</f>
        <v>3</v>
      </c>
      <c r="AL42" s="505"/>
      <c r="AM42" s="483"/>
      <c r="AN42" s="483"/>
    </row>
    <row r="43" spans="1:40" ht="18" customHeight="1" x14ac:dyDescent="0.4">
      <c r="B43" s="212"/>
      <c r="M43" s="234"/>
      <c r="N43" s="496" t="s">
        <v>421</v>
      </c>
      <c r="O43" s="497"/>
      <c r="P43" s="497"/>
      <c r="Q43" s="497"/>
      <c r="R43" s="497"/>
      <c r="S43" s="497"/>
      <c r="T43" s="497"/>
      <c r="U43" s="497"/>
      <c r="V43" s="497"/>
      <c r="W43" s="497"/>
      <c r="X43" s="497"/>
      <c r="Y43" s="497"/>
      <c r="Z43" s="497"/>
      <c r="AA43" s="497"/>
      <c r="AB43" s="497"/>
      <c r="AC43" s="497"/>
      <c r="AD43" s="497"/>
      <c r="AE43" s="497"/>
      <c r="AF43" s="497"/>
      <c r="AG43" s="498"/>
      <c r="AH43" s="499"/>
      <c r="AI43" s="499"/>
      <c r="AJ43" s="499"/>
      <c r="AK43" s="499"/>
      <c r="AL43" s="499"/>
      <c r="AM43" s="500">
        <f t="array" ref="AM43">ROUNDUP(_xlfn.IFS(AM40&lt;2,1,AND(AM40&lt;=2,AM40&lt;6),AM40-1,AM40&gt;=6,AM40/2*3),1)</f>
        <v>1</v>
      </c>
      <c r="AN43" s="501"/>
    </row>
    <row r="44" spans="1:40" ht="5.0999999999999996" customHeight="1" x14ac:dyDescent="0.4">
      <c r="A44" s="211"/>
      <c r="B44" s="211"/>
      <c r="C44" s="211"/>
      <c r="D44" s="211"/>
      <c r="E44" s="211"/>
      <c r="F44" s="211"/>
      <c r="G44" s="211"/>
      <c r="H44" s="211"/>
      <c r="I44" s="211"/>
      <c r="J44" s="207"/>
      <c r="K44" s="207"/>
      <c r="L44" s="207"/>
      <c r="M44" s="227"/>
      <c r="N44" s="207"/>
      <c r="W44" s="225"/>
      <c r="X44" s="207"/>
      <c r="Y44" s="207"/>
      <c r="Z44" s="207"/>
      <c r="AA44" s="207"/>
      <c r="AB44" s="207"/>
      <c r="AC44" s="207"/>
      <c r="AD44" s="207"/>
      <c r="AE44" s="207"/>
      <c r="AF44" s="207"/>
      <c r="AG44" s="207"/>
      <c r="AH44" s="207"/>
      <c r="AI44" s="207"/>
      <c r="AJ44" s="227"/>
      <c r="AK44" s="207"/>
      <c r="AL44" s="225"/>
      <c r="AM44" s="225"/>
      <c r="AN44" s="212"/>
    </row>
    <row r="45" spans="1:40" ht="21" customHeight="1" x14ac:dyDescent="0.4">
      <c r="A45" s="128" t="s">
        <v>416</v>
      </c>
      <c r="B45" s="4"/>
      <c r="C45" s="226"/>
      <c r="D45" s="226"/>
      <c r="E45" s="226"/>
      <c r="F45" s="226"/>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26"/>
      <c r="AM45" s="226"/>
      <c r="AN45" s="212"/>
    </row>
    <row r="46" spans="1:40" ht="24.95" customHeight="1" x14ac:dyDescent="0.4">
      <c r="A46" s="212"/>
      <c r="B46" s="225"/>
      <c r="C46" s="490" t="str">
        <f>IF(VLOOKUP($AK$1,[1]選択肢!$A$1:$J$32,C51,FALSE)=0,"-",VLOOKUP($AK$1,[1]選択肢!$A$1:$J$32,C51,FALSE))</f>
        <v>管理者</v>
      </c>
      <c r="D46" s="491"/>
      <c r="E46" s="492" t="str">
        <f>IF(VLOOKUP($AK$1,[1]選択肢!$A$1:$J$32,E51,FALSE)=0,"-",VLOOKUP($AK$1,[1]選択肢!$A$1:$J$32,E51,FALSE))</f>
        <v>サービス提供責任者</v>
      </c>
      <c r="F46" s="492"/>
      <c r="G46" s="492"/>
      <c r="H46" s="492"/>
      <c r="I46" s="490" t="str">
        <f>IF(VLOOKUP($AK$1,[1]選択肢!$A$1:$J$32,I51,FALSE)=0,"-",VLOOKUP($AK$1,[1]選択肢!$A$1:$J$32,I51,FALSE))</f>
        <v>従業者</v>
      </c>
      <c r="J46" s="491"/>
      <c r="K46" s="491"/>
      <c r="L46" s="491"/>
      <c r="M46" s="491"/>
      <c r="N46" s="493"/>
      <c r="O46" s="494"/>
      <c r="P46" s="494"/>
      <c r="Q46" s="494"/>
      <c r="R46" s="494"/>
      <c r="S46" s="494"/>
      <c r="T46" s="494"/>
      <c r="U46" s="494"/>
      <c r="V46" s="494"/>
      <c r="W46" s="494"/>
      <c r="X46" s="494"/>
      <c r="Y46" s="494"/>
      <c r="Z46" s="494"/>
      <c r="AA46" s="494"/>
      <c r="AB46" s="494"/>
      <c r="AC46" s="494"/>
      <c r="AD46" s="494"/>
      <c r="AE46" s="494"/>
      <c r="AF46" s="494"/>
      <c r="AG46" s="494"/>
      <c r="AH46" s="494"/>
      <c r="AI46" s="494"/>
      <c r="AJ46" s="494"/>
      <c r="AK46" s="494"/>
      <c r="AL46" s="494"/>
      <c r="AM46" s="494"/>
      <c r="AN46" s="212"/>
    </row>
    <row r="47" spans="1:40" ht="18" customHeight="1" x14ac:dyDescent="0.4">
      <c r="A47" s="212"/>
      <c r="B47" s="225"/>
      <c r="C47" s="224" t="s">
        <v>414</v>
      </c>
      <c r="D47" s="224" t="s">
        <v>413</v>
      </c>
      <c r="E47" s="222" t="s">
        <v>414</v>
      </c>
      <c r="F47" s="495" t="s">
        <v>413</v>
      </c>
      <c r="G47" s="495"/>
      <c r="H47" s="495"/>
      <c r="I47" s="487" t="s">
        <v>414</v>
      </c>
      <c r="J47" s="488"/>
      <c r="K47" s="489"/>
      <c r="L47" s="487" t="s">
        <v>413</v>
      </c>
      <c r="M47" s="488"/>
      <c r="N47" s="489"/>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221"/>
      <c r="AM47" s="221"/>
      <c r="AN47" s="212"/>
    </row>
    <row r="48" spans="1:40" ht="18" customHeight="1" x14ac:dyDescent="0.4">
      <c r="A48" s="212"/>
      <c r="B48" s="210" t="s">
        <v>51</v>
      </c>
      <c r="C48" s="222">
        <f>COUNTIFS($B$11:$B$30,C$46,$C$11:$C$30,"A",$E$11:$E$30,"*")</f>
        <v>1</v>
      </c>
      <c r="D48" s="222">
        <f>COUNTIFS($B$11:$B$30,C$46,$C$11:$C$30,"B",$E$11:$E$30,"*")</f>
        <v>0</v>
      </c>
      <c r="E48" s="222">
        <f>COUNTIFS($B$11:$B$30,E$46,$C$11:$C$30,"A",$E$11:$E$30,"*")</f>
        <v>0</v>
      </c>
      <c r="F48" s="487">
        <f>COUNTIFS($B$11:$B$30,E$46,$C$11:$C$30,"B",$E$11:$E$30,"*")</f>
        <v>1</v>
      </c>
      <c r="G48" s="488"/>
      <c r="H48" s="489"/>
      <c r="I48" s="487">
        <f>COUNTIFS($B$11:$B$30,I$46,$C$11:$C$30,"A",$E$11:$E$30,"*")</f>
        <v>0</v>
      </c>
      <c r="J48" s="488"/>
      <c r="K48" s="489"/>
      <c r="L48" s="487">
        <f>COUNTIFS($B$11:$B$30,I$46,$C$11:$C$30,"B",$E$11:$E$30,"*")</f>
        <v>0</v>
      </c>
      <c r="M48" s="488"/>
      <c r="N48" s="489"/>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221"/>
      <c r="AM48" s="221"/>
      <c r="AN48" s="212"/>
    </row>
    <row r="49" spans="1:40" ht="18" customHeight="1" x14ac:dyDescent="0.4">
      <c r="A49" s="212"/>
      <c r="B49" s="220" t="s">
        <v>52</v>
      </c>
      <c r="C49" s="223"/>
      <c r="D49" s="223"/>
      <c r="E49" s="222">
        <f>COUNTIFS($B$11:$B$30,E$46,$C$11:$C$30,"C",$E$11:$E$30,"*")</f>
        <v>1</v>
      </c>
      <c r="F49" s="487">
        <f>COUNTIFS($B$11:$B$30,E$46,$C$11:$C$30,"D",$E$11:$E$30,"*")</f>
        <v>0</v>
      </c>
      <c r="G49" s="488"/>
      <c r="H49" s="489"/>
      <c r="I49" s="487">
        <f>COUNTIFS($B$11:$B$30,I$46,$C$11:$C$30,"C",$E$11:$E$30,"*")</f>
        <v>2</v>
      </c>
      <c r="J49" s="488"/>
      <c r="K49" s="489"/>
      <c r="L49" s="487">
        <f>COUNTIFS($B$11:$B$30,I$46,$C$11:$C$30,"D",$E$11:$E$30,"*")</f>
        <v>5</v>
      </c>
      <c r="M49" s="488"/>
      <c r="N49" s="489"/>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221"/>
      <c r="AM49" s="221"/>
      <c r="AN49" s="212"/>
    </row>
    <row r="50" spans="1:40" ht="18" customHeight="1" x14ac:dyDescent="0.4">
      <c r="A50" s="212"/>
      <c r="B50" s="220" t="s">
        <v>412</v>
      </c>
      <c r="C50" s="485"/>
      <c r="D50" s="486"/>
      <c r="E50" s="487">
        <f>IF($AK$3="４週",SUMIFS($AK$11:$AK$30,$B$11:$B$30,E46)/4/$AH$5,IF($AK$3="歴月",SUMIFS($AK$11:$AK$30,$B$11:$B$30,E46)/$AL$5,"記載する期間を選択してください"))</f>
        <v>0</v>
      </c>
      <c r="F50" s="488"/>
      <c r="G50" s="488"/>
      <c r="H50" s="489"/>
      <c r="I50" s="487">
        <f>IF($AK$3="４週",SUMIFS($AK$11:$AK$30,$B$11:$B$30,I46)/4/$AH$5,IF($AK$3="歴月",SUMIFS($AK$11:$AK$30,$B$11:$B$30,I46)/$AL$5,"記載する期間を選択してください"))</f>
        <v>0</v>
      </c>
      <c r="J50" s="488"/>
      <c r="K50" s="488"/>
      <c r="L50" s="488"/>
      <c r="M50" s="488"/>
      <c r="N50" s="489"/>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212"/>
    </row>
    <row r="51" spans="1:40" ht="5.0999999999999996" customHeight="1" x14ac:dyDescent="0.4">
      <c r="A51" s="212"/>
      <c r="B51" s="4"/>
      <c r="C51" s="215">
        <v>2</v>
      </c>
      <c r="D51" s="215"/>
      <c r="E51" s="215">
        <v>3</v>
      </c>
      <c r="F51" s="215"/>
      <c r="G51" s="215"/>
      <c r="H51" s="215"/>
      <c r="I51" s="215">
        <v>4</v>
      </c>
      <c r="J51" s="215"/>
      <c r="K51" s="215"/>
      <c r="L51" s="215"/>
      <c r="M51" s="215"/>
      <c r="N51" s="215"/>
      <c r="O51" s="215">
        <v>5</v>
      </c>
      <c r="P51" s="215"/>
      <c r="Q51" s="215"/>
      <c r="R51" s="215"/>
      <c r="S51" s="215"/>
      <c r="T51" s="215"/>
      <c r="U51" s="215">
        <v>6</v>
      </c>
      <c r="V51" s="215"/>
      <c r="W51" s="215"/>
      <c r="X51" s="215"/>
      <c r="Y51" s="215"/>
      <c r="Z51" s="215"/>
      <c r="AA51" s="215">
        <v>7</v>
      </c>
      <c r="AB51" s="215"/>
      <c r="AC51" s="215"/>
      <c r="AD51" s="215"/>
      <c r="AE51" s="215"/>
      <c r="AF51" s="215"/>
      <c r="AG51" s="215">
        <v>8</v>
      </c>
      <c r="AH51" s="215"/>
      <c r="AI51" s="215"/>
      <c r="AJ51" s="215"/>
      <c r="AK51" s="215"/>
      <c r="AL51" s="215">
        <v>9</v>
      </c>
      <c r="AM51" s="219"/>
      <c r="AN51" s="212"/>
    </row>
    <row r="52" spans="1:40" ht="15" customHeight="1" x14ac:dyDescent="0.4">
      <c r="A52" s="207" t="s">
        <v>411</v>
      </c>
      <c r="B52" s="218"/>
      <c r="C52" s="216"/>
      <c r="D52" s="216"/>
      <c r="E52" s="216"/>
      <c r="F52" s="217"/>
      <c r="G52" s="216"/>
      <c r="H52" s="215"/>
      <c r="I52" s="215"/>
      <c r="J52" s="215"/>
      <c r="K52" s="215"/>
      <c r="L52" s="215"/>
      <c r="M52" s="215"/>
      <c r="N52" s="215"/>
      <c r="O52" s="215"/>
      <c r="P52" s="215"/>
      <c r="Q52" s="215"/>
      <c r="R52" s="215">
        <v>6</v>
      </c>
      <c r="S52" s="215"/>
      <c r="T52" s="215"/>
      <c r="U52" s="215"/>
      <c r="V52" s="215"/>
      <c r="W52" s="215"/>
      <c r="X52" s="215">
        <v>7</v>
      </c>
      <c r="Y52" s="215"/>
      <c r="Z52" s="215"/>
      <c r="AA52" s="215"/>
      <c r="AB52" s="215"/>
      <c r="AC52" s="215"/>
      <c r="AD52" s="215">
        <v>8</v>
      </c>
      <c r="AE52" s="215"/>
      <c r="AF52" s="215"/>
      <c r="AG52" s="214"/>
      <c r="AH52" s="214"/>
      <c r="AI52" s="214"/>
      <c r="AJ52" s="214">
        <v>9</v>
      </c>
      <c r="AK52" s="213"/>
      <c r="AL52" s="213"/>
      <c r="AM52" s="212"/>
    </row>
    <row r="53" spans="1:40" s="207" customFormat="1" ht="15" customHeight="1" x14ac:dyDescent="0.4">
      <c r="A53" s="207" t="s">
        <v>410</v>
      </c>
      <c r="B53" s="211"/>
      <c r="C53" s="211"/>
      <c r="D53" s="211"/>
      <c r="E53" s="211"/>
      <c r="F53" s="211"/>
      <c r="G53" s="211"/>
      <c r="H53" s="128"/>
      <c r="I53" s="128"/>
      <c r="J53" s="128"/>
      <c r="K53" s="128"/>
      <c r="L53" s="128"/>
      <c r="M53" s="128"/>
    </row>
    <row r="54" spans="1:40" s="207" customFormat="1" ht="15" customHeight="1" x14ac:dyDescent="0.4">
      <c r="A54" s="207" t="s">
        <v>409</v>
      </c>
      <c r="B54" s="211"/>
      <c r="C54" s="211"/>
      <c r="D54" s="211"/>
      <c r="E54" s="211"/>
      <c r="F54" s="211"/>
      <c r="G54" s="211"/>
      <c r="H54" s="128"/>
      <c r="I54" s="128"/>
      <c r="J54" s="128"/>
      <c r="K54" s="128"/>
      <c r="L54" s="128"/>
      <c r="M54" s="128"/>
    </row>
    <row r="55" spans="1:40" s="207" customFormat="1" ht="15" customHeight="1" x14ac:dyDescent="0.4">
      <c r="A55" s="207" t="s">
        <v>408</v>
      </c>
      <c r="B55" s="211"/>
      <c r="C55" s="211"/>
      <c r="D55" s="211"/>
      <c r="E55" s="211"/>
      <c r="F55" s="211"/>
      <c r="G55" s="211"/>
      <c r="H55" s="128"/>
      <c r="I55" s="128"/>
      <c r="J55" s="128"/>
      <c r="K55" s="128"/>
      <c r="L55" s="128"/>
      <c r="M55" s="128"/>
    </row>
    <row r="56" spans="1:40" s="207" customFormat="1" ht="15" customHeight="1" x14ac:dyDescent="0.4">
      <c r="A56" s="207" t="s">
        <v>407</v>
      </c>
      <c r="B56" s="211"/>
      <c r="C56" s="211"/>
      <c r="D56" s="211"/>
      <c r="E56" s="211"/>
      <c r="F56" s="211"/>
      <c r="G56" s="211"/>
      <c r="H56" s="128"/>
      <c r="I56" s="128"/>
      <c r="J56" s="128"/>
      <c r="K56" s="128"/>
      <c r="L56" s="128"/>
      <c r="M56" s="128"/>
    </row>
    <row r="57" spans="1:40" ht="15" customHeight="1" x14ac:dyDescent="0.4">
      <c r="A57" s="207" t="s">
        <v>406</v>
      </c>
      <c r="B57" s="208"/>
      <c r="C57" s="207"/>
      <c r="D57" s="207"/>
      <c r="E57" s="207"/>
      <c r="F57" s="207"/>
      <c r="G57" s="207"/>
    </row>
    <row r="58" spans="1:40" ht="15" customHeight="1" x14ac:dyDescent="0.4">
      <c r="A58" s="207" t="s">
        <v>405</v>
      </c>
      <c r="B58" s="208"/>
      <c r="C58" s="207"/>
      <c r="D58" s="207"/>
      <c r="E58" s="207"/>
      <c r="F58" s="207"/>
      <c r="G58" s="207"/>
    </row>
    <row r="59" spans="1:40" ht="15" customHeight="1" x14ac:dyDescent="0.4">
      <c r="A59" s="207"/>
      <c r="B59" s="210" t="s">
        <v>404</v>
      </c>
      <c r="C59" s="483" t="s">
        <v>403</v>
      </c>
      <c r="D59" s="483"/>
      <c r="E59" s="483"/>
      <c r="F59" s="207"/>
      <c r="G59" s="207"/>
    </row>
    <row r="60" spans="1:40" ht="15" customHeight="1" x14ac:dyDescent="0.4">
      <c r="A60" s="207"/>
      <c r="B60" s="209" t="s">
        <v>402</v>
      </c>
      <c r="C60" s="484" t="s">
        <v>401</v>
      </c>
      <c r="D60" s="484"/>
      <c r="E60" s="484"/>
      <c r="F60" s="207"/>
      <c r="G60" s="207"/>
    </row>
    <row r="61" spans="1:40" ht="15" customHeight="1" x14ac:dyDescent="0.4">
      <c r="A61" s="207"/>
      <c r="B61" s="209" t="s">
        <v>400</v>
      </c>
      <c r="C61" s="484" t="s">
        <v>399</v>
      </c>
      <c r="D61" s="484"/>
      <c r="E61" s="484"/>
      <c r="F61" s="207"/>
      <c r="G61" s="207"/>
    </row>
    <row r="62" spans="1:40" ht="15" customHeight="1" x14ac:dyDescent="0.4">
      <c r="A62" s="207"/>
      <c r="B62" s="209" t="s">
        <v>398</v>
      </c>
      <c r="C62" s="484" t="s">
        <v>397</v>
      </c>
      <c r="D62" s="484"/>
      <c r="E62" s="484"/>
      <c r="F62" s="207"/>
      <c r="G62" s="207"/>
    </row>
    <row r="63" spans="1:40" ht="15" customHeight="1" x14ac:dyDescent="0.4">
      <c r="A63" s="207"/>
      <c r="B63" s="209" t="s">
        <v>396</v>
      </c>
      <c r="C63" s="484" t="s">
        <v>395</v>
      </c>
      <c r="D63" s="484"/>
      <c r="E63" s="484"/>
      <c r="F63" s="207"/>
      <c r="G63" s="207"/>
    </row>
    <row r="64" spans="1:40" ht="15" customHeight="1" x14ac:dyDescent="0.4">
      <c r="A64" s="207"/>
      <c r="B64" s="207" t="s">
        <v>394</v>
      </c>
      <c r="C64" s="207"/>
      <c r="D64" s="207"/>
      <c r="E64" s="207"/>
      <c r="F64" s="207"/>
      <c r="G64" s="207"/>
    </row>
    <row r="65" spans="1:7" ht="15" customHeight="1" x14ac:dyDescent="0.4">
      <c r="A65" s="207"/>
      <c r="B65" s="207" t="s">
        <v>393</v>
      </c>
      <c r="C65" s="207"/>
      <c r="D65" s="207"/>
      <c r="E65" s="207"/>
      <c r="F65" s="207"/>
      <c r="G65" s="207"/>
    </row>
    <row r="66" spans="1:7" ht="15" customHeight="1" x14ac:dyDescent="0.4">
      <c r="A66" s="207"/>
      <c r="B66" s="207" t="s">
        <v>392</v>
      </c>
      <c r="C66" s="207"/>
      <c r="D66" s="207"/>
      <c r="E66" s="207"/>
      <c r="F66" s="207"/>
      <c r="G66" s="207"/>
    </row>
    <row r="67" spans="1:7" ht="15" customHeight="1" x14ac:dyDescent="0.4">
      <c r="A67" s="207" t="s">
        <v>391</v>
      </c>
      <c r="B67" s="208"/>
      <c r="C67" s="207"/>
      <c r="D67" s="207"/>
      <c r="E67" s="207"/>
      <c r="F67" s="207"/>
      <c r="G67" s="207"/>
    </row>
    <row r="68" spans="1:7" ht="15" customHeight="1" x14ac:dyDescent="0.4">
      <c r="A68" s="207" t="s">
        <v>390</v>
      </c>
      <c r="B68" s="208"/>
      <c r="C68" s="207"/>
      <c r="D68" s="207"/>
      <c r="E68" s="207"/>
      <c r="F68" s="207"/>
      <c r="G68" s="207"/>
    </row>
    <row r="69" spans="1:7" ht="15" customHeight="1" x14ac:dyDescent="0.4">
      <c r="A69" s="207" t="s">
        <v>389</v>
      </c>
      <c r="B69" s="208"/>
      <c r="C69" s="207"/>
      <c r="D69" s="207"/>
      <c r="E69" s="207"/>
      <c r="F69" s="207"/>
      <c r="G69" s="207"/>
    </row>
    <row r="70" spans="1:7" ht="15" customHeight="1" x14ac:dyDescent="0.4">
      <c r="A70" s="207" t="s">
        <v>388</v>
      </c>
      <c r="B70" s="208"/>
      <c r="C70" s="207"/>
      <c r="D70" s="207"/>
      <c r="E70" s="207"/>
      <c r="F70" s="207"/>
      <c r="G70" s="207"/>
    </row>
    <row r="71" spans="1:7" ht="15" customHeight="1" x14ac:dyDescent="0.4">
      <c r="A71" s="207" t="s">
        <v>387</v>
      </c>
      <c r="B71" s="208"/>
      <c r="C71" s="207"/>
      <c r="D71" s="207"/>
      <c r="E71" s="207"/>
      <c r="F71" s="207"/>
      <c r="G71" s="207"/>
    </row>
    <row r="72" spans="1:7" ht="15" customHeight="1" x14ac:dyDescent="0.4">
      <c r="A72" s="207" t="s">
        <v>386</v>
      </c>
      <c r="B72" s="208"/>
      <c r="C72" s="207"/>
      <c r="D72" s="207"/>
      <c r="E72" s="207"/>
      <c r="F72" s="207"/>
      <c r="G72" s="207"/>
    </row>
    <row r="73" spans="1:7" ht="15" customHeight="1" x14ac:dyDescent="0.4">
      <c r="A73" s="207"/>
      <c r="B73" s="207" t="s">
        <v>385</v>
      </c>
      <c r="C73" s="207"/>
      <c r="D73" s="207"/>
      <c r="E73" s="207"/>
      <c r="F73" s="207"/>
      <c r="G73" s="207"/>
    </row>
    <row r="74" spans="1:7" ht="15" customHeight="1" x14ac:dyDescent="0.4">
      <c r="A74" s="207"/>
      <c r="B74" s="207" t="s">
        <v>384</v>
      </c>
      <c r="C74" s="207"/>
      <c r="D74" s="207"/>
      <c r="E74" s="207"/>
      <c r="F74" s="207"/>
      <c r="G74" s="207"/>
    </row>
    <row r="75" spans="1:7" ht="15" customHeight="1" x14ac:dyDescent="0.4">
      <c r="A75" s="207" t="s">
        <v>383</v>
      </c>
      <c r="B75" s="208"/>
      <c r="C75" s="207"/>
      <c r="D75" s="207"/>
      <c r="E75" s="207"/>
      <c r="F75" s="207"/>
      <c r="G75" s="207"/>
    </row>
    <row r="76" spans="1:7" ht="15" customHeight="1" x14ac:dyDescent="0.4">
      <c r="A76" s="207" t="s">
        <v>382</v>
      </c>
      <c r="B76" s="208"/>
      <c r="C76" s="207"/>
      <c r="D76" s="207"/>
      <c r="E76" s="207"/>
      <c r="F76" s="207"/>
      <c r="G76" s="207"/>
    </row>
    <row r="77" spans="1:7" ht="15" customHeight="1" x14ac:dyDescent="0.4">
      <c r="A77" s="207" t="s">
        <v>381</v>
      </c>
      <c r="B77" s="208"/>
      <c r="C77" s="207"/>
      <c r="D77" s="207"/>
      <c r="E77" s="207"/>
      <c r="F77" s="207"/>
      <c r="G77" s="207"/>
    </row>
    <row r="78" spans="1:7" ht="15" customHeight="1" x14ac:dyDescent="0.4">
      <c r="A78" s="207" t="s">
        <v>380</v>
      </c>
      <c r="B78" s="208"/>
      <c r="C78" s="207"/>
      <c r="D78" s="207"/>
      <c r="E78" s="207"/>
      <c r="F78" s="207"/>
      <c r="G78" s="207"/>
    </row>
    <row r="79" spans="1:7" ht="15" customHeight="1" x14ac:dyDescent="0.4">
      <c r="A79" s="207" t="s">
        <v>379</v>
      </c>
      <c r="B79" s="208"/>
      <c r="C79" s="207"/>
      <c r="D79" s="207"/>
      <c r="E79" s="207"/>
      <c r="F79" s="207"/>
      <c r="G79" s="207"/>
    </row>
    <row r="80" spans="1:7" ht="15" customHeight="1" x14ac:dyDescent="0.4">
      <c r="A80" s="207" t="s">
        <v>378</v>
      </c>
      <c r="B80" s="208"/>
      <c r="C80" s="207"/>
      <c r="D80" s="207"/>
      <c r="E80" s="207"/>
      <c r="F80" s="207"/>
      <c r="G80" s="207"/>
    </row>
    <row r="81" spans="1:7" ht="15" customHeight="1" x14ac:dyDescent="0.4">
      <c r="A81" s="207" t="s">
        <v>377</v>
      </c>
      <c r="B81" s="208"/>
      <c r="C81" s="207"/>
      <c r="D81" s="207"/>
      <c r="E81" s="207"/>
      <c r="F81" s="207"/>
      <c r="G81" s="207"/>
    </row>
    <row r="82" spans="1:7" ht="15" customHeight="1" x14ac:dyDescent="0.4">
      <c r="A82" s="207" t="s">
        <v>376</v>
      </c>
      <c r="B82" s="208"/>
      <c r="C82" s="207"/>
      <c r="D82" s="207"/>
      <c r="E82" s="207"/>
      <c r="F82" s="207"/>
      <c r="G82" s="207"/>
    </row>
  </sheetData>
  <mergeCells count="129">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M43:AN43"/>
    <mergeCell ref="C46:D46"/>
    <mergeCell ref="E46:H46"/>
    <mergeCell ref="I46:N46"/>
    <mergeCell ref="O46:T46"/>
    <mergeCell ref="U46:Z46"/>
    <mergeCell ref="AA46:AF46"/>
    <mergeCell ref="AG46:AK46"/>
    <mergeCell ref="AL46:AM46"/>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AA49:AC49"/>
    <mergeCell ref="AD49:AF49"/>
    <mergeCell ref="AG49:AI49"/>
    <mergeCell ref="AJ49:AK49"/>
    <mergeCell ref="X48:Z48"/>
    <mergeCell ref="AA48:AC48"/>
    <mergeCell ref="AD48:AF48"/>
    <mergeCell ref="AG48:AI48"/>
    <mergeCell ref="AJ48:AK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10"/>
  <dataValidations count="8">
    <dataValidation allowBlank="1" showInputMessage="1" sqref="B11:B12" xr:uid="{BB362C0B-FEEF-44AE-9824-7E3EC8DF60FB}"/>
    <dataValidation type="list" allowBlank="1" showInputMessage="1" showErrorMessage="1" sqref="M40:M43" xr:uid="{F50052B2-3A9E-40C3-81E7-86E3622712E6}">
      <formula1>"○"</formula1>
    </dataValidation>
    <dataValidation type="list" allowBlank="1" showInputMessage="1" sqref="B13:B30" xr:uid="{5BF661FA-802E-4114-80D4-DA9DAEBF5449}">
      <formula1>INDIRECT($AK$1)</formula1>
    </dataValidation>
    <dataValidation type="list" allowBlank="1" showInputMessage="1" showErrorMessage="1" sqref="AK3:AN3" xr:uid="{08757129-28E1-46DF-812E-95E6745970ED}">
      <formula1>"４週,歴月"</formula1>
    </dataValidation>
    <dataValidation type="list" allowBlank="1" showInputMessage="1" showErrorMessage="1" sqref="AK4:AN4" xr:uid="{A38589BB-E95F-42E4-9445-6CEE7E073144}">
      <formula1>"予定,実績"</formula1>
    </dataValidation>
    <dataValidation type="whole" operator="greaterThanOrEqual" allowBlank="1" showInputMessage="1" showErrorMessage="1" sqref="D40:F41" xr:uid="{1559925E-D08C-4FBB-8B1A-3DE13128E932}">
      <formula1>0</formula1>
    </dataValidation>
    <dataValidation operator="greaterThanOrEqual" allowBlank="1" showInputMessage="1" showErrorMessage="1" sqref="X38 I44 U38 I34:I37 L34:L36 L44" xr:uid="{3A6788EC-051B-4425-A038-393984939859}"/>
    <dataValidation type="list" allowBlank="1" showInputMessage="1" showErrorMessage="1" sqref="C11:C30" xr:uid="{998FD1B6-A8C8-4351-A59D-1F1A1932458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811EA-4C9F-4A0A-A6E2-79F3BFBE5D7B}">
  <sheetPr>
    <pageSetUpPr fitToPage="1"/>
  </sheetPr>
  <dimension ref="A1:AN82"/>
  <sheetViews>
    <sheetView showGridLines="0" view="pageBreakPreview" zoomScale="70" zoomScaleNormal="100" zoomScaleSheetLayoutView="70" workbookViewId="0"/>
  </sheetViews>
  <sheetFormatPr defaultColWidth="8.25" defaultRowHeight="21" customHeight="1" x14ac:dyDescent="0.4"/>
  <cols>
    <col min="1" max="1" width="2.625" style="4" customWidth="1"/>
    <col min="2" max="2" width="15" style="121" customWidth="1"/>
    <col min="3" max="3" width="7.25" style="4" customWidth="1"/>
    <col min="4" max="5" width="7.625" style="4" customWidth="1"/>
    <col min="6" max="36" width="2.625" style="4" customWidth="1"/>
    <col min="37" max="37" width="6.625" style="4" customWidth="1"/>
    <col min="38" max="39" width="7.625" style="4" customWidth="1"/>
    <col min="40" max="40" width="5.625" style="4" customWidth="1"/>
    <col min="41" max="16384" width="8.25" style="4"/>
  </cols>
  <sheetData>
    <row r="1" spans="1:40" ht="24.95" customHeight="1" x14ac:dyDescent="0.4">
      <c r="A1" s="120" t="s">
        <v>472</v>
      </c>
      <c r="C1" s="260"/>
      <c r="D1" s="260"/>
      <c r="E1" s="260"/>
      <c r="F1" s="260"/>
      <c r="G1" s="260"/>
      <c r="H1" s="260"/>
      <c r="I1" s="260"/>
      <c r="J1" s="260"/>
      <c r="K1" s="260"/>
      <c r="L1" s="260"/>
      <c r="M1" s="260"/>
      <c r="N1" s="260"/>
      <c r="O1" s="260"/>
      <c r="P1" s="260"/>
      <c r="Q1" s="260"/>
      <c r="R1" s="260"/>
      <c r="S1" s="260"/>
      <c r="T1" s="260"/>
      <c r="U1" s="260"/>
      <c r="V1" s="260"/>
      <c r="W1" s="260"/>
      <c r="X1" s="128"/>
      <c r="Y1" s="128"/>
      <c r="Z1" s="212"/>
      <c r="AA1" s="212"/>
      <c r="AB1" s="212"/>
      <c r="AC1" s="212"/>
      <c r="AD1" s="259"/>
      <c r="AE1" s="259"/>
      <c r="AF1" s="259"/>
      <c r="AG1" s="259"/>
      <c r="AH1" s="259"/>
      <c r="AI1" s="258" t="s">
        <v>471</v>
      </c>
      <c r="AJ1" s="258"/>
      <c r="AK1" s="538" t="s">
        <v>483</v>
      </c>
      <c r="AL1" s="538"/>
      <c r="AM1" s="538"/>
      <c r="AN1" s="538"/>
    </row>
    <row r="2" spans="1:40" ht="18" customHeight="1" x14ac:dyDescent="0.4">
      <c r="A2" s="212"/>
      <c r="B2" s="226"/>
      <c r="C2" s="226"/>
      <c r="D2" s="226"/>
      <c r="E2" s="226"/>
      <c r="F2" s="226"/>
      <c r="G2" s="226"/>
      <c r="H2" s="226"/>
      <c r="I2" s="226"/>
      <c r="J2" s="226"/>
      <c r="K2" s="226"/>
      <c r="L2" s="226"/>
      <c r="M2" s="539">
        <v>2026</v>
      </c>
      <c r="N2" s="539"/>
      <c r="O2" s="539"/>
      <c r="P2" s="539"/>
      <c r="Q2" s="540" t="s">
        <v>469</v>
      </c>
      <c r="R2" s="540"/>
      <c r="S2" s="539">
        <v>4</v>
      </c>
      <c r="T2" s="539"/>
      <c r="U2" s="540" t="s">
        <v>468</v>
      </c>
      <c r="V2" s="540"/>
      <c r="W2" s="226"/>
      <c r="X2" s="226"/>
      <c r="Y2" s="226"/>
      <c r="Z2" s="212"/>
      <c r="AA2" s="212"/>
      <c r="AC2" s="258"/>
      <c r="AD2" s="226"/>
      <c r="AE2" s="226"/>
      <c r="AF2" s="226"/>
      <c r="AG2" s="226"/>
      <c r="AH2" s="226"/>
      <c r="AI2" s="258" t="s">
        <v>467</v>
      </c>
      <c r="AJ2" s="258"/>
      <c r="AK2" s="541"/>
      <c r="AL2" s="541"/>
      <c r="AM2" s="541"/>
      <c r="AN2" s="541"/>
    </row>
    <row r="3" spans="1:40" ht="18" customHeight="1" x14ac:dyDescent="0.4">
      <c r="A3" s="257"/>
      <c r="B3" s="257"/>
      <c r="C3" s="257"/>
      <c r="D3" s="257"/>
      <c r="E3" s="257"/>
      <c r="F3" s="257"/>
      <c r="G3" s="257"/>
      <c r="H3" s="257"/>
      <c r="I3" s="257"/>
      <c r="J3" s="257"/>
      <c r="K3" s="257"/>
      <c r="L3" s="257"/>
      <c r="M3" s="257"/>
      <c r="N3" s="257"/>
      <c r="O3" s="257"/>
      <c r="P3" s="257"/>
      <c r="Q3" s="257"/>
      <c r="R3" s="257"/>
      <c r="S3" s="257"/>
      <c r="T3" s="257"/>
      <c r="U3" s="257"/>
      <c r="V3" s="257"/>
      <c r="W3" s="257"/>
      <c r="Y3" s="254"/>
      <c r="Z3" s="254"/>
      <c r="AA3" s="254"/>
      <c r="AB3" s="212"/>
      <c r="AC3" s="254"/>
      <c r="AD3" s="254"/>
      <c r="AE3" s="254"/>
      <c r="AF3" s="254"/>
      <c r="AG3" s="254"/>
      <c r="AH3" s="254"/>
      <c r="AI3" s="256" t="s">
        <v>466</v>
      </c>
      <c r="AJ3" s="258"/>
      <c r="AK3" s="542" t="s">
        <v>465</v>
      </c>
      <c r="AL3" s="542"/>
      <c r="AM3" s="542"/>
      <c r="AN3" s="542"/>
    </row>
    <row r="4" spans="1:40" ht="18" customHeight="1" x14ac:dyDescent="0.4">
      <c r="A4" s="257"/>
      <c r="B4" s="257"/>
      <c r="C4" s="257"/>
      <c r="D4" s="257"/>
      <c r="E4" s="257"/>
      <c r="F4" s="257"/>
      <c r="G4" s="257"/>
      <c r="H4" s="257"/>
      <c r="I4" s="257"/>
      <c r="J4" s="257"/>
      <c r="K4" s="257"/>
      <c r="L4" s="257"/>
      <c r="M4" s="257"/>
      <c r="N4" s="257"/>
      <c r="O4" s="257"/>
      <c r="P4" s="257"/>
      <c r="Q4" s="257"/>
      <c r="R4" s="257"/>
      <c r="S4" s="257"/>
      <c r="T4" s="257"/>
      <c r="U4" s="257"/>
      <c r="V4" s="257"/>
      <c r="W4" s="257"/>
      <c r="Y4" s="254"/>
      <c r="Z4" s="254"/>
      <c r="AA4" s="254"/>
      <c r="AB4" s="212"/>
      <c r="AC4" s="254"/>
      <c r="AD4" s="254"/>
      <c r="AE4" s="254"/>
      <c r="AF4" s="254"/>
      <c r="AG4" s="254"/>
      <c r="AH4" s="254"/>
      <c r="AI4" s="256" t="s">
        <v>464</v>
      </c>
      <c r="AJ4" s="258"/>
      <c r="AK4" s="542"/>
      <c r="AL4" s="542"/>
      <c r="AM4" s="542"/>
      <c r="AN4" s="542"/>
    </row>
    <row r="5" spans="1:40" ht="18" customHeight="1" x14ac:dyDescent="0.4">
      <c r="A5" s="257"/>
      <c r="B5" s="257"/>
      <c r="C5" s="257"/>
      <c r="D5" s="257"/>
      <c r="E5" s="257"/>
      <c r="F5" s="257"/>
      <c r="G5" s="257"/>
      <c r="H5" s="257"/>
      <c r="I5" s="257"/>
      <c r="J5" s="257"/>
      <c r="K5" s="257"/>
      <c r="L5" s="257"/>
      <c r="M5" s="257"/>
      <c r="N5" s="257"/>
      <c r="O5" s="257"/>
      <c r="P5" s="257"/>
      <c r="Q5" s="257"/>
      <c r="R5" s="257"/>
      <c r="S5" s="257"/>
      <c r="U5" s="257"/>
      <c r="V5" s="257"/>
      <c r="W5" s="257"/>
      <c r="Y5" s="254"/>
      <c r="Z5" s="254"/>
      <c r="AA5" s="254"/>
      <c r="AB5" s="212"/>
      <c r="AC5" s="254"/>
      <c r="AD5" s="254"/>
      <c r="AE5" s="254"/>
      <c r="AF5" s="254"/>
      <c r="AG5" s="256" t="s">
        <v>463</v>
      </c>
      <c r="AH5" s="543">
        <v>100</v>
      </c>
      <c r="AI5" s="543"/>
      <c r="AJ5" s="543"/>
      <c r="AK5" s="254" t="s">
        <v>462</v>
      </c>
      <c r="AL5" s="255"/>
      <c r="AM5" s="254" t="s">
        <v>461</v>
      </c>
      <c r="AN5" s="212"/>
    </row>
    <row r="6" spans="1:40" ht="9.9499999999999993" customHeight="1" x14ac:dyDescent="0.4">
      <c r="A6" s="212"/>
      <c r="B6" s="225"/>
      <c r="C6" s="225"/>
      <c r="D6" s="225"/>
      <c r="E6" s="225"/>
      <c r="F6" s="225"/>
      <c r="G6" s="225"/>
      <c r="H6" s="225"/>
      <c r="I6" s="225"/>
      <c r="J6" s="225"/>
      <c r="K6" s="225"/>
      <c r="L6" s="225"/>
      <c r="M6" s="225"/>
      <c r="N6" s="225"/>
      <c r="O6" s="225"/>
      <c r="P6" s="225"/>
      <c r="Q6" s="225"/>
      <c r="R6" s="225"/>
      <c r="S6" s="225"/>
      <c r="T6" s="225"/>
      <c r="U6" s="225"/>
      <c r="V6" s="225"/>
      <c r="W6" s="225"/>
      <c r="X6" s="226"/>
      <c r="Y6" s="226"/>
      <c r="Z6" s="226"/>
      <c r="AA6" s="226"/>
      <c r="AB6" s="226"/>
      <c r="AC6" s="226"/>
      <c r="AD6" s="226"/>
      <c r="AE6" s="226"/>
      <c r="AF6" s="226"/>
      <c r="AG6" s="226"/>
      <c r="AH6" s="226"/>
      <c r="AI6" s="226"/>
      <c r="AJ6" s="226"/>
      <c r="AK6" s="226"/>
      <c r="AL6" s="226"/>
      <c r="AM6" s="212"/>
      <c r="AN6" s="212"/>
    </row>
    <row r="7" spans="1:40" ht="15" customHeight="1" x14ac:dyDescent="0.4">
      <c r="A7" s="531" t="s">
        <v>460</v>
      </c>
      <c r="B7" s="533" t="s">
        <v>459</v>
      </c>
      <c r="C7" s="513" t="s">
        <v>458</v>
      </c>
      <c r="D7" s="483" t="s">
        <v>457</v>
      </c>
      <c r="E7" s="500" t="s">
        <v>456</v>
      </c>
      <c r="F7" s="535" t="s">
        <v>455</v>
      </c>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05" t="s">
        <v>454</v>
      </c>
      <c r="AL7" s="507" t="s">
        <v>453</v>
      </c>
      <c r="AM7" s="532" t="s">
        <v>452</v>
      </c>
      <c r="AN7" s="532"/>
    </row>
    <row r="8" spans="1:40" ht="15" customHeight="1" x14ac:dyDescent="0.4">
      <c r="A8" s="531"/>
      <c r="B8" s="534"/>
      <c r="C8" s="516"/>
      <c r="D8" s="483"/>
      <c r="E8" s="500"/>
      <c r="F8" s="483" t="s">
        <v>97</v>
      </c>
      <c r="G8" s="483"/>
      <c r="H8" s="483"/>
      <c r="I8" s="483"/>
      <c r="J8" s="483"/>
      <c r="K8" s="483"/>
      <c r="L8" s="483"/>
      <c r="M8" s="483" t="s">
        <v>98</v>
      </c>
      <c r="N8" s="483"/>
      <c r="O8" s="483"/>
      <c r="P8" s="483"/>
      <c r="Q8" s="483"/>
      <c r="R8" s="483"/>
      <c r="S8" s="483"/>
      <c r="T8" s="483" t="s">
        <v>99</v>
      </c>
      <c r="U8" s="483"/>
      <c r="V8" s="483"/>
      <c r="W8" s="483"/>
      <c r="X8" s="483"/>
      <c r="Y8" s="483"/>
      <c r="Z8" s="483"/>
      <c r="AA8" s="483" t="s">
        <v>100</v>
      </c>
      <c r="AB8" s="483"/>
      <c r="AC8" s="483"/>
      <c r="AD8" s="483"/>
      <c r="AE8" s="483"/>
      <c r="AF8" s="483"/>
      <c r="AG8" s="483"/>
      <c r="AH8" s="483" t="s">
        <v>451</v>
      </c>
      <c r="AI8" s="483"/>
      <c r="AJ8" s="483"/>
      <c r="AK8" s="505"/>
      <c r="AL8" s="507"/>
      <c r="AM8" s="532"/>
      <c r="AN8" s="532"/>
    </row>
    <row r="9" spans="1:40" ht="15" customHeight="1" x14ac:dyDescent="0.4">
      <c r="A9" s="531"/>
      <c r="B9" s="536" t="s">
        <v>450</v>
      </c>
      <c r="C9" s="516"/>
      <c r="D9" s="483"/>
      <c r="E9" s="500"/>
      <c r="F9" s="253">
        <f>DATE($M$2,$S$2,1)</f>
        <v>46113</v>
      </c>
      <c r="G9" s="253">
        <f>DATE($M$2,$S$2,2)</f>
        <v>46114</v>
      </c>
      <c r="H9" s="253">
        <f>DATE($M$2,$S$2,3)</f>
        <v>46115</v>
      </c>
      <c r="I9" s="253">
        <f>DATE($M$2,$S$2,4)</f>
        <v>46116</v>
      </c>
      <c r="J9" s="253">
        <f>DATE($M$2,$S$2,5)</f>
        <v>46117</v>
      </c>
      <c r="K9" s="253">
        <f>DATE($M$2,$S$2,6)</f>
        <v>46118</v>
      </c>
      <c r="L9" s="253">
        <f>DATE($M$2,$S$2,7)</f>
        <v>46119</v>
      </c>
      <c r="M9" s="253">
        <f>DATE($M$2,$S$2,8)</f>
        <v>46120</v>
      </c>
      <c r="N9" s="253">
        <f>DATE($M$2,$S$2,9)</f>
        <v>46121</v>
      </c>
      <c r="O9" s="253">
        <f>DATE($M$2,$S$2,10)</f>
        <v>46122</v>
      </c>
      <c r="P9" s="253">
        <f>DATE($M$2,$S$2,11)</f>
        <v>46123</v>
      </c>
      <c r="Q9" s="253">
        <f>DATE($M$2,$S$2,12)</f>
        <v>46124</v>
      </c>
      <c r="R9" s="253">
        <f>DATE($M$2,$S$2,13)</f>
        <v>46125</v>
      </c>
      <c r="S9" s="253">
        <f>DATE($M$2,$S$2,14)</f>
        <v>46126</v>
      </c>
      <c r="T9" s="253">
        <f>DATE($M$2,$S$2,15)</f>
        <v>46127</v>
      </c>
      <c r="U9" s="253">
        <f>DATE($M$2,$S$2,16)</f>
        <v>46128</v>
      </c>
      <c r="V9" s="253">
        <f>DATE($M$2,$S$2,17)</f>
        <v>46129</v>
      </c>
      <c r="W9" s="253">
        <f>DATE($M$2,$S$2,18)</f>
        <v>46130</v>
      </c>
      <c r="X9" s="253">
        <f>DATE($M$2,$S$2,19)</f>
        <v>46131</v>
      </c>
      <c r="Y9" s="253">
        <f>DATE($M$2,$S$2,20)</f>
        <v>46132</v>
      </c>
      <c r="Z9" s="253">
        <f>DATE($M$2,$S$2,21)</f>
        <v>46133</v>
      </c>
      <c r="AA9" s="253">
        <f>DATE($M$2,$S$2,22)</f>
        <v>46134</v>
      </c>
      <c r="AB9" s="253">
        <f>DATE($M$2,$S$2,23)</f>
        <v>46135</v>
      </c>
      <c r="AC9" s="253">
        <f>DATE($M$2,$S$2,24)</f>
        <v>46136</v>
      </c>
      <c r="AD9" s="253">
        <f>DATE($M$2,$S$2,25)</f>
        <v>46137</v>
      </c>
      <c r="AE9" s="253">
        <f>DATE($M$2,$S$2,26)</f>
        <v>46138</v>
      </c>
      <c r="AF9" s="253">
        <f>DATE($M$2,$S$2,27)</f>
        <v>46139</v>
      </c>
      <c r="AG9" s="253">
        <f>DATE($M$2,$S$2,28)</f>
        <v>46140</v>
      </c>
      <c r="AH9" s="253">
        <f>IF(DAY(EOMONTH(F9,0))&lt;29,"",DATE($M$2,$S$2,29))</f>
        <v>46141</v>
      </c>
      <c r="AI9" s="253">
        <f>IF(DAY(EOMONTH(F9,0))&lt;30,"",DATE($M$2,$S$2,30))</f>
        <v>46142</v>
      </c>
      <c r="AJ9" s="253" t="str">
        <f>IF(DAY(EOMONTH(F9,0))&lt;31,"",DATE($M$2,$S$2,31))</f>
        <v/>
      </c>
      <c r="AK9" s="505"/>
      <c r="AL9" s="507"/>
      <c r="AM9" s="532"/>
      <c r="AN9" s="532"/>
    </row>
    <row r="10" spans="1:40" ht="15" customHeight="1" x14ac:dyDescent="0.4">
      <c r="A10" s="531"/>
      <c r="B10" s="537"/>
      <c r="C10" s="519"/>
      <c r="D10" s="483"/>
      <c r="E10" s="500"/>
      <c r="F10" s="252">
        <f>DATE($M$2,$S$2,1)</f>
        <v>46113</v>
      </c>
      <c r="G10" s="252">
        <f>DATE($M$2,$S$2,2)</f>
        <v>46114</v>
      </c>
      <c r="H10" s="252">
        <f>DATE($M$2,$S$2,3)</f>
        <v>46115</v>
      </c>
      <c r="I10" s="252">
        <f>DATE($M$2,$S$2,4)</f>
        <v>46116</v>
      </c>
      <c r="J10" s="252">
        <f>DATE($M$2,$S$2,5)</f>
        <v>46117</v>
      </c>
      <c r="K10" s="252">
        <f>DATE($M$2,$S$2,6)</f>
        <v>46118</v>
      </c>
      <c r="L10" s="252">
        <f>DATE($M$2,$S$2,7)</f>
        <v>46119</v>
      </c>
      <c r="M10" s="252">
        <f>DATE($M$2,$S$2,8)</f>
        <v>46120</v>
      </c>
      <c r="N10" s="252">
        <f>DATE($M$2,$S$2,9)</f>
        <v>46121</v>
      </c>
      <c r="O10" s="252">
        <f>DATE($M$2,$S$2,10)</f>
        <v>46122</v>
      </c>
      <c r="P10" s="252">
        <f>DATE($M$2,$S$2,11)</f>
        <v>46123</v>
      </c>
      <c r="Q10" s="252">
        <f>DATE($M$2,$S$2,12)</f>
        <v>46124</v>
      </c>
      <c r="R10" s="252">
        <f>DATE($M$2,$S$2,13)</f>
        <v>46125</v>
      </c>
      <c r="S10" s="252">
        <f>DATE($M$2,$S$2,14)</f>
        <v>46126</v>
      </c>
      <c r="T10" s="252">
        <f>DATE($M$2,$S$2,15)</f>
        <v>46127</v>
      </c>
      <c r="U10" s="252">
        <f>DATE($M$2,$S$2,16)</f>
        <v>46128</v>
      </c>
      <c r="V10" s="252">
        <f>DATE($M$2,$S$2,17)</f>
        <v>46129</v>
      </c>
      <c r="W10" s="252">
        <f>DATE($M$2,$S$2,18)</f>
        <v>46130</v>
      </c>
      <c r="X10" s="252">
        <f>DATE($M$2,$S$2,19)</f>
        <v>46131</v>
      </c>
      <c r="Y10" s="252">
        <f>DATE($M$2,$S$2,20)</f>
        <v>46132</v>
      </c>
      <c r="Z10" s="252">
        <f>DATE($M$2,$S$2,21)</f>
        <v>46133</v>
      </c>
      <c r="AA10" s="252">
        <f>DATE($M$2,$S$2,22)</f>
        <v>46134</v>
      </c>
      <c r="AB10" s="252">
        <f>DATE($M$2,$S$2,23)</f>
        <v>46135</v>
      </c>
      <c r="AC10" s="252">
        <f>DATE($M$2,$S$2,24)</f>
        <v>46136</v>
      </c>
      <c r="AD10" s="252">
        <f>DATE($M$2,$S$2,25)</f>
        <v>46137</v>
      </c>
      <c r="AE10" s="252">
        <f>DATE($M$2,$S$2,26)</f>
        <v>46138</v>
      </c>
      <c r="AF10" s="252">
        <f>DATE($M$2,$S$2,27)</f>
        <v>46139</v>
      </c>
      <c r="AG10" s="252">
        <f>DATE($M$2,$S$2,28)</f>
        <v>46140</v>
      </c>
      <c r="AH10" s="252">
        <f>IF(DAY(EOMONTH(F10,0))&lt;29,"",DATE($M$2,$S$2,29))</f>
        <v>46141</v>
      </c>
      <c r="AI10" s="252">
        <f>IF(DAY(EOMONTH(F10,0))&lt;30,"",DATE($M$2,$S$2,30))</f>
        <v>46142</v>
      </c>
      <c r="AJ10" s="252" t="str">
        <f>IF(DAY(EOMONTH(F10,0))&lt;31,"",DATE($M$2,$S$2,31))</f>
        <v/>
      </c>
      <c r="AK10" s="505"/>
      <c r="AL10" s="507"/>
      <c r="AM10" s="532"/>
      <c r="AN10" s="532"/>
    </row>
    <row r="11" spans="1:40" ht="18" customHeight="1" x14ac:dyDescent="0.4">
      <c r="A11" s="250">
        <v>1</v>
      </c>
      <c r="B11" s="249" t="s">
        <v>415</v>
      </c>
      <c r="C11" s="248" t="s">
        <v>402</v>
      </c>
      <c r="D11" s="247"/>
      <c r="E11" s="246" t="s">
        <v>402</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0"/>
      <c r="AL11" s="251"/>
      <c r="AM11" s="530"/>
      <c r="AN11" s="530"/>
    </row>
    <row r="12" spans="1:40" ht="18" customHeight="1" x14ac:dyDescent="0.4">
      <c r="A12" s="250">
        <v>2</v>
      </c>
      <c r="B12" s="249" t="s">
        <v>449</v>
      </c>
      <c r="C12" s="248" t="s">
        <v>400</v>
      </c>
      <c r="D12" s="247"/>
      <c r="E12" s="246" t="s">
        <v>400</v>
      </c>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4">
        <f>+SUM(F12:AJ12)</f>
        <v>0</v>
      </c>
      <c r="AL12" s="243">
        <f t="shared" ref="AL12:AL30" si="0">IF($AK$3="４週",AK12/4,AK12/(DAY(EOMONTH($F$9,0))/7))</f>
        <v>0</v>
      </c>
      <c r="AM12" s="530"/>
      <c r="AN12" s="530"/>
    </row>
    <row r="13" spans="1:40" ht="18" customHeight="1" x14ac:dyDescent="0.4">
      <c r="A13" s="250">
        <v>3</v>
      </c>
      <c r="B13" s="249" t="s">
        <v>449</v>
      </c>
      <c r="C13" s="248" t="s">
        <v>398</v>
      </c>
      <c r="D13" s="247"/>
      <c r="E13" s="246" t="s">
        <v>398</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4">
        <f>+SUM(F13:AJ13)</f>
        <v>0</v>
      </c>
      <c r="AL13" s="243">
        <f t="shared" si="0"/>
        <v>0</v>
      </c>
      <c r="AM13" s="530"/>
      <c r="AN13" s="530"/>
    </row>
    <row r="14" spans="1:40" ht="18" customHeight="1" x14ac:dyDescent="0.4">
      <c r="A14" s="250">
        <v>4</v>
      </c>
      <c r="B14" s="249" t="s">
        <v>443</v>
      </c>
      <c r="C14" s="248" t="s">
        <v>398</v>
      </c>
      <c r="D14" s="247"/>
      <c r="E14" s="246" t="s">
        <v>396</v>
      </c>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4">
        <f t="shared" ref="AK14:AK30" si="1">+SUM(F14:AJ14)</f>
        <v>0</v>
      </c>
      <c r="AL14" s="243">
        <f t="shared" si="0"/>
        <v>0</v>
      </c>
      <c r="AM14" s="530"/>
      <c r="AN14" s="530"/>
    </row>
    <row r="15" spans="1:40" ht="18" customHeight="1" x14ac:dyDescent="0.4">
      <c r="A15" s="250">
        <v>5</v>
      </c>
      <c r="B15" s="249" t="s">
        <v>443</v>
      </c>
      <c r="C15" s="248" t="s">
        <v>398</v>
      </c>
      <c r="D15" s="247"/>
      <c r="E15" s="246" t="s">
        <v>448</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4">
        <f t="shared" si="1"/>
        <v>0</v>
      </c>
      <c r="AL15" s="243">
        <f t="shared" si="0"/>
        <v>0</v>
      </c>
      <c r="AM15" s="530"/>
      <c r="AN15" s="530"/>
    </row>
    <row r="16" spans="1:40" ht="18" customHeight="1" x14ac:dyDescent="0.4">
      <c r="A16" s="250">
        <v>6</v>
      </c>
      <c r="B16" s="249" t="s">
        <v>443</v>
      </c>
      <c r="C16" s="248" t="s">
        <v>396</v>
      </c>
      <c r="D16" s="247"/>
      <c r="E16" s="246" t="s">
        <v>447</v>
      </c>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4">
        <f t="shared" si="1"/>
        <v>0</v>
      </c>
      <c r="AL16" s="243">
        <f t="shared" si="0"/>
        <v>0</v>
      </c>
      <c r="AM16" s="530"/>
      <c r="AN16" s="530"/>
    </row>
    <row r="17" spans="1:40" ht="18" customHeight="1" x14ac:dyDescent="0.4">
      <c r="A17" s="250">
        <v>7</v>
      </c>
      <c r="B17" s="249" t="s">
        <v>443</v>
      </c>
      <c r="C17" s="248" t="s">
        <v>396</v>
      </c>
      <c r="D17" s="247"/>
      <c r="E17" s="246" t="s">
        <v>446</v>
      </c>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4">
        <f t="shared" si="1"/>
        <v>0</v>
      </c>
      <c r="AL17" s="243">
        <f t="shared" si="0"/>
        <v>0</v>
      </c>
      <c r="AM17" s="530"/>
      <c r="AN17" s="530"/>
    </row>
    <row r="18" spans="1:40" ht="18" customHeight="1" x14ac:dyDescent="0.4">
      <c r="A18" s="250">
        <v>8</v>
      </c>
      <c r="B18" s="249" t="s">
        <v>443</v>
      </c>
      <c r="C18" s="248" t="s">
        <v>396</v>
      </c>
      <c r="D18" s="247"/>
      <c r="E18" s="246" t="s">
        <v>445</v>
      </c>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4">
        <f t="shared" si="1"/>
        <v>0</v>
      </c>
      <c r="AL18" s="243">
        <f t="shared" si="0"/>
        <v>0</v>
      </c>
      <c r="AM18" s="530"/>
      <c r="AN18" s="530"/>
    </row>
    <row r="19" spans="1:40" ht="18" customHeight="1" x14ac:dyDescent="0.4">
      <c r="A19" s="250">
        <v>9</v>
      </c>
      <c r="B19" s="249" t="s">
        <v>443</v>
      </c>
      <c r="C19" s="248" t="s">
        <v>396</v>
      </c>
      <c r="D19" s="247"/>
      <c r="E19" s="246" t="s">
        <v>444</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4">
        <f t="shared" si="1"/>
        <v>0</v>
      </c>
      <c r="AL19" s="243">
        <f t="shared" si="0"/>
        <v>0</v>
      </c>
      <c r="AM19" s="530"/>
      <c r="AN19" s="530"/>
    </row>
    <row r="20" spans="1:40" ht="18" customHeight="1" x14ac:dyDescent="0.4">
      <c r="A20" s="250">
        <v>10</v>
      </c>
      <c r="B20" s="249" t="s">
        <v>443</v>
      </c>
      <c r="C20" s="248" t="s">
        <v>396</v>
      </c>
      <c r="D20" s="247"/>
      <c r="E20" s="246" t="s">
        <v>442</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4">
        <f t="shared" si="1"/>
        <v>0</v>
      </c>
      <c r="AL20" s="243">
        <f t="shared" si="0"/>
        <v>0</v>
      </c>
      <c r="AM20" s="530"/>
      <c r="AN20" s="530"/>
    </row>
    <row r="21" spans="1:40" ht="18" customHeight="1" x14ac:dyDescent="0.4">
      <c r="A21" s="250">
        <v>11</v>
      </c>
      <c r="B21" s="249"/>
      <c r="C21" s="248"/>
      <c r="D21" s="247"/>
      <c r="E21" s="246"/>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4">
        <f t="shared" si="1"/>
        <v>0</v>
      </c>
      <c r="AL21" s="243">
        <f t="shared" si="0"/>
        <v>0</v>
      </c>
      <c r="AM21" s="530"/>
      <c r="AN21" s="530"/>
    </row>
    <row r="22" spans="1:40" ht="18" customHeight="1" x14ac:dyDescent="0.4">
      <c r="A22" s="250">
        <v>12</v>
      </c>
      <c r="B22" s="249"/>
      <c r="C22" s="248"/>
      <c r="D22" s="247"/>
      <c r="E22" s="246"/>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4">
        <f t="shared" si="1"/>
        <v>0</v>
      </c>
      <c r="AL22" s="243">
        <f t="shared" si="0"/>
        <v>0</v>
      </c>
      <c r="AM22" s="530"/>
      <c r="AN22" s="530"/>
    </row>
    <row r="23" spans="1:40" ht="18" customHeight="1" x14ac:dyDescent="0.4">
      <c r="A23" s="250">
        <v>13</v>
      </c>
      <c r="B23" s="249"/>
      <c r="C23" s="248"/>
      <c r="D23" s="247"/>
      <c r="E23" s="246"/>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4">
        <f t="shared" si="1"/>
        <v>0</v>
      </c>
      <c r="AL23" s="243">
        <f t="shared" si="0"/>
        <v>0</v>
      </c>
      <c r="AM23" s="530"/>
      <c r="AN23" s="530"/>
    </row>
    <row r="24" spans="1:40" ht="18" customHeight="1" x14ac:dyDescent="0.4">
      <c r="A24" s="250">
        <v>14</v>
      </c>
      <c r="B24" s="249"/>
      <c r="C24" s="248"/>
      <c r="D24" s="247"/>
      <c r="E24" s="246"/>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4">
        <f t="shared" si="1"/>
        <v>0</v>
      </c>
      <c r="AL24" s="243">
        <f t="shared" si="0"/>
        <v>0</v>
      </c>
      <c r="AM24" s="530"/>
      <c r="AN24" s="530"/>
    </row>
    <row r="25" spans="1:40" ht="18" customHeight="1" x14ac:dyDescent="0.4">
      <c r="A25" s="250">
        <v>15</v>
      </c>
      <c r="B25" s="249"/>
      <c r="C25" s="248"/>
      <c r="D25" s="247"/>
      <c r="E25" s="246"/>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4">
        <f t="shared" si="1"/>
        <v>0</v>
      </c>
      <c r="AL25" s="243">
        <f t="shared" si="0"/>
        <v>0</v>
      </c>
      <c r="AM25" s="530"/>
      <c r="AN25" s="530"/>
    </row>
    <row r="26" spans="1:40" ht="18" customHeight="1" x14ac:dyDescent="0.4">
      <c r="A26" s="250">
        <v>16</v>
      </c>
      <c r="B26" s="249"/>
      <c r="C26" s="248"/>
      <c r="D26" s="247"/>
      <c r="E26" s="246"/>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4">
        <f t="shared" si="1"/>
        <v>0</v>
      </c>
      <c r="AL26" s="243">
        <f t="shared" si="0"/>
        <v>0</v>
      </c>
      <c r="AM26" s="530"/>
      <c r="AN26" s="530"/>
    </row>
    <row r="27" spans="1:40" ht="18" customHeight="1" x14ac:dyDescent="0.4">
      <c r="A27" s="250">
        <v>17</v>
      </c>
      <c r="B27" s="249"/>
      <c r="C27" s="248"/>
      <c r="D27" s="247"/>
      <c r="E27" s="246"/>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4">
        <f t="shared" si="1"/>
        <v>0</v>
      </c>
      <c r="AL27" s="243">
        <f t="shared" si="0"/>
        <v>0</v>
      </c>
      <c r="AM27" s="530"/>
      <c r="AN27" s="530"/>
    </row>
    <row r="28" spans="1:40" ht="18" customHeight="1" x14ac:dyDescent="0.4">
      <c r="A28" s="250">
        <v>18</v>
      </c>
      <c r="B28" s="249"/>
      <c r="C28" s="248"/>
      <c r="D28" s="247"/>
      <c r="E28" s="246"/>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4">
        <f t="shared" si="1"/>
        <v>0</v>
      </c>
      <c r="AL28" s="243">
        <f t="shared" si="0"/>
        <v>0</v>
      </c>
      <c r="AM28" s="530"/>
      <c r="AN28" s="530"/>
    </row>
    <row r="29" spans="1:40" ht="18" customHeight="1" x14ac:dyDescent="0.4">
      <c r="A29" s="250">
        <v>19</v>
      </c>
      <c r="B29" s="249"/>
      <c r="C29" s="248"/>
      <c r="D29" s="247"/>
      <c r="E29" s="246"/>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4">
        <f t="shared" si="1"/>
        <v>0</v>
      </c>
      <c r="AL29" s="243">
        <f t="shared" si="0"/>
        <v>0</v>
      </c>
      <c r="AM29" s="530"/>
      <c r="AN29" s="530"/>
    </row>
    <row r="30" spans="1:40" ht="18" customHeight="1" x14ac:dyDescent="0.4">
      <c r="A30" s="250">
        <v>20</v>
      </c>
      <c r="B30" s="249"/>
      <c r="C30" s="248"/>
      <c r="D30" s="247"/>
      <c r="E30" s="246"/>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4">
        <f t="shared" si="1"/>
        <v>0</v>
      </c>
      <c r="AL30" s="243">
        <f t="shared" si="0"/>
        <v>0</v>
      </c>
      <c r="AM30" s="530"/>
      <c r="AN30" s="530"/>
    </row>
    <row r="31" spans="1:40" ht="18" customHeight="1" x14ac:dyDescent="0.4">
      <c r="A31" s="500" t="s">
        <v>441</v>
      </c>
      <c r="B31" s="509"/>
      <c r="C31" s="509"/>
      <c r="D31" s="509"/>
      <c r="E31" s="509"/>
      <c r="F31" s="241">
        <f>+SUM(F11:F30)</f>
        <v>0</v>
      </c>
      <c r="G31" s="241">
        <f t="shared" ref="G31:AJ31" si="2">+SUM(G11:G30)</f>
        <v>0</v>
      </c>
      <c r="H31" s="241">
        <f t="shared" si="2"/>
        <v>0</v>
      </c>
      <c r="I31" s="241">
        <f t="shared" si="2"/>
        <v>0</v>
      </c>
      <c r="J31" s="241">
        <f t="shared" si="2"/>
        <v>0</v>
      </c>
      <c r="K31" s="241">
        <f t="shared" si="2"/>
        <v>0</v>
      </c>
      <c r="L31" s="241">
        <f t="shared" si="2"/>
        <v>0</v>
      </c>
      <c r="M31" s="241">
        <f t="shared" si="2"/>
        <v>0</v>
      </c>
      <c r="N31" s="241">
        <f t="shared" si="2"/>
        <v>0</v>
      </c>
      <c r="O31" s="241">
        <f t="shared" si="2"/>
        <v>0</v>
      </c>
      <c r="P31" s="241">
        <f t="shared" si="2"/>
        <v>0</v>
      </c>
      <c r="Q31" s="241">
        <f t="shared" si="2"/>
        <v>0</v>
      </c>
      <c r="R31" s="241">
        <f t="shared" si="2"/>
        <v>0</v>
      </c>
      <c r="S31" s="241">
        <f t="shared" si="2"/>
        <v>0</v>
      </c>
      <c r="T31" s="241">
        <f t="shared" si="2"/>
        <v>0</v>
      </c>
      <c r="U31" s="241">
        <f t="shared" si="2"/>
        <v>0</v>
      </c>
      <c r="V31" s="241">
        <f t="shared" si="2"/>
        <v>0</v>
      </c>
      <c r="W31" s="241">
        <f t="shared" si="2"/>
        <v>0</v>
      </c>
      <c r="X31" s="241">
        <f t="shared" si="2"/>
        <v>0</v>
      </c>
      <c r="Y31" s="241">
        <f t="shared" si="2"/>
        <v>0</v>
      </c>
      <c r="Z31" s="241">
        <f t="shared" si="2"/>
        <v>0</v>
      </c>
      <c r="AA31" s="241">
        <f t="shared" si="2"/>
        <v>0</v>
      </c>
      <c r="AB31" s="241">
        <f t="shared" si="2"/>
        <v>0</v>
      </c>
      <c r="AC31" s="241">
        <f t="shared" si="2"/>
        <v>0</v>
      </c>
      <c r="AD31" s="241">
        <f t="shared" si="2"/>
        <v>0</v>
      </c>
      <c r="AE31" s="241">
        <f t="shared" si="2"/>
        <v>0</v>
      </c>
      <c r="AF31" s="241">
        <f t="shared" si="2"/>
        <v>0</v>
      </c>
      <c r="AG31" s="241">
        <f t="shared" si="2"/>
        <v>0</v>
      </c>
      <c r="AH31" s="241">
        <f t="shared" si="2"/>
        <v>0</v>
      </c>
      <c r="AI31" s="241">
        <f t="shared" si="2"/>
        <v>0</v>
      </c>
      <c r="AJ31" s="241">
        <f t="shared" si="2"/>
        <v>0</v>
      </c>
      <c r="AK31" s="244">
        <f>+SUM(F31:AJ31)</f>
        <v>0</v>
      </c>
      <c r="AL31" s="243">
        <f>IF($AK$3="４週",AK31/4,AK31/(DAY(EOMONTH($F$9,0))/7))</f>
        <v>0</v>
      </c>
      <c r="AM31" s="531"/>
      <c r="AN31" s="531"/>
    </row>
    <row r="32" spans="1:40" ht="18" customHeight="1" x14ac:dyDescent="0.4">
      <c r="A32" s="509" t="s">
        <v>440</v>
      </c>
      <c r="B32" s="509"/>
      <c r="C32" s="509"/>
      <c r="D32" s="509"/>
      <c r="E32" s="501"/>
      <c r="F32" s="242">
        <v>12</v>
      </c>
      <c r="G32" s="242">
        <v>20</v>
      </c>
      <c r="H32" s="242">
        <v>12</v>
      </c>
      <c r="I32" s="242">
        <v>20</v>
      </c>
      <c r="J32" s="242">
        <v>12</v>
      </c>
      <c r="K32" s="242">
        <v>20</v>
      </c>
      <c r="L32" s="242">
        <v>12</v>
      </c>
      <c r="M32" s="242">
        <v>20</v>
      </c>
      <c r="N32" s="242">
        <v>12</v>
      </c>
      <c r="O32" s="242">
        <v>20</v>
      </c>
      <c r="P32" s="242">
        <v>12</v>
      </c>
      <c r="Q32" s="242">
        <v>20</v>
      </c>
      <c r="R32" s="242">
        <v>12</v>
      </c>
      <c r="S32" s="242">
        <v>20</v>
      </c>
      <c r="T32" s="242">
        <v>12</v>
      </c>
      <c r="U32" s="242">
        <v>20</v>
      </c>
      <c r="V32" s="242">
        <v>12</v>
      </c>
      <c r="W32" s="242">
        <v>20</v>
      </c>
      <c r="X32" s="242">
        <v>12</v>
      </c>
      <c r="Y32" s="242">
        <v>20</v>
      </c>
      <c r="Z32" s="242">
        <v>12</v>
      </c>
      <c r="AA32" s="242">
        <v>20</v>
      </c>
      <c r="AB32" s="242">
        <v>12</v>
      </c>
      <c r="AC32" s="242">
        <v>20</v>
      </c>
      <c r="AD32" s="242">
        <v>12</v>
      </c>
      <c r="AE32" s="242">
        <v>20</v>
      </c>
      <c r="AF32" s="242">
        <v>12</v>
      </c>
      <c r="AG32" s="242">
        <v>20</v>
      </c>
      <c r="AH32" s="242">
        <v>12</v>
      </c>
      <c r="AI32" s="242">
        <v>20</v>
      </c>
      <c r="AJ32" s="242">
        <v>10</v>
      </c>
      <c r="AK32" s="241"/>
      <c r="AL32" s="240"/>
      <c r="AM32" s="531"/>
      <c r="AN32" s="531"/>
    </row>
    <row r="33" spans="1:40" ht="15" customHeight="1" x14ac:dyDescent="0.4">
      <c r="A33" s="225"/>
      <c r="B33" s="225"/>
      <c r="C33" s="225"/>
      <c r="D33" s="225"/>
      <c r="E33" s="225"/>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25"/>
      <c r="AL33" s="225"/>
      <c r="AM33" s="212"/>
    </row>
    <row r="34" spans="1:40" ht="5.0999999999999996" customHeight="1" x14ac:dyDescent="0.4">
      <c r="A34" s="211"/>
      <c r="B34" s="211"/>
      <c r="C34" s="211"/>
      <c r="D34"/>
      <c r="E34"/>
      <c r="F34"/>
      <c r="G34"/>
      <c r="H34"/>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27"/>
      <c r="AK34" s="207"/>
      <c r="AL34" s="225"/>
      <c r="AM34" s="225"/>
      <c r="AN34" s="212"/>
    </row>
    <row r="35" spans="1:40" ht="5.0999999999999996" customHeight="1" x14ac:dyDescent="0.4">
      <c r="A35" s="211"/>
      <c r="B35" s="211"/>
      <c r="C35" s="211"/>
      <c r="D35"/>
      <c r="E35"/>
      <c r="F35"/>
      <c r="G35"/>
      <c r="H35"/>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27"/>
      <c r="AK35" s="207"/>
      <c r="AL35" s="225"/>
      <c r="AM35" s="225"/>
      <c r="AN35" s="212"/>
    </row>
    <row r="36" spans="1:40" ht="5.0999999999999996" customHeight="1" x14ac:dyDescent="0.4">
      <c r="A36" s="211"/>
      <c r="B36" s="211"/>
      <c r="C36" s="211"/>
      <c r="D36"/>
      <c r="E36"/>
      <c r="F36"/>
      <c r="G36"/>
      <c r="H36"/>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27"/>
      <c r="AK36" s="207"/>
      <c r="AL36" s="225"/>
      <c r="AM36" s="225"/>
      <c r="AN36" s="212"/>
    </row>
    <row r="37" spans="1:40" ht="18" customHeight="1" x14ac:dyDescent="0.4">
      <c r="A37" s="128" t="s">
        <v>439</v>
      </c>
      <c r="B37" s="207"/>
      <c r="D37" s="207"/>
      <c r="E37" s="207"/>
      <c r="F37" s="207"/>
      <c r="G37" s="207"/>
      <c r="H37" s="207"/>
      <c r="I37" s="207"/>
      <c r="J37" s="207"/>
      <c r="K37" s="207"/>
    </row>
    <row r="38" spans="1:40" ht="18" customHeight="1" x14ac:dyDescent="0.4">
      <c r="A38" s="239" t="s">
        <v>438</v>
      </c>
      <c r="B38" s="239"/>
      <c r="M38" s="128" t="s">
        <v>437</v>
      </c>
      <c r="N38" s="207"/>
      <c r="P38" s="207"/>
      <c r="Q38" s="207"/>
      <c r="R38" s="207"/>
      <c r="S38" s="207"/>
      <c r="T38" s="207"/>
      <c r="U38" s="230" t="str">
        <f>IF(COUNTIF(M40:M43,"○")&gt;1,"いずれか１つを選択してください。","")</f>
        <v/>
      </c>
      <c r="V38" s="207"/>
      <c r="W38" s="207"/>
      <c r="X38" s="207"/>
      <c r="Y38" s="207"/>
      <c r="Z38" s="207"/>
      <c r="AA38" s="207"/>
      <c r="AB38" s="207"/>
      <c r="AC38" s="207"/>
      <c r="AD38" s="207"/>
      <c r="AE38" s="207"/>
      <c r="AF38" s="207"/>
      <c r="AG38" s="207"/>
      <c r="AH38" s="207"/>
      <c r="AI38" s="207"/>
      <c r="AJ38" s="207"/>
      <c r="AK38" s="227"/>
      <c r="AL38" s="207"/>
      <c r="AM38" s="225"/>
      <c r="AN38" s="225"/>
    </row>
    <row r="39" spans="1:40" ht="18.75" customHeight="1" x14ac:dyDescent="0.4">
      <c r="A39" s="525"/>
      <c r="B39" s="525"/>
      <c r="C39" s="525"/>
      <c r="D39" s="238">
        <f>IF(S2=1,10,IF(S2=2,11,IF(S2=3,12,S2-3)))</f>
        <v>1</v>
      </c>
      <c r="E39" s="238">
        <f>IF(S2=1,11,IF(S2=2,12,S2-2))</f>
        <v>2</v>
      </c>
      <c r="F39" s="526">
        <f>IF(S2=1,12,S2-1)</f>
        <v>3</v>
      </c>
      <c r="G39" s="526"/>
      <c r="H39" s="526"/>
      <c r="I39" s="483" t="s">
        <v>426</v>
      </c>
      <c r="J39" s="483"/>
      <c r="K39" s="483"/>
      <c r="M39" s="500" t="s">
        <v>436</v>
      </c>
      <c r="N39" s="509"/>
      <c r="O39" s="509"/>
      <c r="P39" s="509"/>
      <c r="Q39" s="509"/>
      <c r="R39" s="509"/>
      <c r="S39" s="509"/>
      <c r="T39" s="509"/>
      <c r="U39" s="509"/>
      <c r="V39" s="509"/>
      <c r="W39" s="509"/>
      <c r="X39" s="509"/>
      <c r="Y39" s="509"/>
      <c r="Z39" s="509"/>
      <c r="AA39" s="509"/>
      <c r="AB39" s="509"/>
      <c r="AC39" s="509"/>
      <c r="AD39" s="509"/>
      <c r="AE39" s="509"/>
      <c r="AF39" s="509"/>
      <c r="AG39" s="509"/>
      <c r="AH39" s="527" t="s">
        <v>435</v>
      </c>
      <c r="AI39" s="528"/>
      <c r="AJ39" s="528"/>
      <c r="AK39" s="528"/>
      <c r="AL39" s="529"/>
      <c r="AM39" s="507" t="s">
        <v>434</v>
      </c>
      <c r="AN39" s="507"/>
    </row>
    <row r="40" spans="1:40" ht="18" customHeight="1" x14ac:dyDescent="0.4">
      <c r="A40" s="507" t="s">
        <v>478</v>
      </c>
      <c r="B40" s="507"/>
      <c r="C40" s="507"/>
      <c r="D40" s="234">
        <v>80</v>
      </c>
      <c r="E40" s="234">
        <v>80</v>
      </c>
      <c r="F40" s="508">
        <v>81</v>
      </c>
      <c r="G40" s="508"/>
      <c r="H40" s="508"/>
      <c r="I40" s="483">
        <f>SUM(D40:F40)</f>
        <v>241</v>
      </c>
      <c r="J40" s="483"/>
      <c r="K40" s="483"/>
      <c r="M40" s="510" t="s">
        <v>432</v>
      </c>
      <c r="N40" s="513" t="s">
        <v>431</v>
      </c>
      <c r="O40" s="514"/>
      <c r="P40" s="515"/>
      <c r="Q40" s="522" t="s">
        <v>430</v>
      </c>
      <c r="R40" s="523"/>
      <c r="S40" s="523"/>
      <c r="T40" s="523"/>
      <c r="U40" s="523"/>
      <c r="V40" s="523"/>
      <c r="W40" s="523"/>
      <c r="X40" s="523"/>
      <c r="Y40" s="523"/>
      <c r="Z40" s="523"/>
      <c r="AA40" s="523"/>
      <c r="AB40" s="523"/>
      <c r="AC40" s="523"/>
      <c r="AD40" s="523"/>
      <c r="AE40" s="523"/>
      <c r="AF40" s="523"/>
      <c r="AG40" s="524"/>
      <c r="AH40" s="504">
        <f>SUM(F32:AJ32)</f>
        <v>490</v>
      </c>
      <c r="AI40" s="505"/>
      <c r="AJ40" s="237" t="s">
        <v>429</v>
      </c>
      <c r="AK40" s="504">
        <f>ROUNDUP(AH40/450,0)</f>
        <v>2</v>
      </c>
      <c r="AL40" s="505"/>
      <c r="AM40" s="483">
        <f>MIN(AH40:AK42)</f>
        <v>1</v>
      </c>
      <c r="AN40" s="483"/>
    </row>
    <row r="41" spans="1:40" ht="18" customHeight="1" x14ac:dyDescent="0.4">
      <c r="A41" s="517"/>
      <c r="B41" s="517"/>
      <c r="C41" s="517"/>
      <c r="D41" s="225"/>
      <c r="E41" s="225"/>
      <c r="F41" s="225"/>
      <c r="G41" s="225"/>
      <c r="H41" s="225"/>
      <c r="I41" s="225" t="s">
        <v>480</v>
      </c>
      <c r="J41" s="225"/>
      <c r="K41" s="225"/>
      <c r="M41" s="511"/>
      <c r="N41" s="516"/>
      <c r="O41" s="517"/>
      <c r="P41" s="518"/>
      <c r="Q41" s="496" t="s">
        <v>427</v>
      </c>
      <c r="R41" s="497"/>
      <c r="S41" s="497"/>
      <c r="T41" s="497"/>
      <c r="U41" s="497"/>
      <c r="V41" s="497"/>
      <c r="W41" s="497"/>
      <c r="X41" s="497"/>
      <c r="Y41" s="497"/>
      <c r="Z41" s="497"/>
      <c r="AA41" s="497"/>
      <c r="AB41" s="497"/>
      <c r="AC41" s="497"/>
      <c r="AD41" s="497"/>
      <c r="AE41" s="497"/>
      <c r="AF41" s="497"/>
      <c r="AG41" s="498"/>
      <c r="AH41" s="500">
        <f>COUNTA(B12:B30)</f>
        <v>9</v>
      </c>
      <c r="AI41" s="509"/>
      <c r="AJ41" s="236" t="s">
        <v>424</v>
      </c>
      <c r="AK41" s="504">
        <f>ROUNDUP(AH41/10,0)</f>
        <v>1</v>
      </c>
      <c r="AL41" s="505"/>
      <c r="AM41" s="483"/>
      <c r="AN41" s="483"/>
    </row>
    <row r="42" spans="1:40" ht="18" customHeight="1" x14ac:dyDescent="0.4">
      <c r="A42" s="551"/>
      <c r="B42" s="551"/>
      <c r="C42" s="551"/>
      <c r="D42" s="225"/>
      <c r="E42" s="225"/>
      <c r="F42" s="551"/>
      <c r="G42" s="551"/>
      <c r="H42" s="551"/>
      <c r="I42" s="483">
        <f>I40/3</f>
        <v>80.333333333333329</v>
      </c>
      <c r="J42" s="483"/>
      <c r="K42" s="483"/>
      <c r="M42" s="512"/>
      <c r="N42" s="519"/>
      <c r="O42" s="520"/>
      <c r="P42" s="521"/>
      <c r="Q42" s="496" t="s">
        <v>425</v>
      </c>
      <c r="R42" s="497"/>
      <c r="S42" s="497"/>
      <c r="T42" s="497"/>
      <c r="U42" s="497"/>
      <c r="V42" s="497"/>
      <c r="W42" s="497"/>
      <c r="X42" s="497"/>
      <c r="Y42" s="497"/>
      <c r="Z42" s="497"/>
      <c r="AA42" s="497"/>
      <c r="AB42" s="497"/>
      <c r="AC42" s="497"/>
      <c r="AD42" s="497"/>
      <c r="AE42" s="497"/>
      <c r="AF42" s="497"/>
      <c r="AG42" s="498"/>
      <c r="AH42" s="504">
        <f>ROUNDDOWN(I42,1)</f>
        <v>80.3</v>
      </c>
      <c r="AI42" s="505"/>
      <c r="AJ42" s="235" t="s">
        <v>424</v>
      </c>
      <c r="AK42" s="504">
        <f>ROUNDUP(AH42/40,0)</f>
        <v>3</v>
      </c>
      <c r="AL42" s="505"/>
      <c r="AM42" s="483"/>
      <c r="AN42" s="483"/>
    </row>
    <row r="43" spans="1:40" ht="18" customHeight="1" x14ac:dyDescent="0.4">
      <c r="B43" s="212"/>
      <c r="I43" s="551"/>
      <c r="J43" s="551"/>
      <c r="K43" s="551"/>
      <c r="M43" s="234"/>
      <c r="N43" s="496" t="s">
        <v>421</v>
      </c>
      <c r="O43" s="497"/>
      <c r="P43" s="497"/>
      <c r="Q43" s="497"/>
      <c r="R43" s="497"/>
      <c r="S43" s="497"/>
      <c r="T43" s="497"/>
      <c r="U43" s="497"/>
      <c r="V43" s="497"/>
      <c r="W43" s="497"/>
      <c r="X43" s="497"/>
      <c r="Y43" s="497"/>
      <c r="Z43" s="497"/>
      <c r="AA43" s="497"/>
      <c r="AB43" s="497"/>
      <c r="AC43" s="497"/>
      <c r="AD43" s="497"/>
      <c r="AE43" s="497"/>
      <c r="AF43" s="497"/>
      <c r="AG43" s="498"/>
      <c r="AH43" s="499"/>
      <c r="AI43" s="499"/>
      <c r="AJ43" s="499"/>
      <c r="AK43" s="499"/>
      <c r="AL43" s="499"/>
      <c r="AM43" s="500">
        <f t="array" ref="AM43">ROUNDUP(_xlfn.IFS(AM40&lt;2,1,AND(AM40&lt;=2,AM40&lt;6),AM40-1,AM40&gt;=6,AM40/2*3),1)</f>
        <v>1</v>
      </c>
      <c r="AN43" s="501"/>
    </row>
    <row r="44" spans="1:40" ht="5.0999999999999996" customHeight="1" x14ac:dyDescent="0.4">
      <c r="A44" s="211"/>
      <c r="B44" s="211"/>
      <c r="C44" s="211"/>
      <c r="D44" s="211"/>
      <c r="E44" s="211"/>
      <c r="F44" s="211"/>
      <c r="G44" s="211"/>
      <c r="H44" s="211"/>
      <c r="I44" s="211"/>
      <c r="J44" s="207"/>
      <c r="K44" s="207"/>
      <c r="L44" s="207"/>
      <c r="M44" s="227"/>
      <c r="N44" s="207"/>
      <c r="W44" s="225"/>
      <c r="X44" s="207"/>
      <c r="Y44" s="207"/>
      <c r="Z44" s="207"/>
      <c r="AA44" s="207"/>
      <c r="AB44" s="207"/>
      <c r="AC44" s="207"/>
      <c r="AD44" s="207"/>
      <c r="AE44" s="207"/>
      <c r="AF44" s="207"/>
      <c r="AG44" s="207"/>
      <c r="AH44" s="207"/>
      <c r="AI44" s="207"/>
      <c r="AJ44" s="227"/>
      <c r="AK44" s="207"/>
      <c r="AL44" s="225"/>
      <c r="AM44" s="225"/>
      <c r="AN44" s="212"/>
    </row>
    <row r="45" spans="1:40" ht="21" customHeight="1" x14ac:dyDescent="0.4">
      <c r="A45" s="128" t="s">
        <v>416</v>
      </c>
      <c r="B45" s="4"/>
      <c r="C45" s="226"/>
      <c r="D45" s="226"/>
      <c r="E45" s="226"/>
      <c r="F45" s="226"/>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26"/>
      <c r="AM45" s="226"/>
      <c r="AN45" s="212"/>
    </row>
    <row r="46" spans="1:40" ht="24.95" customHeight="1" x14ac:dyDescent="0.4">
      <c r="A46" s="212"/>
      <c r="B46" s="225"/>
      <c r="C46" s="490" t="str">
        <f>IF(VLOOKUP($AK$1,[1]選択肢!$A$1:$J$32,C51,FALSE)=0,"-",VLOOKUP($AK$1,[1]選択肢!$A$1:$J$32,C51,FALSE))</f>
        <v>管理者</v>
      </c>
      <c r="D46" s="491"/>
      <c r="E46" s="492" t="str">
        <f>IF(VLOOKUP($AK$1,[1]選択肢!$A$1:$J$32,E51,FALSE)=0,"-",VLOOKUP($AK$1,[1]選択肢!$A$1:$J$32,E51,FALSE))</f>
        <v>サービス提供責任者</v>
      </c>
      <c r="F46" s="492"/>
      <c r="G46" s="492"/>
      <c r="H46" s="492"/>
      <c r="I46" s="490" t="str">
        <f>IF(VLOOKUP($AK$1,[1]選択肢!$A$1:$J$32,I51,FALSE)=0,"-",VLOOKUP($AK$1,[1]選択肢!$A$1:$J$32,I51,FALSE))</f>
        <v>従業者</v>
      </c>
      <c r="J46" s="491"/>
      <c r="K46" s="491"/>
      <c r="L46" s="491"/>
      <c r="M46" s="491"/>
      <c r="N46" s="493"/>
      <c r="O46" s="494"/>
      <c r="P46" s="494"/>
      <c r="Q46" s="494"/>
      <c r="R46" s="494"/>
      <c r="S46" s="494"/>
      <c r="T46" s="494"/>
      <c r="U46" s="494"/>
      <c r="V46" s="494"/>
      <c r="W46" s="494"/>
      <c r="X46" s="494"/>
      <c r="Y46" s="494"/>
      <c r="Z46" s="494"/>
      <c r="AA46" s="494"/>
      <c r="AB46" s="494"/>
      <c r="AC46" s="494"/>
      <c r="AD46" s="494"/>
      <c r="AE46" s="494"/>
      <c r="AF46" s="494"/>
      <c r="AG46" s="494"/>
      <c r="AH46" s="494"/>
      <c r="AI46" s="494"/>
      <c r="AJ46" s="494"/>
      <c r="AK46" s="494"/>
      <c r="AL46" s="494"/>
      <c r="AM46" s="494"/>
      <c r="AN46" s="212"/>
    </row>
    <row r="47" spans="1:40" ht="18" customHeight="1" x14ac:dyDescent="0.4">
      <c r="A47" s="212"/>
      <c r="B47" s="225"/>
      <c r="C47" s="224" t="s">
        <v>414</v>
      </c>
      <c r="D47" s="224" t="s">
        <v>413</v>
      </c>
      <c r="E47" s="222" t="s">
        <v>414</v>
      </c>
      <c r="F47" s="495" t="s">
        <v>413</v>
      </c>
      <c r="G47" s="495"/>
      <c r="H47" s="495"/>
      <c r="I47" s="487" t="s">
        <v>414</v>
      </c>
      <c r="J47" s="488"/>
      <c r="K47" s="489"/>
      <c r="L47" s="487" t="s">
        <v>413</v>
      </c>
      <c r="M47" s="488"/>
      <c r="N47" s="489"/>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221"/>
      <c r="AM47" s="221"/>
      <c r="AN47" s="212"/>
    </row>
    <row r="48" spans="1:40" ht="18" customHeight="1" x14ac:dyDescent="0.4">
      <c r="A48" s="212"/>
      <c r="B48" s="210" t="s">
        <v>51</v>
      </c>
      <c r="C48" s="222">
        <f>COUNTIFS($B$11:$B$30,C$46,$C$11:$C$30,"A",$E$11:$E$30,"*")</f>
        <v>1</v>
      </c>
      <c r="D48" s="222">
        <f>COUNTIFS($B$11:$B$30,C$46,$C$11:$C$30,"B",$E$11:$E$30,"*")</f>
        <v>0</v>
      </c>
      <c r="E48" s="222">
        <f>COUNTIFS($B$11:$B$30,E$46,$C$11:$C$30,"A",$E$11:$E$30,"*")</f>
        <v>0</v>
      </c>
      <c r="F48" s="487">
        <f>COUNTIFS($B$11:$B$30,E$46,$C$11:$C$30,"B",$E$11:$E$30,"*")</f>
        <v>1</v>
      </c>
      <c r="G48" s="488"/>
      <c r="H48" s="489"/>
      <c r="I48" s="487">
        <f>COUNTIFS($B$11:$B$30,I$46,$C$11:$C$30,"A",$E$11:$E$30,"*")</f>
        <v>0</v>
      </c>
      <c r="J48" s="488"/>
      <c r="K48" s="489"/>
      <c r="L48" s="487">
        <f>COUNTIFS($B$11:$B$30,I$46,$C$11:$C$30,"B",$E$11:$E$30,"*")</f>
        <v>0</v>
      </c>
      <c r="M48" s="488"/>
      <c r="N48" s="489"/>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221"/>
      <c r="AM48" s="221"/>
      <c r="AN48" s="212"/>
    </row>
    <row r="49" spans="1:40" ht="18" customHeight="1" x14ac:dyDescent="0.4">
      <c r="A49" s="212"/>
      <c r="B49" s="220" t="s">
        <v>52</v>
      </c>
      <c r="C49" s="223"/>
      <c r="D49" s="223"/>
      <c r="E49" s="222">
        <f>COUNTIFS($B$11:$B$30,E$46,$C$11:$C$30,"C",$E$11:$E$30,"*")</f>
        <v>1</v>
      </c>
      <c r="F49" s="487">
        <f>COUNTIFS($B$11:$B$30,E$46,$C$11:$C$30,"D",$E$11:$E$30,"*")</f>
        <v>0</v>
      </c>
      <c r="G49" s="488"/>
      <c r="H49" s="489"/>
      <c r="I49" s="487">
        <f>COUNTIFS($B$11:$B$30,I$46,$C$11:$C$30,"C",$E$11:$E$30,"*")</f>
        <v>2</v>
      </c>
      <c r="J49" s="488"/>
      <c r="K49" s="489"/>
      <c r="L49" s="487">
        <f>COUNTIFS($B$11:$B$30,I$46,$C$11:$C$30,"D",$E$11:$E$30,"*")</f>
        <v>5</v>
      </c>
      <c r="M49" s="488"/>
      <c r="N49" s="489"/>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221"/>
      <c r="AM49" s="221"/>
      <c r="AN49" s="212"/>
    </row>
    <row r="50" spans="1:40" ht="18" customHeight="1" x14ac:dyDescent="0.4">
      <c r="A50" s="212"/>
      <c r="B50" s="220" t="s">
        <v>412</v>
      </c>
      <c r="C50" s="485"/>
      <c r="D50" s="486"/>
      <c r="E50" s="487">
        <f>IF($AK$3="４週",SUMIFS($AK$11:$AK$30,$B$11:$B$30,E46)/4/$AH$5,IF($AK$3="歴月",SUMIFS($AK$11:$AK$30,$B$11:$B$30,E46)/$AL$5,"記載する期間を選択してください"))</f>
        <v>0</v>
      </c>
      <c r="F50" s="488"/>
      <c r="G50" s="488"/>
      <c r="H50" s="489"/>
      <c r="I50" s="487">
        <f>IF($AK$3="４週",SUMIFS($AK$11:$AK$30,$B$11:$B$30,I46)/4/$AH$5,IF($AK$3="歴月",SUMIFS($AK$11:$AK$30,$B$11:$B$30,I46)/$AL$5,"記載する期間を選択してください"))</f>
        <v>0</v>
      </c>
      <c r="J50" s="488"/>
      <c r="K50" s="488"/>
      <c r="L50" s="488"/>
      <c r="M50" s="488"/>
      <c r="N50" s="489"/>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212"/>
    </row>
    <row r="51" spans="1:40" ht="5.0999999999999996" customHeight="1" x14ac:dyDescent="0.4">
      <c r="A51" s="212"/>
      <c r="B51" s="4"/>
      <c r="C51" s="215">
        <v>2</v>
      </c>
      <c r="D51" s="215"/>
      <c r="E51" s="215">
        <v>3</v>
      </c>
      <c r="F51" s="215"/>
      <c r="G51" s="215"/>
      <c r="H51" s="215"/>
      <c r="I51" s="215">
        <v>4</v>
      </c>
      <c r="J51" s="215"/>
      <c r="K51" s="215"/>
      <c r="L51" s="215"/>
      <c r="M51" s="215"/>
      <c r="N51" s="215"/>
      <c r="O51" s="215">
        <v>5</v>
      </c>
      <c r="P51" s="215"/>
      <c r="Q51" s="215"/>
      <c r="R51" s="215"/>
      <c r="S51" s="215"/>
      <c r="T51" s="215"/>
      <c r="U51" s="215">
        <v>6</v>
      </c>
      <c r="V51" s="215"/>
      <c r="W51" s="215"/>
      <c r="X51" s="215"/>
      <c r="Y51" s="215"/>
      <c r="Z51" s="215"/>
      <c r="AA51" s="215">
        <v>7</v>
      </c>
      <c r="AB51" s="215"/>
      <c r="AC51" s="215"/>
      <c r="AD51" s="215"/>
      <c r="AE51" s="215"/>
      <c r="AF51" s="215"/>
      <c r="AG51" s="215">
        <v>8</v>
      </c>
      <c r="AH51" s="215"/>
      <c r="AI51" s="215"/>
      <c r="AJ51" s="215"/>
      <c r="AK51" s="215"/>
      <c r="AL51" s="215">
        <v>9</v>
      </c>
      <c r="AM51" s="219"/>
      <c r="AN51" s="212"/>
    </row>
    <row r="52" spans="1:40" ht="15" customHeight="1" x14ac:dyDescent="0.4">
      <c r="A52" s="207" t="s">
        <v>411</v>
      </c>
      <c r="B52" s="218"/>
      <c r="C52" s="216"/>
      <c r="D52" s="216"/>
      <c r="E52" s="216"/>
      <c r="F52" s="217"/>
      <c r="G52" s="216"/>
      <c r="H52" s="215"/>
      <c r="I52" s="215"/>
      <c r="J52" s="215"/>
      <c r="K52" s="215"/>
      <c r="L52" s="215"/>
      <c r="M52" s="215"/>
      <c r="N52" s="215"/>
      <c r="O52" s="215"/>
      <c r="P52" s="215"/>
      <c r="Q52" s="215"/>
      <c r="R52" s="215">
        <v>6</v>
      </c>
      <c r="S52" s="215"/>
      <c r="T52" s="215"/>
      <c r="U52" s="215"/>
      <c r="V52" s="215"/>
      <c r="W52" s="215"/>
      <c r="X52" s="215">
        <v>7</v>
      </c>
      <c r="Y52" s="215"/>
      <c r="Z52" s="215"/>
      <c r="AA52" s="215"/>
      <c r="AB52" s="215"/>
      <c r="AC52" s="215"/>
      <c r="AD52" s="215">
        <v>8</v>
      </c>
      <c r="AE52" s="215"/>
      <c r="AF52" s="215"/>
      <c r="AG52" s="214"/>
      <c r="AH52" s="214"/>
      <c r="AI52" s="214"/>
      <c r="AJ52" s="214">
        <v>9</v>
      </c>
      <c r="AK52" s="213"/>
      <c r="AL52" s="213"/>
      <c r="AM52" s="212"/>
    </row>
    <row r="53" spans="1:40" s="207" customFormat="1" ht="15" customHeight="1" x14ac:dyDescent="0.4">
      <c r="A53" s="207" t="s">
        <v>410</v>
      </c>
      <c r="B53" s="211"/>
      <c r="C53" s="211"/>
      <c r="D53" s="211"/>
      <c r="E53" s="211"/>
      <c r="F53" s="211"/>
      <c r="G53" s="211"/>
      <c r="H53" s="128"/>
      <c r="I53" s="128"/>
      <c r="J53" s="128"/>
      <c r="K53" s="128"/>
      <c r="L53" s="128"/>
      <c r="M53" s="128"/>
    </row>
    <row r="54" spans="1:40" s="207" customFormat="1" ht="15" customHeight="1" x14ac:dyDescent="0.4">
      <c r="A54" s="207" t="s">
        <v>409</v>
      </c>
      <c r="B54" s="211"/>
      <c r="C54" s="211"/>
      <c r="D54" s="211"/>
      <c r="E54" s="211"/>
      <c r="F54" s="211"/>
      <c r="G54" s="211"/>
      <c r="H54" s="128"/>
      <c r="I54" s="128"/>
      <c r="J54" s="128"/>
      <c r="K54" s="128"/>
      <c r="L54" s="128"/>
      <c r="M54" s="128"/>
    </row>
    <row r="55" spans="1:40" s="207" customFormat="1" ht="15" customHeight="1" x14ac:dyDescent="0.4">
      <c r="A55" s="207" t="s">
        <v>408</v>
      </c>
      <c r="B55" s="211"/>
      <c r="C55" s="211"/>
      <c r="D55" s="211"/>
      <c r="E55" s="211"/>
      <c r="F55" s="211"/>
      <c r="G55" s="211"/>
      <c r="H55" s="128"/>
      <c r="I55" s="128"/>
      <c r="J55" s="128"/>
      <c r="K55" s="128"/>
      <c r="L55" s="128"/>
      <c r="M55" s="128"/>
    </row>
    <row r="56" spans="1:40" s="207" customFormat="1" ht="15" customHeight="1" x14ac:dyDescent="0.4">
      <c r="A56" s="207" t="s">
        <v>407</v>
      </c>
      <c r="B56" s="211"/>
      <c r="C56" s="211"/>
      <c r="D56" s="211"/>
      <c r="E56" s="211"/>
      <c r="F56" s="211"/>
      <c r="G56" s="211"/>
      <c r="H56" s="128"/>
      <c r="I56" s="128"/>
      <c r="J56" s="128"/>
      <c r="K56" s="128"/>
      <c r="L56" s="128"/>
      <c r="M56" s="128"/>
    </row>
    <row r="57" spans="1:40" ht="15" customHeight="1" x14ac:dyDescent="0.4">
      <c r="A57" s="207" t="s">
        <v>406</v>
      </c>
      <c r="B57" s="208"/>
      <c r="C57" s="207"/>
      <c r="D57" s="207"/>
      <c r="E57" s="207"/>
      <c r="F57" s="207"/>
      <c r="G57" s="207"/>
    </row>
    <row r="58" spans="1:40" ht="15" customHeight="1" x14ac:dyDescent="0.4">
      <c r="A58" s="207" t="s">
        <v>405</v>
      </c>
      <c r="B58" s="208"/>
      <c r="C58" s="207"/>
      <c r="D58" s="207"/>
      <c r="E58" s="207"/>
      <c r="F58" s="207"/>
      <c r="G58" s="207"/>
    </row>
    <row r="59" spans="1:40" ht="15" customHeight="1" x14ac:dyDescent="0.4">
      <c r="A59" s="207"/>
      <c r="B59" s="210" t="s">
        <v>404</v>
      </c>
      <c r="C59" s="483" t="s">
        <v>403</v>
      </c>
      <c r="D59" s="483"/>
      <c r="E59" s="483"/>
      <c r="F59" s="207"/>
      <c r="G59" s="207"/>
    </row>
    <row r="60" spans="1:40" ht="15" customHeight="1" x14ac:dyDescent="0.4">
      <c r="A60" s="207"/>
      <c r="B60" s="209" t="s">
        <v>402</v>
      </c>
      <c r="C60" s="484" t="s">
        <v>401</v>
      </c>
      <c r="D60" s="484"/>
      <c r="E60" s="484"/>
      <c r="F60" s="207"/>
      <c r="G60" s="207"/>
    </row>
    <row r="61" spans="1:40" ht="15" customHeight="1" x14ac:dyDescent="0.4">
      <c r="A61" s="207"/>
      <c r="B61" s="209" t="s">
        <v>400</v>
      </c>
      <c r="C61" s="484" t="s">
        <v>399</v>
      </c>
      <c r="D61" s="484"/>
      <c r="E61" s="484"/>
      <c r="F61" s="207"/>
      <c r="G61" s="207"/>
    </row>
    <row r="62" spans="1:40" ht="15" customHeight="1" x14ac:dyDescent="0.4">
      <c r="A62" s="207"/>
      <c r="B62" s="209" t="s">
        <v>398</v>
      </c>
      <c r="C62" s="484" t="s">
        <v>397</v>
      </c>
      <c r="D62" s="484"/>
      <c r="E62" s="484"/>
      <c r="F62" s="207"/>
      <c r="G62" s="207"/>
    </row>
    <row r="63" spans="1:40" ht="15" customHeight="1" x14ac:dyDescent="0.4">
      <c r="A63" s="207"/>
      <c r="B63" s="209" t="s">
        <v>396</v>
      </c>
      <c r="C63" s="484" t="s">
        <v>395</v>
      </c>
      <c r="D63" s="484"/>
      <c r="E63" s="484"/>
      <c r="F63" s="207"/>
      <c r="G63" s="207"/>
    </row>
    <row r="64" spans="1:40" ht="15" customHeight="1" x14ac:dyDescent="0.4">
      <c r="A64" s="207"/>
      <c r="B64" s="207" t="s">
        <v>394</v>
      </c>
      <c r="C64" s="207"/>
      <c r="D64" s="207"/>
      <c r="E64" s="207"/>
      <c r="F64" s="207"/>
      <c r="G64" s="207"/>
    </row>
    <row r="65" spans="1:7" ht="15" customHeight="1" x14ac:dyDescent="0.4">
      <c r="A65" s="207"/>
      <c r="B65" s="207" t="s">
        <v>393</v>
      </c>
      <c r="C65" s="207"/>
      <c r="D65" s="207"/>
      <c r="E65" s="207"/>
      <c r="F65" s="207"/>
      <c r="G65" s="207"/>
    </row>
    <row r="66" spans="1:7" ht="15" customHeight="1" x14ac:dyDescent="0.4">
      <c r="A66" s="207"/>
      <c r="B66" s="207" t="s">
        <v>392</v>
      </c>
      <c r="C66" s="207"/>
      <c r="D66" s="207"/>
      <c r="E66" s="207"/>
      <c r="F66" s="207"/>
      <c r="G66" s="207"/>
    </row>
    <row r="67" spans="1:7" ht="15" customHeight="1" x14ac:dyDescent="0.4">
      <c r="A67" s="207" t="s">
        <v>391</v>
      </c>
      <c r="B67" s="208"/>
      <c r="C67" s="207"/>
      <c r="D67" s="207"/>
      <c r="E67" s="207"/>
      <c r="F67" s="207"/>
      <c r="G67" s="207"/>
    </row>
    <row r="68" spans="1:7" ht="15" customHeight="1" x14ac:dyDescent="0.4">
      <c r="A68" s="207" t="s">
        <v>390</v>
      </c>
      <c r="B68" s="208"/>
      <c r="C68" s="207"/>
      <c r="D68" s="207"/>
      <c r="E68" s="207"/>
      <c r="F68" s="207"/>
      <c r="G68" s="207"/>
    </row>
    <row r="69" spans="1:7" ht="15" customHeight="1" x14ac:dyDescent="0.4">
      <c r="A69" s="207" t="s">
        <v>389</v>
      </c>
      <c r="B69" s="208"/>
      <c r="C69" s="207"/>
      <c r="D69" s="207"/>
      <c r="E69" s="207"/>
      <c r="F69" s="207"/>
      <c r="G69" s="207"/>
    </row>
    <row r="70" spans="1:7" ht="15" customHeight="1" x14ac:dyDescent="0.4">
      <c r="A70" s="207" t="s">
        <v>388</v>
      </c>
      <c r="B70" s="208"/>
      <c r="C70" s="207"/>
      <c r="D70" s="207"/>
      <c r="E70" s="207"/>
      <c r="F70" s="207"/>
      <c r="G70" s="207"/>
    </row>
    <row r="71" spans="1:7" ht="15" customHeight="1" x14ac:dyDescent="0.4">
      <c r="A71" s="207" t="s">
        <v>387</v>
      </c>
      <c r="B71" s="208"/>
      <c r="C71" s="207"/>
      <c r="D71" s="207"/>
      <c r="E71" s="207"/>
      <c r="F71" s="207"/>
      <c r="G71" s="207"/>
    </row>
    <row r="72" spans="1:7" ht="15" customHeight="1" x14ac:dyDescent="0.4">
      <c r="A72" s="207" t="s">
        <v>386</v>
      </c>
      <c r="B72" s="208"/>
      <c r="C72" s="207"/>
      <c r="D72" s="207"/>
      <c r="E72" s="207"/>
      <c r="F72" s="207"/>
      <c r="G72" s="207"/>
    </row>
    <row r="73" spans="1:7" ht="15" customHeight="1" x14ac:dyDescent="0.4">
      <c r="A73" s="207"/>
      <c r="B73" s="207" t="s">
        <v>385</v>
      </c>
      <c r="C73" s="207"/>
      <c r="D73" s="207"/>
      <c r="E73" s="207"/>
      <c r="F73" s="207"/>
      <c r="G73" s="207"/>
    </row>
    <row r="74" spans="1:7" ht="15" customHeight="1" x14ac:dyDescent="0.4">
      <c r="A74" s="207"/>
      <c r="B74" s="207" t="s">
        <v>384</v>
      </c>
      <c r="C74" s="207"/>
      <c r="D74" s="207"/>
      <c r="E74" s="207"/>
      <c r="F74" s="207"/>
      <c r="G74" s="207"/>
    </row>
    <row r="75" spans="1:7" ht="15" customHeight="1" x14ac:dyDescent="0.4">
      <c r="A75" s="207" t="s">
        <v>383</v>
      </c>
      <c r="B75" s="208"/>
      <c r="C75" s="207"/>
      <c r="D75" s="207"/>
      <c r="E75" s="207"/>
      <c r="F75" s="207"/>
      <c r="G75" s="207"/>
    </row>
    <row r="76" spans="1:7" ht="15" customHeight="1" x14ac:dyDescent="0.4">
      <c r="A76" s="207" t="s">
        <v>382</v>
      </c>
      <c r="B76" s="208"/>
      <c r="C76" s="207"/>
      <c r="D76" s="207"/>
      <c r="E76" s="207"/>
      <c r="F76" s="207"/>
      <c r="G76" s="207"/>
    </row>
    <row r="77" spans="1:7" ht="15" customHeight="1" x14ac:dyDescent="0.4">
      <c r="A77" s="207" t="s">
        <v>381</v>
      </c>
      <c r="B77" s="208"/>
      <c r="C77" s="207"/>
      <c r="D77" s="207"/>
      <c r="E77" s="207"/>
      <c r="F77" s="207"/>
      <c r="G77" s="207"/>
    </row>
    <row r="78" spans="1:7" ht="15" customHeight="1" x14ac:dyDescent="0.4">
      <c r="A78" s="207" t="s">
        <v>380</v>
      </c>
      <c r="B78" s="208"/>
      <c r="C78" s="207"/>
      <c r="D78" s="207"/>
      <c r="E78" s="207"/>
      <c r="F78" s="207"/>
      <c r="G78" s="207"/>
    </row>
    <row r="79" spans="1:7" ht="15" customHeight="1" x14ac:dyDescent="0.4">
      <c r="A79" s="207" t="s">
        <v>379</v>
      </c>
      <c r="B79" s="208"/>
      <c r="C79" s="207"/>
      <c r="D79" s="207"/>
      <c r="E79" s="207"/>
      <c r="F79" s="207"/>
      <c r="G79" s="207"/>
    </row>
    <row r="80" spans="1:7" ht="15" customHeight="1" x14ac:dyDescent="0.4">
      <c r="A80" s="207" t="s">
        <v>378</v>
      </c>
      <c r="B80" s="208"/>
      <c r="C80" s="207"/>
      <c r="D80" s="207"/>
      <c r="E80" s="207"/>
      <c r="F80" s="207"/>
      <c r="G80" s="207"/>
    </row>
    <row r="81" spans="1:7" ht="15" customHeight="1" x14ac:dyDescent="0.4">
      <c r="A81" s="207" t="s">
        <v>377</v>
      </c>
      <c r="B81" s="208"/>
      <c r="C81" s="207"/>
      <c r="D81" s="207"/>
      <c r="E81" s="207"/>
      <c r="F81" s="207"/>
      <c r="G81" s="207"/>
    </row>
    <row r="82" spans="1:7" ht="15" customHeight="1" x14ac:dyDescent="0.4">
      <c r="A82" s="207" t="s">
        <v>376</v>
      </c>
      <c r="B82" s="208"/>
      <c r="C82" s="207"/>
      <c r="D82" s="207"/>
      <c r="E82" s="207"/>
      <c r="F82" s="207"/>
      <c r="G82" s="207"/>
    </row>
  </sheetData>
  <mergeCells count="13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10"/>
  <dataValidations count="8">
    <dataValidation allowBlank="1" showInputMessage="1" sqref="B11:B12" xr:uid="{CC2052E3-8A66-45B1-8104-96EA9A54C6A4}"/>
    <dataValidation type="list" allowBlank="1" showInputMessage="1" showErrorMessage="1" sqref="M40:M43" xr:uid="{2A94FAAE-FAC1-4AF2-A422-3FBAA5555B25}">
      <formula1>"○"</formula1>
    </dataValidation>
    <dataValidation type="list" allowBlank="1" showInputMessage="1" sqref="B13:B30" xr:uid="{563361D6-C932-4F6A-990D-0DEB5AA4EF1F}">
      <formula1>INDIRECT($AK$1)</formula1>
    </dataValidation>
    <dataValidation type="list" allowBlank="1" showInputMessage="1" showErrorMessage="1" sqref="AK3:AN3" xr:uid="{30F45903-4DB0-43C0-9BB2-09AA975716EA}">
      <formula1>"４週,歴月"</formula1>
    </dataValidation>
    <dataValidation type="list" allowBlank="1" showInputMessage="1" showErrorMessage="1" sqref="AK4:AN4" xr:uid="{2DD6F7AA-F37D-4FE0-BCA6-109A4ADB4D0D}">
      <formula1>"予定,実績"</formula1>
    </dataValidation>
    <dataValidation type="whole" operator="greaterThanOrEqual" allowBlank="1" showInputMessage="1" showErrorMessage="1" sqref="D40:F41" xr:uid="{4A31F76C-0EF5-467B-87BC-813BD6A07947}">
      <formula1>0</formula1>
    </dataValidation>
    <dataValidation operator="greaterThanOrEqual" allowBlank="1" showInputMessage="1" showErrorMessage="1" sqref="X38 I44 U38 I34:I37 L34:L36 L44" xr:uid="{94C80FDC-01B9-4527-99E0-E7471F7EB674}"/>
    <dataValidation type="list" allowBlank="1" showInputMessage="1" showErrorMessage="1" sqref="C11:C30" xr:uid="{42188280-9E28-45DB-A305-7561E121012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6" orientation="landscape" r:id="rId1"/>
  <headerFooter alignWithMargins="0">
    <oddHeader>&amp;L&amp;"ＭＳ ゴシック,標準"&amp;10（参考様式）</oddHeader>
  </headerFooter>
  <rowBreaks count="1" manualBreakCount="1">
    <brk id="5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2A9BC-13A4-486D-82FC-59AF6B456553}">
  <sheetPr>
    <pageSetUpPr fitToPage="1"/>
  </sheetPr>
  <dimension ref="A1:Z147"/>
  <sheetViews>
    <sheetView view="pageBreakPreview" zoomScale="80" zoomScaleNormal="130" zoomScaleSheetLayoutView="80" workbookViewId="0"/>
  </sheetViews>
  <sheetFormatPr defaultColWidth="4" defaultRowHeight="13.5" x14ac:dyDescent="0.4"/>
  <cols>
    <col min="1" max="2" width="2.625" style="50" customWidth="1"/>
    <col min="3" max="3" width="10.625" style="50" customWidth="1"/>
    <col min="4" max="8" width="4.625" style="50" customWidth="1"/>
    <col min="9" max="9" width="7.625" style="50" customWidth="1"/>
    <col min="10" max="18" width="4.625" style="50" customWidth="1"/>
    <col min="19" max="20" width="7.625" style="50" customWidth="1"/>
    <col min="21" max="24" width="4.625" style="50" customWidth="1"/>
    <col min="25" max="25" width="9.75" style="50" customWidth="1"/>
    <col min="26" max="26" width="2.625" style="50" customWidth="1"/>
    <col min="27" max="27" width="12.625" style="50" customWidth="1"/>
    <col min="28" max="28" width="23.875" style="50" customWidth="1"/>
    <col min="29" max="29" width="36.25" style="50" customWidth="1"/>
    <col min="30" max="30" width="27.25" style="50" customWidth="1"/>
    <col min="31" max="31" width="4.25" style="50" customWidth="1"/>
    <col min="32" max="257" width="4" style="50"/>
    <col min="258" max="258" width="2.875" style="50" customWidth="1"/>
    <col min="259" max="259" width="2.375" style="50" customWidth="1"/>
    <col min="260" max="260" width="9.25" style="50" customWidth="1"/>
    <col min="261" max="265" width="4" style="50"/>
    <col min="266" max="266" width="7.375" style="50" customWidth="1"/>
    <col min="267" max="268" width="4" style="50"/>
    <col min="269" max="274" width="5.125" style="50" customWidth="1"/>
    <col min="275" max="275" width="4" style="50"/>
    <col min="276" max="277" width="6.75" style="50" customWidth="1"/>
    <col min="278" max="280" width="4" style="50"/>
    <col min="281" max="281" width="2.375" style="50" customWidth="1"/>
    <col min="282" max="282" width="3.375" style="50" customWidth="1"/>
    <col min="283" max="513" width="4" style="50"/>
    <col min="514" max="514" width="2.875" style="50" customWidth="1"/>
    <col min="515" max="515" width="2.375" style="50" customWidth="1"/>
    <col min="516" max="516" width="9.25" style="50" customWidth="1"/>
    <col min="517" max="521" width="4" style="50"/>
    <col min="522" max="522" width="7.375" style="50" customWidth="1"/>
    <col min="523" max="524" width="4" style="50"/>
    <col min="525" max="530" width="5.125" style="50" customWidth="1"/>
    <col min="531" max="531" width="4" style="50"/>
    <col min="532" max="533" width="6.75" style="50" customWidth="1"/>
    <col min="534" max="536" width="4" style="50"/>
    <col min="537" max="537" width="2.375" style="50" customWidth="1"/>
    <col min="538" max="538" width="3.375" style="50" customWidth="1"/>
    <col min="539" max="769" width="4" style="50"/>
    <col min="770" max="770" width="2.875" style="50" customWidth="1"/>
    <col min="771" max="771" width="2.375" style="50" customWidth="1"/>
    <col min="772" max="772" width="9.25" style="50" customWidth="1"/>
    <col min="773" max="777" width="4" style="50"/>
    <col min="778" max="778" width="7.375" style="50" customWidth="1"/>
    <col min="779" max="780" width="4" style="50"/>
    <col min="781" max="786" width="5.125" style="50" customWidth="1"/>
    <col min="787" max="787" width="4" style="50"/>
    <col min="788" max="789" width="6.75" style="50" customWidth="1"/>
    <col min="790" max="792" width="4" style="50"/>
    <col min="793" max="793" width="2.375" style="50" customWidth="1"/>
    <col min="794" max="794" width="3.375" style="50" customWidth="1"/>
    <col min="795" max="1025" width="4" style="50"/>
    <col min="1026" max="1026" width="2.875" style="50" customWidth="1"/>
    <col min="1027" max="1027" width="2.375" style="50" customWidth="1"/>
    <col min="1028" max="1028" width="9.25" style="50" customWidth="1"/>
    <col min="1029" max="1033" width="4" style="50"/>
    <col min="1034" max="1034" width="7.375" style="50" customWidth="1"/>
    <col min="1035" max="1036" width="4" style="50"/>
    <col min="1037" max="1042" width="5.125" style="50" customWidth="1"/>
    <col min="1043" max="1043" width="4" style="50"/>
    <col min="1044" max="1045" width="6.75" style="50" customWidth="1"/>
    <col min="1046" max="1048" width="4" style="50"/>
    <col min="1049" max="1049" width="2.375" style="50" customWidth="1"/>
    <col min="1050" max="1050" width="3.375" style="50" customWidth="1"/>
    <col min="1051" max="1281" width="4" style="50"/>
    <col min="1282" max="1282" width="2.875" style="50" customWidth="1"/>
    <col min="1283" max="1283" width="2.375" style="50" customWidth="1"/>
    <col min="1284" max="1284" width="9.25" style="50" customWidth="1"/>
    <col min="1285" max="1289" width="4" style="50"/>
    <col min="1290" max="1290" width="7.375" style="50" customWidth="1"/>
    <col min="1291" max="1292" width="4" style="50"/>
    <col min="1293" max="1298" width="5.125" style="50" customWidth="1"/>
    <col min="1299" max="1299" width="4" style="50"/>
    <col min="1300" max="1301" width="6.75" style="50" customWidth="1"/>
    <col min="1302" max="1304" width="4" style="50"/>
    <col min="1305" max="1305" width="2.375" style="50" customWidth="1"/>
    <col min="1306" max="1306" width="3.375" style="50" customWidth="1"/>
    <col min="1307" max="1537" width="4" style="50"/>
    <col min="1538" max="1538" width="2.875" style="50" customWidth="1"/>
    <col min="1539" max="1539" width="2.375" style="50" customWidth="1"/>
    <col min="1540" max="1540" width="9.25" style="50" customWidth="1"/>
    <col min="1541" max="1545" width="4" style="50"/>
    <col min="1546" max="1546" width="7.375" style="50" customWidth="1"/>
    <col min="1547" max="1548" width="4" style="50"/>
    <col min="1549" max="1554" width="5.125" style="50" customWidth="1"/>
    <col min="1555" max="1555" width="4" style="50"/>
    <col min="1556" max="1557" width="6.75" style="50" customWidth="1"/>
    <col min="1558" max="1560" width="4" style="50"/>
    <col min="1561" max="1561" width="2.375" style="50" customWidth="1"/>
    <col min="1562" max="1562" width="3.375" style="50" customWidth="1"/>
    <col min="1563" max="1793" width="4" style="50"/>
    <col min="1794" max="1794" width="2.875" style="50" customWidth="1"/>
    <col min="1795" max="1795" width="2.375" style="50" customWidth="1"/>
    <col min="1796" max="1796" width="9.25" style="50" customWidth="1"/>
    <col min="1797" max="1801" width="4" style="50"/>
    <col min="1802" max="1802" width="7.375" style="50" customWidth="1"/>
    <col min="1803" max="1804" width="4" style="50"/>
    <col min="1805" max="1810" width="5.125" style="50" customWidth="1"/>
    <col min="1811" max="1811" width="4" style="50"/>
    <col min="1812" max="1813" width="6.75" style="50" customWidth="1"/>
    <col min="1814" max="1816" width="4" style="50"/>
    <col min="1817" max="1817" width="2.375" style="50" customWidth="1"/>
    <col min="1818" max="1818" width="3.375" style="50" customWidth="1"/>
    <col min="1819" max="2049" width="4" style="50"/>
    <col min="2050" max="2050" width="2.875" style="50" customWidth="1"/>
    <col min="2051" max="2051" width="2.375" style="50" customWidth="1"/>
    <col min="2052" max="2052" width="9.25" style="50" customWidth="1"/>
    <col min="2053" max="2057" width="4" style="50"/>
    <col min="2058" max="2058" width="7.375" style="50" customWidth="1"/>
    <col min="2059" max="2060" width="4" style="50"/>
    <col min="2061" max="2066" width="5.125" style="50" customWidth="1"/>
    <col min="2067" max="2067" width="4" style="50"/>
    <col min="2068" max="2069" width="6.75" style="50" customWidth="1"/>
    <col min="2070" max="2072" width="4" style="50"/>
    <col min="2073" max="2073" width="2.375" style="50" customWidth="1"/>
    <col min="2074" max="2074" width="3.375" style="50" customWidth="1"/>
    <col min="2075" max="2305" width="4" style="50"/>
    <col min="2306" max="2306" width="2.875" style="50" customWidth="1"/>
    <col min="2307" max="2307" width="2.375" style="50" customWidth="1"/>
    <col min="2308" max="2308" width="9.25" style="50" customWidth="1"/>
    <col min="2309" max="2313" width="4" style="50"/>
    <col min="2314" max="2314" width="7.375" style="50" customWidth="1"/>
    <col min="2315" max="2316" width="4" style="50"/>
    <col min="2317" max="2322" width="5.125" style="50" customWidth="1"/>
    <col min="2323" max="2323" width="4" style="50"/>
    <col min="2324" max="2325" width="6.75" style="50" customWidth="1"/>
    <col min="2326" max="2328" width="4" style="50"/>
    <col min="2329" max="2329" width="2.375" style="50" customWidth="1"/>
    <col min="2330" max="2330" width="3.375" style="50" customWidth="1"/>
    <col min="2331" max="2561" width="4" style="50"/>
    <col min="2562" max="2562" width="2.875" style="50" customWidth="1"/>
    <col min="2563" max="2563" width="2.375" style="50" customWidth="1"/>
    <col min="2564" max="2564" width="9.25" style="50" customWidth="1"/>
    <col min="2565" max="2569" width="4" style="50"/>
    <col min="2570" max="2570" width="7.375" style="50" customWidth="1"/>
    <col min="2571" max="2572" width="4" style="50"/>
    <col min="2573" max="2578" width="5.125" style="50" customWidth="1"/>
    <col min="2579" max="2579" width="4" style="50"/>
    <col min="2580" max="2581" width="6.75" style="50" customWidth="1"/>
    <col min="2582" max="2584" width="4" style="50"/>
    <col min="2585" max="2585" width="2.375" style="50" customWidth="1"/>
    <col min="2586" max="2586" width="3.375" style="50" customWidth="1"/>
    <col min="2587" max="2817" width="4" style="50"/>
    <col min="2818" max="2818" width="2.875" style="50" customWidth="1"/>
    <col min="2819" max="2819" width="2.375" style="50" customWidth="1"/>
    <col min="2820" max="2820" width="9.25" style="50" customWidth="1"/>
    <col min="2821" max="2825" width="4" style="50"/>
    <col min="2826" max="2826" width="7.375" style="50" customWidth="1"/>
    <col min="2827" max="2828" width="4" style="50"/>
    <col min="2829" max="2834" width="5.125" style="50" customWidth="1"/>
    <col min="2835" max="2835" width="4" style="50"/>
    <col min="2836" max="2837" width="6.75" style="50" customWidth="1"/>
    <col min="2838" max="2840" width="4" style="50"/>
    <col min="2841" max="2841" width="2.375" style="50" customWidth="1"/>
    <col min="2842" max="2842" width="3.375" style="50" customWidth="1"/>
    <col min="2843" max="3073" width="4" style="50"/>
    <col min="3074" max="3074" width="2.875" style="50" customWidth="1"/>
    <col min="3075" max="3075" width="2.375" style="50" customWidth="1"/>
    <col min="3076" max="3076" width="9.25" style="50" customWidth="1"/>
    <col min="3077" max="3081" width="4" style="50"/>
    <col min="3082" max="3082" width="7.375" style="50" customWidth="1"/>
    <col min="3083" max="3084" width="4" style="50"/>
    <col min="3085" max="3090" width="5.125" style="50" customWidth="1"/>
    <col min="3091" max="3091" width="4" style="50"/>
    <col min="3092" max="3093" width="6.75" style="50" customWidth="1"/>
    <col min="3094" max="3096" width="4" style="50"/>
    <col min="3097" max="3097" width="2.375" style="50" customWidth="1"/>
    <col min="3098" max="3098" width="3.375" style="50" customWidth="1"/>
    <col min="3099" max="3329" width="4" style="50"/>
    <col min="3330" max="3330" width="2.875" style="50" customWidth="1"/>
    <col min="3331" max="3331" width="2.375" style="50" customWidth="1"/>
    <col min="3332" max="3332" width="9.25" style="50" customWidth="1"/>
    <col min="3333" max="3337" width="4" style="50"/>
    <col min="3338" max="3338" width="7.375" style="50" customWidth="1"/>
    <col min="3339" max="3340" width="4" style="50"/>
    <col min="3341" max="3346" width="5.125" style="50" customWidth="1"/>
    <col min="3347" max="3347" width="4" style="50"/>
    <col min="3348" max="3349" width="6.75" style="50" customWidth="1"/>
    <col min="3350" max="3352" width="4" style="50"/>
    <col min="3353" max="3353" width="2.375" style="50" customWidth="1"/>
    <col min="3354" max="3354" width="3.375" style="50" customWidth="1"/>
    <col min="3355" max="3585" width="4" style="50"/>
    <col min="3586" max="3586" width="2.875" style="50" customWidth="1"/>
    <col min="3587" max="3587" width="2.375" style="50" customWidth="1"/>
    <col min="3588" max="3588" width="9.25" style="50" customWidth="1"/>
    <col min="3589" max="3593" width="4" style="50"/>
    <col min="3594" max="3594" width="7.375" style="50" customWidth="1"/>
    <col min="3595" max="3596" width="4" style="50"/>
    <col min="3597" max="3602" width="5.125" style="50" customWidth="1"/>
    <col min="3603" max="3603" width="4" style="50"/>
    <col min="3604" max="3605" width="6.75" style="50" customWidth="1"/>
    <col min="3606" max="3608" width="4" style="50"/>
    <col min="3609" max="3609" width="2.375" style="50" customWidth="1"/>
    <col min="3610" max="3610" width="3.375" style="50" customWidth="1"/>
    <col min="3611" max="3841" width="4" style="50"/>
    <col min="3842" max="3842" width="2.875" style="50" customWidth="1"/>
    <col min="3843" max="3843" width="2.375" style="50" customWidth="1"/>
    <col min="3844" max="3844" width="9.25" style="50" customWidth="1"/>
    <col min="3845" max="3849" width="4" style="50"/>
    <col min="3850" max="3850" width="7.375" style="50" customWidth="1"/>
    <col min="3851" max="3852" width="4" style="50"/>
    <col min="3853" max="3858" width="5.125" style="50" customWidth="1"/>
    <col min="3859" max="3859" width="4" style="50"/>
    <col min="3860" max="3861" width="6.75" style="50" customWidth="1"/>
    <col min="3862" max="3864" width="4" style="50"/>
    <col min="3865" max="3865" width="2.375" style="50" customWidth="1"/>
    <col min="3866" max="3866" width="3.375" style="50" customWidth="1"/>
    <col min="3867" max="4097" width="4" style="50"/>
    <col min="4098" max="4098" width="2.875" style="50" customWidth="1"/>
    <col min="4099" max="4099" width="2.375" style="50" customWidth="1"/>
    <col min="4100" max="4100" width="9.25" style="50" customWidth="1"/>
    <col min="4101" max="4105" width="4" style="50"/>
    <col min="4106" max="4106" width="7.375" style="50" customWidth="1"/>
    <col min="4107" max="4108" width="4" style="50"/>
    <col min="4109" max="4114" width="5.125" style="50" customWidth="1"/>
    <col min="4115" max="4115" width="4" style="50"/>
    <col min="4116" max="4117" width="6.75" style="50" customWidth="1"/>
    <col min="4118" max="4120" width="4" style="50"/>
    <col min="4121" max="4121" width="2.375" style="50" customWidth="1"/>
    <col min="4122" max="4122" width="3.375" style="50" customWidth="1"/>
    <col min="4123" max="4353" width="4" style="50"/>
    <col min="4354" max="4354" width="2.875" style="50" customWidth="1"/>
    <col min="4355" max="4355" width="2.375" style="50" customWidth="1"/>
    <col min="4356" max="4356" width="9.25" style="50" customWidth="1"/>
    <col min="4357" max="4361" width="4" style="50"/>
    <col min="4362" max="4362" width="7.375" style="50" customWidth="1"/>
    <col min="4363" max="4364" width="4" style="50"/>
    <col min="4365" max="4370" width="5.125" style="50" customWidth="1"/>
    <col min="4371" max="4371" width="4" style="50"/>
    <col min="4372" max="4373" width="6.75" style="50" customWidth="1"/>
    <col min="4374" max="4376" width="4" style="50"/>
    <col min="4377" max="4377" width="2.375" style="50" customWidth="1"/>
    <col min="4378" max="4378" width="3.375" style="50" customWidth="1"/>
    <col min="4379" max="4609" width="4" style="50"/>
    <col min="4610" max="4610" width="2.875" style="50" customWidth="1"/>
    <col min="4611" max="4611" width="2.375" style="50" customWidth="1"/>
    <col min="4612" max="4612" width="9.25" style="50" customWidth="1"/>
    <col min="4613" max="4617" width="4" style="50"/>
    <col min="4618" max="4618" width="7.375" style="50" customWidth="1"/>
    <col min="4619" max="4620" width="4" style="50"/>
    <col min="4621" max="4626" width="5.125" style="50" customWidth="1"/>
    <col min="4627" max="4627" width="4" style="50"/>
    <col min="4628" max="4629" width="6.75" style="50" customWidth="1"/>
    <col min="4630" max="4632" width="4" style="50"/>
    <col min="4633" max="4633" width="2.375" style="50" customWidth="1"/>
    <col min="4634" max="4634" width="3.375" style="50" customWidth="1"/>
    <col min="4635" max="4865" width="4" style="50"/>
    <col min="4866" max="4866" width="2.875" style="50" customWidth="1"/>
    <col min="4867" max="4867" width="2.375" style="50" customWidth="1"/>
    <col min="4868" max="4868" width="9.25" style="50" customWidth="1"/>
    <col min="4869" max="4873" width="4" style="50"/>
    <col min="4874" max="4874" width="7.375" style="50" customWidth="1"/>
    <col min="4875" max="4876" width="4" style="50"/>
    <col min="4877" max="4882" width="5.125" style="50" customWidth="1"/>
    <col min="4883" max="4883" width="4" style="50"/>
    <col min="4884" max="4885" width="6.75" style="50" customWidth="1"/>
    <col min="4886" max="4888" width="4" style="50"/>
    <col min="4889" max="4889" width="2.375" style="50" customWidth="1"/>
    <col min="4890" max="4890" width="3.375" style="50" customWidth="1"/>
    <col min="4891" max="5121" width="4" style="50"/>
    <col min="5122" max="5122" width="2.875" style="50" customWidth="1"/>
    <col min="5123" max="5123" width="2.375" style="50" customWidth="1"/>
    <col min="5124" max="5124" width="9.25" style="50" customWidth="1"/>
    <col min="5125" max="5129" width="4" style="50"/>
    <col min="5130" max="5130" width="7.375" style="50" customWidth="1"/>
    <col min="5131" max="5132" width="4" style="50"/>
    <col min="5133" max="5138" width="5.125" style="50" customWidth="1"/>
    <col min="5139" max="5139" width="4" style="50"/>
    <col min="5140" max="5141" width="6.75" style="50" customWidth="1"/>
    <col min="5142" max="5144" width="4" style="50"/>
    <col min="5145" max="5145" width="2.375" style="50" customWidth="1"/>
    <col min="5146" max="5146" width="3.375" style="50" customWidth="1"/>
    <col min="5147" max="5377" width="4" style="50"/>
    <col min="5378" max="5378" width="2.875" style="50" customWidth="1"/>
    <col min="5379" max="5379" width="2.375" style="50" customWidth="1"/>
    <col min="5380" max="5380" width="9.25" style="50" customWidth="1"/>
    <col min="5381" max="5385" width="4" style="50"/>
    <col min="5386" max="5386" width="7.375" style="50" customWidth="1"/>
    <col min="5387" max="5388" width="4" style="50"/>
    <col min="5389" max="5394" width="5.125" style="50" customWidth="1"/>
    <col min="5395" max="5395" width="4" style="50"/>
    <col min="5396" max="5397" width="6.75" style="50" customWidth="1"/>
    <col min="5398" max="5400" width="4" style="50"/>
    <col min="5401" max="5401" width="2.375" style="50" customWidth="1"/>
    <col min="5402" max="5402" width="3.375" style="50" customWidth="1"/>
    <col min="5403" max="5633" width="4" style="50"/>
    <col min="5634" max="5634" width="2.875" style="50" customWidth="1"/>
    <col min="5635" max="5635" width="2.375" style="50" customWidth="1"/>
    <col min="5636" max="5636" width="9.25" style="50" customWidth="1"/>
    <col min="5637" max="5641" width="4" style="50"/>
    <col min="5642" max="5642" width="7.375" style="50" customWidth="1"/>
    <col min="5643" max="5644" width="4" style="50"/>
    <col min="5645" max="5650" width="5.125" style="50" customWidth="1"/>
    <col min="5651" max="5651" width="4" style="50"/>
    <col min="5652" max="5653" width="6.75" style="50" customWidth="1"/>
    <col min="5654" max="5656" width="4" style="50"/>
    <col min="5657" max="5657" width="2.375" style="50" customWidth="1"/>
    <col min="5658" max="5658" width="3.375" style="50" customWidth="1"/>
    <col min="5659" max="5889" width="4" style="50"/>
    <col min="5890" max="5890" width="2.875" style="50" customWidth="1"/>
    <col min="5891" max="5891" width="2.375" style="50" customWidth="1"/>
    <col min="5892" max="5892" width="9.25" style="50" customWidth="1"/>
    <col min="5893" max="5897" width="4" style="50"/>
    <col min="5898" max="5898" width="7.375" style="50" customWidth="1"/>
    <col min="5899" max="5900" width="4" style="50"/>
    <col min="5901" max="5906" width="5.125" style="50" customWidth="1"/>
    <col min="5907" max="5907" width="4" style="50"/>
    <col min="5908" max="5909" width="6.75" style="50" customWidth="1"/>
    <col min="5910" max="5912" width="4" style="50"/>
    <col min="5913" max="5913" width="2.375" style="50" customWidth="1"/>
    <col min="5914" max="5914" width="3.375" style="50" customWidth="1"/>
    <col min="5915" max="6145" width="4" style="50"/>
    <col min="6146" max="6146" width="2.875" style="50" customWidth="1"/>
    <col min="6147" max="6147" width="2.375" style="50" customWidth="1"/>
    <col min="6148" max="6148" width="9.25" style="50" customWidth="1"/>
    <col min="6149" max="6153" width="4" style="50"/>
    <col min="6154" max="6154" width="7.375" style="50" customWidth="1"/>
    <col min="6155" max="6156" width="4" style="50"/>
    <col min="6157" max="6162" width="5.125" style="50" customWidth="1"/>
    <col min="6163" max="6163" width="4" style="50"/>
    <col min="6164" max="6165" width="6.75" style="50" customWidth="1"/>
    <col min="6166" max="6168" width="4" style="50"/>
    <col min="6169" max="6169" width="2.375" style="50" customWidth="1"/>
    <col min="6170" max="6170" width="3.375" style="50" customWidth="1"/>
    <col min="6171" max="6401" width="4" style="50"/>
    <col min="6402" max="6402" width="2.875" style="50" customWidth="1"/>
    <col min="6403" max="6403" width="2.375" style="50" customWidth="1"/>
    <col min="6404" max="6404" width="9.25" style="50" customWidth="1"/>
    <col min="6405" max="6409" width="4" style="50"/>
    <col min="6410" max="6410" width="7.375" style="50" customWidth="1"/>
    <col min="6411" max="6412" width="4" style="50"/>
    <col min="6413" max="6418" width="5.125" style="50" customWidth="1"/>
    <col min="6419" max="6419" width="4" style="50"/>
    <col min="6420" max="6421" width="6.75" style="50" customWidth="1"/>
    <col min="6422" max="6424" width="4" style="50"/>
    <col min="6425" max="6425" width="2.375" style="50" customWidth="1"/>
    <col min="6426" max="6426" width="3.375" style="50" customWidth="1"/>
    <col min="6427" max="6657" width="4" style="50"/>
    <col min="6658" max="6658" width="2.875" style="50" customWidth="1"/>
    <col min="6659" max="6659" width="2.375" style="50" customWidth="1"/>
    <col min="6660" max="6660" width="9.25" style="50" customWidth="1"/>
    <col min="6661" max="6665" width="4" style="50"/>
    <col min="6666" max="6666" width="7.375" style="50" customWidth="1"/>
    <col min="6667" max="6668" width="4" style="50"/>
    <col min="6669" max="6674" width="5.125" style="50" customWidth="1"/>
    <col min="6675" max="6675" width="4" style="50"/>
    <col min="6676" max="6677" width="6.75" style="50" customWidth="1"/>
    <col min="6678" max="6680" width="4" style="50"/>
    <col min="6681" max="6681" width="2.375" style="50" customWidth="1"/>
    <col min="6682" max="6682" width="3.375" style="50" customWidth="1"/>
    <col min="6683" max="6913" width="4" style="50"/>
    <col min="6914" max="6914" width="2.875" style="50" customWidth="1"/>
    <col min="6915" max="6915" width="2.375" style="50" customWidth="1"/>
    <col min="6916" max="6916" width="9.25" style="50" customWidth="1"/>
    <col min="6917" max="6921" width="4" style="50"/>
    <col min="6922" max="6922" width="7.375" style="50" customWidth="1"/>
    <col min="6923" max="6924" width="4" style="50"/>
    <col min="6925" max="6930" width="5.125" style="50" customWidth="1"/>
    <col min="6931" max="6931" width="4" style="50"/>
    <col min="6932" max="6933" width="6.75" style="50" customWidth="1"/>
    <col min="6934" max="6936" width="4" style="50"/>
    <col min="6937" max="6937" width="2.375" style="50" customWidth="1"/>
    <col min="6938" max="6938" width="3.375" style="50" customWidth="1"/>
    <col min="6939" max="7169" width="4" style="50"/>
    <col min="7170" max="7170" width="2.875" style="50" customWidth="1"/>
    <col min="7171" max="7171" width="2.375" style="50" customWidth="1"/>
    <col min="7172" max="7172" width="9.25" style="50" customWidth="1"/>
    <col min="7173" max="7177" width="4" style="50"/>
    <col min="7178" max="7178" width="7.375" style="50" customWidth="1"/>
    <col min="7179" max="7180" width="4" style="50"/>
    <col min="7181" max="7186" width="5.125" style="50" customWidth="1"/>
    <col min="7187" max="7187" width="4" style="50"/>
    <col min="7188" max="7189" width="6.75" style="50" customWidth="1"/>
    <col min="7190" max="7192" width="4" style="50"/>
    <col min="7193" max="7193" width="2.375" style="50" customWidth="1"/>
    <col min="7194" max="7194" width="3.375" style="50" customWidth="1"/>
    <col min="7195" max="7425" width="4" style="50"/>
    <col min="7426" max="7426" width="2.875" style="50" customWidth="1"/>
    <col min="7427" max="7427" width="2.375" style="50" customWidth="1"/>
    <col min="7428" max="7428" width="9.25" style="50" customWidth="1"/>
    <col min="7429" max="7433" width="4" style="50"/>
    <col min="7434" max="7434" width="7.375" style="50" customWidth="1"/>
    <col min="7435" max="7436" width="4" style="50"/>
    <col min="7437" max="7442" width="5.125" style="50" customWidth="1"/>
    <col min="7443" max="7443" width="4" style="50"/>
    <col min="7444" max="7445" width="6.75" style="50" customWidth="1"/>
    <col min="7446" max="7448" width="4" style="50"/>
    <col min="7449" max="7449" width="2.375" style="50" customWidth="1"/>
    <col min="7450" max="7450" width="3.375" style="50" customWidth="1"/>
    <col min="7451" max="7681" width="4" style="50"/>
    <col min="7682" max="7682" width="2.875" style="50" customWidth="1"/>
    <col min="7683" max="7683" width="2.375" style="50" customWidth="1"/>
    <col min="7684" max="7684" width="9.25" style="50" customWidth="1"/>
    <col min="7685" max="7689" width="4" style="50"/>
    <col min="7690" max="7690" width="7.375" style="50" customWidth="1"/>
    <col min="7691" max="7692" width="4" style="50"/>
    <col min="7693" max="7698" width="5.125" style="50" customWidth="1"/>
    <col min="7699" max="7699" width="4" style="50"/>
    <col min="7700" max="7701" width="6.75" style="50" customWidth="1"/>
    <col min="7702" max="7704" width="4" style="50"/>
    <col min="7705" max="7705" width="2.375" style="50" customWidth="1"/>
    <col min="7706" max="7706" width="3.375" style="50" customWidth="1"/>
    <col min="7707" max="7937" width="4" style="50"/>
    <col min="7938" max="7938" width="2.875" style="50" customWidth="1"/>
    <col min="7939" max="7939" width="2.375" style="50" customWidth="1"/>
    <col min="7940" max="7940" width="9.25" style="50" customWidth="1"/>
    <col min="7941" max="7945" width="4" style="50"/>
    <col min="7946" max="7946" width="7.375" style="50" customWidth="1"/>
    <col min="7947" max="7948" width="4" style="50"/>
    <col min="7949" max="7954" width="5.125" style="50" customWidth="1"/>
    <col min="7955" max="7955" width="4" style="50"/>
    <col min="7956" max="7957" width="6.75" style="50" customWidth="1"/>
    <col min="7958" max="7960" width="4" style="50"/>
    <col min="7961" max="7961" width="2.375" style="50" customWidth="1"/>
    <col min="7962" max="7962" width="3.375" style="50" customWidth="1"/>
    <col min="7963" max="8193" width="4" style="50"/>
    <col min="8194" max="8194" width="2.875" style="50" customWidth="1"/>
    <col min="8195" max="8195" width="2.375" style="50" customWidth="1"/>
    <col min="8196" max="8196" width="9.25" style="50" customWidth="1"/>
    <col min="8197" max="8201" width="4" style="50"/>
    <col min="8202" max="8202" width="7.375" style="50" customWidth="1"/>
    <col min="8203" max="8204" width="4" style="50"/>
    <col min="8205" max="8210" width="5.125" style="50" customWidth="1"/>
    <col min="8211" max="8211" width="4" style="50"/>
    <col min="8212" max="8213" width="6.75" style="50" customWidth="1"/>
    <col min="8214" max="8216" width="4" style="50"/>
    <col min="8217" max="8217" width="2.375" style="50" customWidth="1"/>
    <col min="8218" max="8218" width="3.375" style="50" customWidth="1"/>
    <col min="8219" max="8449" width="4" style="50"/>
    <col min="8450" max="8450" width="2.875" style="50" customWidth="1"/>
    <col min="8451" max="8451" width="2.375" style="50" customWidth="1"/>
    <col min="8452" max="8452" width="9.25" style="50" customWidth="1"/>
    <col min="8453" max="8457" width="4" style="50"/>
    <col min="8458" max="8458" width="7.375" style="50" customWidth="1"/>
    <col min="8459" max="8460" width="4" style="50"/>
    <col min="8461" max="8466" width="5.125" style="50" customWidth="1"/>
    <col min="8467" max="8467" width="4" style="50"/>
    <col min="8468" max="8469" width="6.75" style="50" customWidth="1"/>
    <col min="8470" max="8472" width="4" style="50"/>
    <col min="8473" max="8473" width="2.375" style="50" customWidth="1"/>
    <col min="8474" max="8474" width="3.375" style="50" customWidth="1"/>
    <col min="8475" max="8705" width="4" style="50"/>
    <col min="8706" max="8706" width="2.875" style="50" customWidth="1"/>
    <col min="8707" max="8707" width="2.375" style="50" customWidth="1"/>
    <col min="8708" max="8708" width="9.25" style="50" customWidth="1"/>
    <col min="8709" max="8713" width="4" style="50"/>
    <col min="8714" max="8714" width="7.375" style="50" customWidth="1"/>
    <col min="8715" max="8716" width="4" style="50"/>
    <col min="8717" max="8722" width="5.125" style="50" customWidth="1"/>
    <col min="8723" max="8723" width="4" style="50"/>
    <col min="8724" max="8725" width="6.75" style="50" customWidth="1"/>
    <col min="8726" max="8728" width="4" style="50"/>
    <col min="8729" max="8729" width="2.375" style="50" customWidth="1"/>
    <col min="8730" max="8730" width="3.375" style="50" customWidth="1"/>
    <col min="8731" max="8961" width="4" style="50"/>
    <col min="8962" max="8962" width="2.875" style="50" customWidth="1"/>
    <col min="8963" max="8963" width="2.375" style="50" customWidth="1"/>
    <col min="8964" max="8964" width="9.25" style="50" customWidth="1"/>
    <col min="8965" max="8969" width="4" style="50"/>
    <col min="8970" max="8970" width="7.375" style="50" customWidth="1"/>
    <col min="8971" max="8972" width="4" style="50"/>
    <col min="8973" max="8978" width="5.125" style="50" customWidth="1"/>
    <col min="8979" max="8979" width="4" style="50"/>
    <col min="8980" max="8981" width="6.75" style="50" customWidth="1"/>
    <col min="8982" max="8984" width="4" style="50"/>
    <col min="8985" max="8985" width="2.375" style="50" customWidth="1"/>
    <col min="8986" max="8986" width="3.375" style="50" customWidth="1"/>
    <col min="8987" max="9217" width="4" style="50"/>
    <col min="9218" max="9218" width="2.875" style="50" customWidth="1"/>
    <col min="9219" max="9219" width="2.375" style="50" customWidth="1"/>
    <col min="9220" max="9220" width="9.25" style="50" customWidth="1"/>
    <col min="9221" max="9225" width="4" style="50"/>
    <col min="9226" max="9226" width="7.375" style="50" customWidth="1"/>
    <col min="9227" max="9228" width="4" style="50"/>
    <col min="9229" max="9234" width="5.125" style="50" customWidth="1"/>
    <col min="9235" max="9235" width="4" style="50"/>
    <col min="9236" max="9237" width="6.75" style="50" customWidth="1"/>
    <col min="9238" max="9240" width="4" style="50"/>
    <col min="9241" max="9241" width="2.375" style="50" customWidth="1"/>
    <col min="9242" max="9242" width="3.375" style="50" customWidth="1"/>
    <col min="9243" max="9473" width="4" style="50"/>
    <col min="9474" max="9474" width="2.875" style="50" customWidth="1"/>
    <col min="9475" max="9475" width="2.375" style="50" customWidth="1"/>
    <col min="9476" max="9476" width="9.25" style="50" customWidth="1"/>
    <col min="9477" max="9481" width="4" style="50"/>
    <col min="9482" max="9482" width="7.375" style="50" customWidth="1"/>
    <col min="9483" max="9484" width="4" style="50"/>
    <col min="9485" max="9490" width="5.125" style="50" customWidth="1"/>
    <col min="9491" max="9491" width="4" style="50"/>
    <col min="9492" max="9493" width="6.75" style="50" customWidth="1"/>
    <col min="9494" max="9496" width="4" style="50"/>
    <col min="9497" max="9497" width="2.375" style="50" customWidth="1"/>
    <col min="9498" max="9498" width="3.375" style="50" customWidth="1"/>
    <col min="9499" max="9729" width="4" style="50"/>
    <col min="9730" max="9730" width="2.875" style="50" customWidth="1"/>
    <col min="9731" max="9731" width="2.375" style="50" customWidth="1"/>
    <col min="9732" max="9732" width="9.25" style="50" customWidth="1"/>
    <col min="9733" max="9737" width="4" style="50"/>
    <col min="9738" max="9738" width="7.375" style="50" customWidth="1"/>
    <col min="9739" max="9740" width="4" style="50"/>
    <col min="9741" max="9746" width="5.125" style="50" customWidth="1"/>
    <col min="9747" max="9747" width="4" style="50"/>
    <col min="9748" max="9749" width="6.75" style="50" customWidth="1"/>
    <col min="9750" max="9752" width="4" style="50"/>
    <col min="9753" max="9753" width="2.375" style="50" customWidth="1"/>
    <col min="9754" max="9754" width="3.375" style="50" customWidth="1"/>
    <col min="9755" max="9985" width="4" style="50"/>
    <col min="9986" max="9986" width="2.875" style="50" customWidth="1"/>
    <col min="9987" max="9987" width="2.375" style="50" customWidth="1"/>
    <col min="9988" max="9988" width="9.25" style="50" customWidth="1"/>
    <col min="9989" max="9993" width="4" style="50"/>
    <col min="9994" max="9994" width="7.375" style="50" customWidth="1"/>
    <col min="9995" max="9996" width="4" style="50"/>
    <col min="9997" max="10002" width="5.125" style="50" customWidth="1"/>
    <col min="10003" max="10003" width="4" style="50"/>
    <col min="10004" max="10005" width="6.75" style="50" customWidth="1"/>
    <col min="10006" max="10008" width="4" style="50"/>
    <col min="10009" max="10009" width="2.375" style="50" customWidth="1"/>
    <col min="10010" max="10010" width="3.375" style="50" customWidth="1"/>
    <col min="10011" max="10241" width="4" style="50"/>
    <col min="10242" max="10242" width="2.875" style="50" customWidth="1"/>
    <col min="10243" max="10243" width="2.375" style="50" customWidth="1"/>
    <col min="10244" max="10244" width="9.25" style="50" customWidth="1"/>
    <col min="10245" max="10249" width="4" style="50"/>
    <col min="10250" max="10250" width="7.375" style="50" customWidth="1"/>
    <col min="10251" max="10252" width="4" style="50"/>
    <col min="10253" max="10258" width="5.125" style="50" customWidth="1"/>
    <col min="10259" max="10259" width="4" style="50"/>
    <col min="10260" max="10261" width="6.75" style="50" customWidth="1"/>
    <col min="10262" max="10264" width="4" style="50"/>
    <col min="10265" max="10265" width="2.375" style="50" customWidth="1"/>
    <col min="10266" max="10266" width="3.375" style="50" customWidth="1"/>
    <col min="10267" max="10497" width="4" style="50"/>
    <col min="10498" max="10498" width="2.875" style="50" customWidth="1"/>
    <col min="10499" max="10499" width="2.375" style="50" customWidth="1"/>
    <col min="10500" max="10500" width="9.25" style="50" customWidth="1"/>
    <col min="10501" max="10505" width="4" style="50"/>
    <col min="10506" max="10506" width="7.375" style="50" customWidth="1"/>
    <col min="10507" max="10508" width="4" style="50"/>
    <col min="10509" max="10514" width="5.125" style="50" customWidth="1"/>
    <col min="10515" max="10515" width="4" style="50"/>
    <col min="10516" max="10517" width="6.75" style="50" customWidth="1"/>
    <col min="10518" max="10520" width="4" style="50"/>
    <col min="10521" max="10521" width="2.375" style="50" customWidth="1"/>
    <col min="10522" max="10522" width="3.375" style="50" customWidth="1"/>
    <col min="10523" max="10753" width="4" style="50"/>
    <col min="10754" max="10754" width="2.875" style="50" customWidth="1"/>
    <col min="10755" max="10755" width="2.375" style="50" customWidth="1"/>
    <col min="10756" max="10756" width="9.25" style="50" customWidth="1"/>
    <col min="10757" max="10761" width="4" style="50"/>
    <col min="10762" max="10762" width="7.375" style="50" customWidth="1"/>
    <col min="10763" max="10764" width="4" style="50"/>
    <col min="10765" max="10770" width="5.125" style="50" customWidth="1"/>
    <col min="10771" max="10771" width="4" style="50"/>
    <col min="10772" max="10773" width="6.75" style="50" customWidth="1"/>
    <col min="10774" max="10776" width="4" style="50"/>
    <col min="10777" max="10777" width="2.375" style="50" customWidth="1"/>
    <col min="10778" max="10778" width="3.375" style="50" customWidth="1"/>
    <col min="10779" max="11009" width="4" style="50"/>
    <col min="11010" max="11010" width="2.875" style="50" customWidth="1"/>
    <col min="11011" max="11011" width="2.375" style="50" customWidth="1"/>
    <col min="11012" max="11012" width="9.25" style="50" customWidth="1"/>
    <col min="11013" max="11017" width="4" style="50"/>
    <col min="11018" max="11018" width="7.375" style="50" customWidth="1"/>
    <col min="11019" max="11020" width="4" style="50"/>
    <col min="11021" max="11026" width="5.125" style="50" customWidth="1"/>
    <col min="11027" max="11027" width="4" style="50"/>
    <col min="11028" max="11029" width="6.75" style="50" customWidth="1"/>
    <col min="11030" max="11032" width="4" style="50"/>
    <col min="11033" max="11033" width="2.375" style="50" customWidth="1"/>
    <col min="11034" max="11034" width="3.375" style="50" customWidth="1"/>
    <col min="11035" max="11265" width="4" style="50"/>
    <col min="11266" max="11266" width="2.875" style="50" customWidth="1"/>
    <col min="11267" max="11267" width="2.375" style="50" customWidth="1"/>
    <col min="11268" max="11268" width="9.25" style="50" customWidth="1"/>
    <col min="11269" max="11273" width="4" style="50"/>
    <col min="11274" max="11274" width="7.375" style="50" customWidth="1"/>
    <col min="11275" max="11276" width="4" style="50"/>
    <col min="11277" max="11282" width="5.125" style="50" customWidth="1"/>
    <col min="11283" max="11283" width="4" style="50"/>
    <col min="11284" max="11285" width="6.75" style="50" customWidth="1"/>
    <col min="11286" max="11288" width="4" style="50"/>
    <col min="11289" max="11289" width="2.375" style="50" customWidth="1"/>
    <col min="11290" max="11290" width="3.375" style="50" customWidth="1"/>
    <col min="11291" max="11521" width="4" style="50"/>
    <col min="11522" max="11522" width="2.875" style="50" customWidth="1"/>
    <col min="11523" max="11523" width="2.375" style="50" customWidth="1"/>
    <col min="11524" max="11524" width="9.25" style="50" customWidth="1"/>
    <col min="11525" max="11529" width="4" style="50"/>
    <col min="11530" max="11530" width="7.375" style="50" customWidth="1"/>
    <col min="11531" max="11532" width="4" style="50"/>
    <col min="11533" max="11538" width="5.125" style="50" customWidth="1"/>
    <col min="11539" max="11539" width="4" style="50"/>
    <col min="11540" max="11541" width="6.75" style="50" customWidth="1"/>
    <col min="11542" max="11544" width="4" style="50"/>
    <col min="11545" max="11545" width="2.375" style="50" customWidth="1"/>
    <col min="11546" max="11546" width="3.375" style="50" customWidth="1"/>
    <col min="11547" max="11777" width="4" style="50"/>
    <col min="11778" max="11778" width="2.875" style="50" customWidth="1"/>
    <col min="11779" max="11779" width="2.375" style="50" customWidth="1"/>
    <col min="11780" max="11780" width="9.25" style="50" customWidth="1"/>
    <col min="11781" max="11785" width="4" style="50"/>
    <col min="11786" max="11786" width="7.375" style="50" customWidth="1"/>
    <col min="11787" max="11788" width="4" style="50"/>
    <col min="11789" max="11794" width="5.125" style="50" customWidth="1"/>
    <col min="11795" max="11795" width="4" style="50"/>
    <col min="11796" max="11797" width="6.75" style="50" customWidth="1"/>
    <col min="11798" max="11800" width="4" style="50"/>
    <col min="11801" max="11801" width="2.375" style="50" customWidth="1"/>
    <col min="11802" max="11802" width="3.375" style="50" customWidth="1"/>
    <col min="11803" max="12033" width="4" style="50"/>
    <col min="12034" max="12034" width="2.875" style="50" customWidth="1"/>
    <col min="12035" max="12035" width="2.375" style="50" customWidth="1"/>
    <col min="12036" max="12036" width="9.25" style="50" customWidth="1"/>
    <col min="12037" max="12041" width="4" style="50"/>
    <col min="12042" max="12042" width="7.375" style="50" customWidth="1"/>
    <col min="12043" max="12044" width="4" style="50"/>
    <col min="12045" max="12050" width="5.125" style="50" customWidth="1"/>
    <col min="12051" max="12051" width="4" style="50"/>
    <col min="12052" max="12053" width="6.75" style="50" customWidth="1"/>
    <col min="12054" max="12056" width="4" style="50"/>
    <col min="12057" max="12057" width="2.375" style="50" customWidth="1"/>
    <col min="12058" max="12058" width="3.375" style="50" customWidth="1"/>
    <col min="12059" max="12289" width="4" style="50"/>
    <col min="12290" max="12290" width="2.875" style="50" customWidth="1"/>
    <col min="12291" max="12291" width="2.375" style="50" customWidth="1"/>
    <col min="12292" max="12292" width="9.25" style="50" customWidth="1"/>
    <col min="12293" max="12297" width="4" style="50"/>
    <col min="12298" max="12298" width="7.375" style="50" customWidth="1"/>
    <col min="12299" max="12300" width="4" style="50"/>
    <col min="12301" max="12306" width="5.125" style="50" customWidth="1"/>
    <col min="12307" max="12307" width="4" style="50"/>
    <col min="12308" max="12309" width="6.75" style="50" customWidth="1"/>
    <col min="12310" max="12312" width="4" style="50"/>
    <col min="12313" max="12313" width="2.375" style="50" customWidth="1"/>
    <col min="12314" max="12314" width="3.375" style="50" customWidth="1"/>
    <col min="12315" max="12545" width="4" style="50"/>
    <col min="12546" max="12546" width="2.875" style="50" customWidth="1"/>
    <col min="12547" max="12547" width="2.375" style="50" customWidth="1"/>
    <col min="12548" max="12548" width="9.25" style="50" customWidth="1"/>
    <col min="12549" max="12553" width="4" style="50"/>
    <col min="12554" max="12554" width="7.375" style="50" customWidth="1"/>
    <col min="12555" max="12556" width="4" style="50"/>
    <col min="12557" max="12562" width="5.125" style="50" customWidth="1"/>
    <col min="12563" max="12563" width="4" style="50"/>
    <col min="12564" max="12565" width="6.75" style="50" customWidth="1"/>
    <col min="12566" max="12568" width="4" style="50"/>
    <col min="12569" max="12569" width="2.375" style="50" customWidth="1"/>
    <col min="12570" max="12570" width="3.375" style="50" customWidth="1"/>
    <col min="12571" max="12801" width="4" style="50"/>
    <col min="12802" max="12802" width="2.875" style="50" customWidth="1"/>
    <col min="12803" max="12803" width="2.375" style="50" customWidth="1"/>
    <col min="12804" max="12804" width="9.25" style="50" customWidth="1"/>
    <col min="12805" max="12809" width="4" style="50"/>
    <col min="12810" max="12810" width="7.375" style="50" customWidth="1"/>
    <col min="12811" max="12812" width="4" style="50"/>
    <col min="12813" max="12818" width="5.125" style="50" customWidth="1"/>
    <col min="12819" max="12819" width="4" style="50"/>
    <col min="12820" max="12821" width="6.75" style="50" customWidth="1"/>
    <col min="12822" max="12824" width="4" style="50"/>
    <col min="12825" max="12825" width="2.375" style="50" customWidth="1"/>
    <col min="12826" max="12826" width="3.375" style="50" customWidth="1"/>
    <col min="12827" max="13057" width="4" style="50"/>
    <col min="13058" max="13058" width="2.875" style="50" customWidth="1"/>
    <col min="13059" max="13059" width="2.375" style="50" customWidth="1"/>
    <col min="13060" max="13060" width="9.25" style="50" customWidth="1"/>
    <col min="13061" max="13065" width="4" style="50"/>
    <col min="13066" max="13066" width="7.375" style="50" customWidth="1"/>
    <col min="13067" max="13068" width="4" style="50"/>
    <col min="13069" max="13074" width="5.125" style="50" customWidth="1"/>
    <col min="13075" max="13075" width="4" style="50"/>
    <col min="13076" max="13077" width="6.75" style="50" customWidth="1"/>
    <col min="13078" max="13080" width="4" style="50"/>
    <col min="13081" max="13081" width="2.375" style="50" customWidth="1"/>
    <col min="13082" max="13082" width="3.375" style="50" customWidth="1"/>
    <col min="13083" max="13313" width="4" style="50"/>
    <col min="13314" max="13314" width="2.875" style="50" customWidth="1"/>
    <col min="13315" max="13315" width="2.375" style="50" customWidth="1"/>
    <col min="13316" max="13316" width="9.25" style="50" customWidth="1"/>
    <col min="13317" max="13321" width="4" style="50"/>
    <col min="13322" max="13322" width="7.375" style="50" customWidth="1"/>
    <col min="13323" max="13324" width="4" style="50"/>
    <col min="13325" max="13330" width="5.125" style="50" customWidth="1"/>
    <col min="13331" max="13331" width="4" style="50"/>
    <col min="13332" max="13333" width="6.75" style="50" customWidth="1"/>
    <col min="13334" max="13336" width="4" style="50"/>
    <col min="13337" max="13337" width="2.375" style="50" customWidth="1"/>
    <col min="13338" max="13338" width="3.375" style="50" customWidth="1"/>
    <col min="13339" max="13569" width="4" style="50"/>
    <col min="13570" max="13570" width="2.875" style="50" customWidth="1"/>
    <col min="13571" max="13571" width="2.375" style="50" customWidth="1"/>
    <col min="13572" max="13572" width="9.25" style="50" customWidth="1"/>
    <col min="13573" max="13577" width="4" style="50"/>
    <col min="13578" max="13578" width="7.375" style="50" customWidth="1"/>
    <col min="13579" max="13580" width="4" style="50"/>
    <col min="13581" max="13586" width="5.125" style="50" customWidth="1"/>
    <col min="13587" max="13587" width="4" style="50"/>
    <col min="13588" max="13589" width="6.75" style="50" customWidth="1"/>
    <col min="13590" max="13592" width="4" style="50"/>
    <col min="13593" max="13593" width="2.375" style="50" customWidth="1"/>
    <col min="13594" max="13594" width="3.375" style="50" customWidth="1"/>
    <col min="13595" max="13825" width="4" style="50"/>
    <col min="13826" max="13826" width="2.875" style="50" customWidth="1"/>
    <col min="13827" max="13827" width="2.375" style="50" customWidth="1"/>
    <col min="13828" max="13828" width="9.25" style="50" customWidth="1"/>
    <col min="13829" max="13833" width="4" style="50"/>
    <col min="13834" max="13834" width="7.375" style="50" customWidth="1"/>
    <col min="13835" max="13836" width="4" style="50"/>
    <col min="13837" max="13842" width="5.125" style="50" customWidth="1"/>
    <col min="13843" max="13843" width="4" style="50"/>
    <col min="13844" max="13845" width="6.75" style="50" customWidth="1"/>
    <col min="13846" max="13848" width="4" style="50"/>
    <col min="13849" max="13849" width="2.375" style="50" customWidth="1"/>
    <col min="13850" max="13850" width="3.375" style="50" customWidth="1"/>
    <col min="13851" max="14081" width="4" style="50"/>
    <col min="14082" max="14082" width="2.875" style="50" customWidth="1"/>
    <col min="14083" max="14083" width="2.375" style="50" customWidth="1"/>
    <col min="14084" max="14084" width="9.25" style="50" customWidth="1"/>
    <col min="14085" max="14089" width="4" style="50"/>
    <col min="14090" max="14090" width="7.375" style="50" customWidth="1"/>
    <col min="14091" max="14092" width="4" style="50"/>
    <col min="14093" max="14098" width="5.125" style="50" customWidth="1"/>
    <col min="14099" max="14099" width="4" style="50"/>
    <col min="14100" max="14101" width="6.75" style="50" customWidth="1"/>
    <col min="14102" max="14104" width="4" style="50"/>
    <col min="14105" max="14105" width="2.375" style="50" customWidth="1"/>
    <col min="14106" max="14106" width="3.375" style="50" customWidth="1"/>
    <col min="14107" max="14337" width="4" style="50"/>
    <col min="14338" max="14338" width="2.875" style="50" customWidth="1"/>
    <col min="14339" max="14339" width="2.375" style="50" customWidth="1"/>
    <col min="14340" max="14340" width="9.25" style="50" customWidth="1"/>
    <col min="14341" max="14345" width="4" style="50"/>
    <col min="14346" max="14346" width="7.375" style="50" customWidth="1"/>
    <col min="14347" max="14348" width="4" style="50"/>
    <col min="14349" max="14354" width="5.125" style="50" customWidth="1"/>
    <col min="14355" max="14355" width="4" style="50"/>
    <col min="14356" max="14357" width="6.75" style="50" customWidth="1"/>
    <col min="14358" max="14360" width="4" style="50"/>
    <col min="14361" max="14361" width="2.375" style="50" customWidth="1"/>
    <col min="14362" max="14362" width="3.375" style="50" customWidth="1"/>
    <col min="14363" max="14593" width="4" style="50"/>
    <col min="14594" max="14594" width="2.875" style="50" customWidth="1"/>
    <col min="14595" max="14595" width="2.375" style="50" customWidth="1"/>
    <col min="14596" max="14596" width="9.25" style="50" customWidth="1"/>
    <col min="14597" max="14601" width="4" style="50"/>
    <col min="14602" max="14602" width="7.375" style="50" customWidth="1"/>
    <col min="14603" max="14604" width="4" style="50"/>
    <col min="14605" max="14610" width="5.125" style="50" customWidth="1"/>
    <col min="14611" max="14611" width="4" style="50"/>
    <col min="14612" max="14613" width="6.75" style="50" customWidth="1"/>
    <col min="14614" max="14616" width="4" style="50"/>
    <col min="14617" max="14617" width="2.375" style="50" customWidth="1"/>
    <col min="14618" max="14618" width="3.375" style="50" customWidth="1"/>
    <col min="14619" max="14849" width="4" style="50"/>
    <col min="14850" max="14850" width="2.875" style="50" customWidth="1"/>
    <col min="14851" max="14851" width="2.375" style="50" customWidth="1"/>
    <col min="14852" max="14852" width="9.25" style="50" customWidth="1"/>
    <col min="14853" max="14857" width="4" style="50"/>
    <col min="14858" max="14858" width="7.375" style="50" customWidth="1"/>
    <col min="14859" max="14860" width="4" style="50"/>
    <col min="14861" max="14866" width="5.125" style="50" customWidth="1"/>
    <col min="14867" max="14867" width="4" style="50"/>
    <col min="14868" max="14869" width="6.75" style="50" customWidth="1"/>
    <col min="14870" max="14872" width="4" style="50"/>
    <col min="14873" max="14873" width="2.375" style="50" customWidth="1"/>
    <col min="14874" max="14874" width="3.375" style="50" customWidth="1"/>
    <col min="14875" max="15105" width="4" style="50"/>
    <col min="15106" max="15106" width="2.875" style="50" customWidth="1"/>
    <col min="15107" max="15107" width="2.375" style="50" customWidth="1"/>
    <col min="15108" max="15108" width="9.25" style="50" customWidth="1"/>
    <col min="15109" max="15113" width="4" style="50"/>
    <col min="15114" max="15114" width="7.375" style="50" customWidth="1"/>
    <col min="15115" max="15116" width="4" style="50"/>
    <col min="15117" max="15122" width="5.125" style="50" customWidth="1"/>
    <col min="15123" max="15123" width="4" style="50"/>
    <col min="15124" max="15125" width="6.75" style="50" customWidth="1"/>
    <col min="15126" max="15128" width="4" style="50"/>
    <col min="15129" max="15129" width="2.375" style="50" customWidth="1"/>
    <col min="15130" max="15130" width="3.375" style="50" customWidth="1"/>
    <col min="15131" max="15361" width="4" style="50"/>
    <col min="15362" max="15362" width="2.875" style="50" customWidth="1"/>
    <col min="15363" max="15363" width="2.375" style="50" customWidth="1"/>
    <col min="15364" max="15364" width="9.25" style="50" customWidth="1"/>
    <col min="15365" max="15369" width="4" style="50"/>
    <col min="15370" max="15370" width="7.375" style="50" customWidth="1"/>
    <col min="15371" max="15372" width="4" style="50"/>
    <col min="15373" max="15378" width="5.125" style="50" customWidth="1"/>
    <col min="15379" max="15379" width="4" style="50"/>
    <col min="15380" max="15381" width="6.75" style="50" customWidth="1"/>
    <col min="15382" max="15384" width="4" style="50"/>
    <col min="15385" max="15385" width="2.375" style="50" customWidth="1"/>
    <col min="15386" max="15386" width="3.375" style="50" customWidth="1"/>
    <col min="15387" max="15617" width="4" style="50"/>
    <col min="15618" max="15618" width="2.875" style="50" customWidth="1"/>
    <col min="15619" max="15619" width="2.375" style="50" customWidth="1"/>
    <col min="15620" max="15620" width="9.25" style="50" customWidth="1"/>
    <col min="15621" max="15625" width="4" style="50"/>
    <col min="15626" max="15626" width="7.375" style="50" customWidth="1"/>
    <col min="15627" max="15628" width="4" style="50"/>
    <col min="15629" max="15634" width="5.125" style="50" customWidth="1"/>
    <col min="15635" max="15635" width="4" style="50"/>
    <col min="15636" max="15637" width="6.75" style="50" customWidth="1"/>
    <col min="15638" max="15640" width="4" style="50"/>
    <col min="15641" max="15641" width="2.375" style="50" customWidth="1"/>
    <col min="15642" max="15642" width="3.375" style="50" customWidth="1"/>
    <col min="15643" max="15873" width="4" style="50"/>
    <col min="15874" max="15874" width="2.875" style="50" customWidth="1"/>
    <col min="15875" max="15875" width="2.375" style="50" customWidth="1"/>
    <col min="15876" max="15876" width="9.25" style="50" customWidth="1"/>
    <col min="15877" max="15881" width="4" style="50"/>
    <col min="15882" max="15882" width="7.375" style="50" customWidth="1"/>
    <col min="15883" max="15884" width="4" style="50"/>
    <col min="15885" max="15890" width="5.125" style="50" customWidth="1"/>
    <col min="15891" max="15891" width="4" style="50"/>
    <col min="15892" max="15893" width="6.75" style="50" customWidth="1"/>
    <col min="15894" max="15896" width="4" style="50"/>
    <col min="15897" max="15897" width="2.375" style="50" customWidth="1"/>
    <col min="15898" max="15898" width="3.375" style="50" customWidth="1"/>
    <col min="15899" max="16129" width="4" style="50"/>
    <col min="16130" max="16130" width="2.875" style="50" customWidth="1"/>
    <col min="16131" max="16131" width="2.375" style="50" customWidth="1"/>
    <col min="16132" max="16132" width="9.25" style="50" customWidth="1"/>
    <col min="16133" max="16137" width="4" style="50"/>
    <col min="16138" max="16138" width="7.375" style="50" customWidth="1"/>
    <col min="16139" max="16140" width="4" style="50"/>
    <col min="16141" max="16146" width="5.125" style="50" customWidth="1"/>
    <col min="16147" max="16147" width="4" style="50"/>
    <col min="16148" max="16149" width="6.75" style="50" customWidth="1"/>
    <col min="16150" max="16152" width="4" style="50"/>
    <col min="16153" max="16153" width="2.375" style="50" customWidth="1"/>
    <col min="16154" max="16154" width="3.375" style="50" customWidth="1"/>
    <col min="16155" max="16384" width="4" style="50"/>
  </cols>
  <sheetData>
    <row r="1" spans="1:25" ht="15" customHeight="1" x14ac:dyDescent="0.4">
      <c r="A1" s="155"/>
      <c r="B1" s="144"/>
      <c r="C1" s="144"/>
      <c r="D1" s="144"/>
      <c r="E1" s="144"/>
      <c r="F1" s="144"/>
      <c r="G1" s="144"/>
      <c r="H1" s="144"/>
      <c r="I1" s="144"/>
      <c r="J1" s="144"/>
      <c r="K1" s="144"/>
      <c r="L1" s="144"/>
      <c r="M1" s="144"/>
      <c r="N1" s="144"/>
      <c r="O1" s="144"/>
      <c r="P1" s="144"/>
      <c r="Q1" s="144"/>
      <c r="R1" s="144"/>
      <c r="S1" s="144"/>
      <c r="T1" s="144"/>
      <c r="U1" s="144"/>
      <c r="V1" s="144"/>
      <c r="W1" s="144"/>
      <c r="X1" s="144"/>
      <c r="Y1" s="144"/>
    </row>
    <row r="2" spans="1:25" ht="15" customHeight="1" x14ac:dyDescent="0.4">
      <c r="A2" s="155"/>
      <c r="B2" s="144"/>
      <c r="C2" s="144" t="s">
        <v>362</v>
      </c>
      <c r="D2" s="144"/>
      <c r="E2" s="144"/>
      <c r="F2" s="144"/>
      <c r="G2" s="144"/>
      <c r="H2" s="144"/>
      <c r="I2" s="144"/>
      <c r="J2" s="144"/>
      <c r="K2" s="144"/>
      <c r="L2" s="144"/>
      <c r="M2" s="144"/>
      <c r="N2" s="144"/>
      <c r="O2" s="144"/>
      <c r="P2" s="144"/>
      <c r="Q2" s="588" t="s">
        <v>361</v>
      </c>
      <c r="R2" s="588"/>
      <c r="S2" s="588"/>
      <c r="T2" s="588"/>
      <c r="U2" s="588"/>
      <c r="V2" s="588"/>
      <c r="W2" s="588"/>
      <c r="X2" s="588"/>
      <c r="Y2" s="588"/>
    </row>
    <row r="3" spans="1:25" ht="15" customHeight="1" x14ac:dyDescent="0.4">
      <c r="A3" s="155"/>
      <c r="B3" s="144"/>
      <c r="C3" s="144"/>
      <c r="D3" s="144"/>
      <c r="E3" s="144"/>
      <c r="F3" s="144"/>
      <c r="G3" s="144"/>
      <c r="H3" s="144"/>
      <c r="I3" s="144"/>
      <c r="J3" s="144"/>
      <c r="K3" s="144"/>
      <c r="L3" s="144"/>
      <c r="M3" s="144"/>
      <c r="N3" s="144"/>
      <c r="O3" s="144"/>
      <c r="P3" s="144"/>
      <c r="Q3" s="144"/>
      <c r="R3" s="144"/>
      <c r="S3" s="51"/>
      <c r="T3" s="144"/>
      <c r="U3" s="144"/>
      <c r="V3" s="144"/>
      <c r="W3" s="144"/>
      <c r="X3" s="144"/>
      <c r="Y3" s="144"/>
    </row>
    <row r="4" spans="1:25" ht="15" customHeight="1" x14ac:dyDescent="0.4">
      <c r="A4" s="155"/>
      <c r="B4" s="589" t="s">
        <v>26</v>
      </c>
      <c r="C4" s="589"/>
      <c r="D4" s="589"/>
      <c r="E4" s="589"/>
      <c r="F4" s="589"/>
      <c r="G4" s="589"/>
      <c r="H4" s="589"/>
      <c r="I4" s="589"/>
      <c r="J4" s="589"/>
      <c r="K4" s="589"/>
      <c r="L4" s="589"/>
      <c r="M4" s="589"/>
      <c r="N4" s="589"/>
      <c r="O4" s="589"/>
      <c r="P4" s="589"/>
      <c r="Q4" s="589"/>
      <c r="R4" s="589"/>
      <c r="S4" s="589"/>
      <c r="T4" s="589"/>
      <c r="U4" s="589"/>
      <c r="V4" s="589"/>
      <c r="W4" s="589"/>
      <c r="X4" s="589"/>
      <c r="Y4" s="589"/>
    </row>
    <row r="5" spans="1:25" ht="15" customHeight="1" x14ac:dyDescent="0.4">
      <c r="A5" s="155"/>
      <c r="B5" s="144"/>
      <c r="C5" s="144"/>
      <c r="D5" s="144"/>
      <c r="E5" s="144"/>
      <c r="F5" s="144"/>
      <c r="G5" s="144"/>
      <c r="H5" s="144"/>
      <c r="I5" s="144"/>
      <c r="J5" s="144"/>
      <c r="K5" s="144"/>
      <c r="L5" s="144"/>
      <c r="M5" s="144"/>
      <c r="N5" s="144"/>
      <c r="O5" s="144"/>
      <c r="P5" s="144"/>
      <c r="Q5" s="144"/>
      <c r="R5" s="144"/>
      <c r="S5" s="144"/>
      <c r="T5" s="144"/>
      <c r="U5" s="144"/>
      <c r="V5" s="144"/>
      <c r="W5" s="144"/>
      <c r="X5" s="144"/>
      <c r="Y5" s="144"/>
    </row>
    <row r="6" spans="1:25" ht="22.5" customHeight="1" x14ac:dyDescent="0.4">
      <c r="A6" s="155"/>
      <c r="B6" s="572" t="s">
        <v>27</v>
      </c>
      <c r="C6" s="573"/>
      <c r="D6" s="573"/>
      <c r="E6" s="573"/>
      <c r="F6" s="574"/>
      <c r="G6" s="572"/>
      <c r="H6" s="573"/>
      <c r="I6" s="573"/>
      <c r="J6" s="573"/>
      <c r="K6" s="573"/>
      <c r="L6" s="573"/>
      <c r="M6" s="573"/>
      <c r="N6" s="573"/>
      <c r="O6" s="573"/>
      <c r="P6" s="573"/>
      <c r="Q6" s="573"/>
      <c r="R6" s="573"/>
      <c r="S6" s="573"/>
      <c r="T6" s="573"/>
      <c r="U6" s="573"/>
      <c r="V6" s="573"/>
      <c r="W6" s="573"/>
      <c r="X6" s="573"/>
      <c r="Y6" s="574"/>
    </row>
    <row r="7" spans="1:25" ht="22.5" customHeight="1" x14ac:dyDescent="0.4">
      <c r="A7" s="155"/>
      <c r="B7" s="572" t="s">
        <v>110</v>
      </c>
      <c r="C7" s="573"/>
      <c r="D7" s="573"/>
      <c r="E7" s="573"/>
      <c r="F7" s="574"/>
      <c r="G7" s="572" t="s">
        <v>111</v>
      </c>
      <c r="H7" s="573"/>
      <c r="I7" s="573"/>
      <c r="J7" s="573"/>
      <c r="K7" s="573"/>
      <c r="L7" s="573"/>
      <c r="M7" s="573"/>
      <c r="N7" s="573"/>
      <c r="O7" s="573"/>
      <c r="P7" s="573"/>
      <c r="Q7" s="573"/>
      <c r="R7" s="573"/>
      <c r="S7" s="573"/>
      <c r="T7" s="573"/>
      <c r="U7" s="573"/>
      <c r="V7" s="573"/>
      <c r="W7" s="573"/>
      <c r="X7" s="573"/>
      <c r="Y7" s="574"/>
    </row>
    <row r="8" spans="1:25" ht="22.5" customHeight="1" x14ac:dyDescent="0.4">
      <c r="A8" s="155"/>
      <c r="B8" s="568" t="s">
        <v>30</v>
      </c>
      <c r="C8" s="568"/>
      <c r="D8" s="568"/>
      <c r="E8" s="568"/>
      <c r="F8" s="568"/>
      <c r="G8" s="592" t="s">
        <v>112</v>
      </c>
      <c r="H8" s="593"/>
      <c r="I8" s="593"/>
      <c r="J8" s="593"/>
      <c r="K8" s="593"/>
      <c r="L8" s="593"/>
      <c r="M8" s="593"/>
      <c r="N8" s="593"/>
      <c r="O8" s="593"/>
      <c r="P8" s="593"/>
      <c r="Q8" s="593"/>
      <c r="R8" s="593"/>
      <c r="S8" s="593"/>
      <c r="T8" s="593"/>
      <c r="U8" s="593"/>
      <c r="V8" s="593"/>
      <c r="W8" s="593"/>
      <c r="X8" s="593"/>
      <c r="Y8" s="594"/>
    </row>
    <row r="9" spans="1:25" ht="15" customHeight="1" x14ac:dyDescent="0.4">
      <c r="A9" s="155"/>
      <c r="B9" s="144"/>
      <c r="C9" s="144"/>
      <c r="D9" s="144"/>
      <c r="E9" s="144"/>
      <c r="F9" s="144"/>
      <c r="G9" s="144"/>
      <c r="H9" s="144"/>
      <c r="I9" s="144"/>
      <c r="J9" s="144"/>
      <c r="K9" s="144"/>
      <c r="L9" s="144"/>
      <c r="M9" s="144"/>
      <c r="N9" s="144"/>
      <c r="O9" s="144"/>
      <c r="P9" s="144"/>
      <c r="Q9" s="144"/>
      <c r="R9" s="144"/>
      <c r="S9" s="144"/>
      <c r="T9" s="144"/>
      <c r="U9" s="144"/>
      <c r="V9" s="144"/>
      <c r="W9" s="144"/>
      <c r="X9" s="144"/>
      <c r="Y9" s="144"/>
    </row>
    <row r="10" spans="1:25" ht="15" customHeight="1" x14ac:dyDescent="0.4">
      <c r="A10" s="155"/>
      <c r="B10" s="52"/>
      <c r="C10" s="53"/>
      <c r="D10" s="53"/>
      <c r="E10" s="53"/>
      <c r="F10" s="53"/>
      <c r="G10" s="53"/>
      <c r="H10" s="53"/>
      <c r="I10" s="53"/>
      <c r="J10" s="53"/>
      <c r="K10" s="53"/>
      <c r="L10" s="53"/>
      <c r="M10" s="53"/>
      <c r="N10" s="53"/>
      <c r="O10" s="53"/>
      <c r="P10" s="53"/>
      <c r="Q10" s="53"/>
      <c r="R10" s="53"/>
      <c r="S10" s="53"/>
      <c r="T10" s="53"/>
      <c r="U10" s="52"/>
      <c r="V10" s="53"/>
      <c r="W10" s="53"/>
      <c r="X10" s="53"/>
      <c r="Y10" s="54"/>
    </row>
    <row r="11" spans="1:25" ht="17.25" x14ac:dyDescent="0.4">
      <c r="A11" s="155"/>
      <c r="B11" s="55" t="s">
        <v>113</v>
      </c>
      <c r="C11" s="144"/>
      <c r="D11" s="144"/>
      <c r="E11" s="144"/>
      <c r="F11" s="144"/>
      <c r="G11" s="144"/>
      <c r="H11" s="144"/>
      <c r="I11" s="144"/>
      <c r="J11" s="144"/>
      <c r="K11" s="144"/>
      <c r="L11" s="144"/>
      <c r="M11" s="144"/>
      <c r="N11" s="144"/>
      <c r="O11" s="144"/>
      <c r="P11" s="144"/>
      <c r="Q11" s="144"/>
      <c r="R11" s="144"/>
      <c r="S11" s="144"/>
      <c r="T11" s="144"/>
      <c r="U11" s="178"/>
      <c r="V11" s="553" t="s">
        <v>114</v>
      </c>
      <c r="W11" s="553"/>
      <c r="X11" s="553"/>
      <c r="Y11" s="177"/>
    </row>
    <row r="12" spans="1:25" ht="15" customHeight="1" x14ac:dyDescent="0.4">
      <c r="A12" s="155"/>
      <c r="B12" s="55"/>
      <c r="C12" s="144"/>
      <c r="D12" s="144"/>
      <c r="E12" s="144"/>
      <c r="F12" s="144"/>
      <c r="G12" s="144"/>
      <c r="H12" s="144"/>
      <c r="I12" s="144"/>
      <c r="J12" s="144"/>
      <c r="K12" s="144"/>
      <c r="L12" s="144"/>
      <c r="M12" s="144"/>
      <c r="N12" s="144"/>
      <c r="O12" s="144"/>
      <c r="P12" s="144"/>
      <c r="Q12" s="144"/>
      <c r="R12" s="144"/>
      <c r="S12" s="144"/>
      <c r="T12" s="144"/>
      <c r="U12" s="55"/>
      <c r="V12" s="144"/>
      <c r="W12" s="144"/>
      <c r="X12" s="144"/>
      <c r="Y12" s="148"/>
    </row>
    <row r="13" spans="1:25" ht="15" customHeight="1" x14ac:dyDescent="0.4">
      <c r="A13" s="155"/>
      <c r="B13" s="55"/>
      <c r="C13" s="151" t="s">
        <v>31</v>
      </c>
      <c r="D13" s="554" t="s">
        <v>115</v>
      </c>
      <c r="E13" s="554"/>
      <c r="F13" s="554"/>
      <c r="G13" s="554"/>
      <c r="H13" s="554"/>
      <c r="I13" s="554"/>
      <c r="J13" s="554"/>
      <c r="K13" s="554"/>
      <c r="L13" s="554"/>
      <c r="M13" s="554"/>
      <c r="N13" s="554"/>
      <c r="O13" s="554"/>
      <c r="P13" s="554"/>
      <c r="Q13" s="554"/>
      <c r="R13" s="554"/>
      <c r="S13" s="554"/>
      <c r="T13" s="555"/>
      <c r="U13" s="56"/>
      <c r="V13" s="57" t="s">
        <v>116</v>
      </c>
      <c r="W13" s="57" t="s">
        <v>117</v>
      </c>
      <c r="X13" s="57" t="s">
        <v>116</v>
      </c>
      <c r="Y13" s="58"/>
    </row>
    <row r="14" spans="1:25" ht="15" customHeight="1" x14ac:dyDescent="0.4">
      <c r="A14" s="155"/>
      <c r="B14" s="55"/>
      <c r="C14" s="144"/>
      <c r="D14" s="554"/>
      <c r="E14" s="554"/>
      <c r="F14" s="554"/>
      <c r="G14" s="554"/>
      <c r="H14" s="554"/>
      <c r="I14" s="554"/>
      <c r="J14" s="554"/>
      <c r="K14" s="554"/>
      <c r="L14" s="554"/>
      <c r="M14" s="554"/>
      <c r="N14" s="554"/>
      <c r="O14" s="554"/>
      <c r="P14" s="554"/>
      <c r="Q14" s="554"/>
      <c r="R14" s="554"/>
      <c r="S14" s="554"/>
      <c r="T14" s="555"/>
      <c r="U14" s="158"/>
      <c r="V14" s="149"/>
      <c r="W14" s="149"/>
      <c r="X14" s="149"/>
      <c r="Y14" s="159"/>
    </row>
    <row r="15" spans="1:25" ht="15" customHeight="1" x14ac:dyDescent="0.4">
      <c r="A15" s="155"/>
      <c r="B15" s="55"/>
      <c r="C15" s="151" t="s">
        <v>32</v>
      </c>
      <c r="D15" s="554" t="s">
        <v>118</v>
      </c>
      <c r="E15" s="554"/>
      <c r="F15" s="554"/>
      <c r="G15" s="554"/>
      <c r="H15" s="554"/>
      <c r="I15" s="554"/>
      <c r="J15" s="554"/>
      <c r="K15" s="554"/>
      <c r="L15" s="554"/>
      <c r="M15" s="554"/>
      <c r="N15" s="554"/>
      <c r="O15" s="554"/>
      <c r="P15" s="554"/>
      <c r="Q15" s="554"/>
      <c r="R15" s="554"/>
      <c r="S15" s="554"/>
      <c r="T15" s="555"/>
      <c r="U15" s="56"/>
      <c r="V15" s="57" t="s">
        <v>116</v>
      </c>
      <c r="W15" s="57" t="s">
        <v>117</v>
      </c>
      <c r="X15" s="57" t="s">
        <v>116</v>
      </c>
      <c r="Y15" s="58"/>
    </row>
    <row r="16" spans="1:25" ht="15" customHeight="1" x14ac:dyDescent="0.4">
      <c r="A16" s="155"/>
      <c r="B16" s="55"/>
      <c r="C16" s="144"/>
      <c r="D16" s="554"/>
      <c r="E16" s="554"/>
      <c r="F16" s="554"/>
      <c r="G16" s="554"/>
      <c r="H16" s="554"/>
      <c r="I16" s="554"/>
      <c r="J16" s="554"/>
      <c r="K16" s="554"/>
      <c r="L16" s="554"/>
      <c r="M16" s="554"/>
      <c r="N16" s="554"/>
      <c r="O16" s="554"/>
      <c r="P16" s="554"/>
      <c r="Q16" s="554"/>
      <c r="R16" s="554"/>
      <c r="S16" s="554"/>
      <c r="T16" s="555"/>
      <c r="U16" s="56"/>
      <c r="V16" s="57"/>
      <c r="W16" s="57"/>
      <c r="X16" s="57"/>
      <c r="Y16" s="58"/>
    </row>
    <row r="17" spans="1:25" x14ac:dyDescent="0.4">
      <c r="A17" s="155"/>
      <c r="B17" s="55"/>
      <c r="C17" s="151" t="s">
        <v>119</v>
      </c>
      <c r="D17" s="556" t="s">
        <v>120</v>
      </c>
      <c r="E17" s="556"/>
      <c r="F17" s="556"/>
      <c r="G17" s="556"/>
      <c r="H17" s="556"/>
      <c r="I17" s="556"/>
      <c r="J17" s="556"/>
      <c r="K17" s="556"/>
      <c r="L17" s="556"/>
      <c r="M17" s="556"/>
      <c r="N17" s="556"/>
      <c r="O17" s="556"/>
      <c r="P17" s="556"/>
      <c r="Q17" s="556"/>
      <c r="R17" s="556"/>
      <c r="S17" s="556"/>
      <c r="T17" s="596"/>
      <c r="U17" s="56"/>
      <c r="V17" s="57" t="s">
        <v>116</v>
      </c>
      <c r="W17" s="57" t="s">
        <v>117</v>
      </c>
      <c r="X17" s="57" t="s">
        <v>116</v>
      </c>
      <c r="Y17" s="58"/>
    </row>
    <row r="18" spans="1:25" ht="15" customHeight="1" x14ac:dyDescent="0.4">
      <c r="A18" s="155"/>
      <c r="B18" s="55"/>
      <c r="C18" s="77" t="s">
        <v>33</v>
      </c>
      <c r="D18" s="77" t="s">
        <v>121</v>
      </c>
      <c r="E18" s="59"/>
      <c r="F18" s="59"/>
      <c r="G18" s="59"/>
      <c r="H18" s="59"/>
      <c r="I18" s="59"/>
      <c r="J18" s="59"/>
      <c r="K18" s="59"/>
      <c r="L18" s="59"/>
      <c r="M18" s="59"/>
      <c r="N18" s="59"/>
      <c r="O18" s="59"/>
      <c r="P18" s="59"/>
      <c r="Q18" s="59"/>
      <c r="R18" s="59"/>
      <c r="S18" s="59"/>
      <c r="T18" s="60"/>
      <c r="U18" s="56"/>
      <c r="V18" s="57" t="s">
        <v>116</v>
      </c>
      <c r="W18" s="57" t="s">
        <v>117</v>
      </c>
      <c r="X18" s="57" t="s">
        <v>116</v>
      </c>
      <c r="Y18" s="58"/>
    </row>
    <row r="19" spans="1:25" ht="15" customHeight="1" x14ac:dyDescent="0.4">
      <c r="A19" s="155"/>
      <c r="B19" s="55"/>
      <c r="C19" s="144" t="s">
        <v>34</v>
      </c>
      <c r="D19" s="556" t="s">
        <v>122</v>
      </c>
      <c r="E19" s="556"/>
      <c r="F19" s="556"/>
      <c r="G19" s="556"/>
      <c r="H19" s="556"/>
      <c r="I19" s="556"/>
      <c r="J19" s="556"/>
      <c r="K19" s="556"/>
      <c r="L19" s="556"/>
      <c r="M19" s="556"/>
      <c r="N19" s="556"/>
      <c r="O19" s="556"/>
      <c r="P19" s="556"/>
      <c r="Q19" s="556"/>
      <c r="R19" s="556"/>
      <c r="S19" s="556"/>
      <c r="T19" s="596"/>
      <c r="U19" s="56"/>
      <c r="V19" s="57" t="s">
        <v>116</v>
      </c>
      <c r="W19" s="57" t="s">
        <v>117</v>
      </c>
      <c r="X19" s="57" t="s">
        <v>116</v>
      </c>
      <c r="Y19" s="58"/>
    </row>
    <row r="20" spans="1:25" ht="15" customHeight="1" x14ac:dyDescent="0.4">
      <c r="A20" s="155"/>
      <c r="B20" s="55"/>
      <c r="C20" s="144" t="s">
        <v>35</v>
      </c>
      <c r="D20" s="556" t="s">
        <v>123</v>
      </c>
      <c r="E20" s="556"/>
      <c r="F20" s="556"/>
      <c r="G20" s="556"/>
      <c r="H20" s="556"/>
      <c r="I20" s="556"/>
      <c r="J20" s="556"/>
      <c r="K20" s="556"/>
      <c r="L20" s="556"/>
      <c r="M20" s="556"/>
      <c r="N20" s="556"/>
      <c r="O20" s="556"/>
      <c r="P20" s="556"/>
      <c r="Q20" s="556"/>
      <c r="R20" s="556"/>
      <c r="S20" s="556"/>
      <c r="T20" s="596"/>
      <c r="U20" s="56"/>
      <c r="V20" s="57" t="s">
        <v>116</v>
      </c>
      <c r="W20" s="57" t="s">
        <v>117</v>
      </c>
      <c r="X20" s="57" t="s">
        <v>116</v>
      </c>
      <c r="Y20" s="58"/>
    </row>
    <row r="21" spans="1:25" ht="15" customHeight="1" x14ac:dyDescent="0.4">
      <c r="A21" s="155"/>
      <c r="B21" s="55"/>
      <c r="C21" s="144" t="s">
        <v>36</v>
      </c>
      <c r="D21" s="552" t="s">
        <v>124</v>
      </c>
      <c r="E21" s="552"/>
      <c r="F21" s="552"/>
      <c r="G21" s="552"/>
      <c r="H21" s="552"/>
      <c r="I21" s="552"/>
      <c r="J21" s="552"/>
      <c r="K21" s="552"/>
      <c r="L21" s="552"/>
      <c r="M21" s="552"/>
      <c r="N21" s="552"/>
      <c r="O21" s="552"/>
      <c r="P21" s="552"/>
      <c r="Q21" s="552"/>
      <c r="R21" s="552"/>
      <c r="S21" s="552"/>
      <c r="T21" s="595"/>
      <c r="U21" s="56"/>
      <c r="V21" s="57" t="s">
        <v>116</v>
      </c>
      <c r="W21" s="57" t="s">
        <v>117</v>
      </c>
      <c r="X21" s="57" t="s">
        <v>116</v>
      </c>
      <c r="Y21" s="58"/>
    </row>
    <row r="22" spans="1:25" ht="15" customHeight="1" x14ac:dyDescent="0.4">
      <c r="A22" s="155"/>
      <c r="B22" s="55"/>
      <c r="C22" s="144" t="s">
        <v>11</v>
      </c>
      <c r="D22" s="552"/>
      <c r="E22" s="552"/>
      <c r="F22" s="552"/>
      <c r="G22" s="552"/>
      <c r="H22" s="552"/>
      <c r="I22" s="552"/>
      <c r="J22" s="552"/>
      <c r="K22" s="552"/>
      <c r="L22" s="552"/>
      <c r="M22" s="552"/>
      <c r="N22" s="552"/>
      <c r="O22" s="552"/>
      <c r="P22" s="552"/>
      <c r="Q22" s="552"/>
      <c r="R22" s="552"/>
      <c r="S22" s="552"/>
      <c r="T22" s="595"/>
      <c r="U22" s="56"/>
      <c r="V22" s="57"/>
      <c r="W22" s="57"/>
      <c r="X22" s="57"/>
      <c r="Y22" s="58"/>
    </row>
    <row r="23" spans="1:25" ht="15" customHeight="1" x14ac:dyDescent="0.4">
      <c r="A23" s="155"/>
      <c r="B23" s="55"/>
      <c r="C23" s="144"/>
      <c r="D23" s="144"/>
      <c r="E23" s="144"/>
      <c r="F23" s="144"/>
      <c r="G23" s="144"/>
      <c r="H23" s="144"/>
      <c r="I23" s="144"/>
      <c r="J23" s="144"/>
      <c r="K23" s="144"/>
      <c r="L23" s="144"/>
      <c r="M23" s="144"/>
      <c r="N23" s="144"/>
      <c r="O23" s="144"/>
      <c r="P23" s="144"/>
      <c r="Q23" s="144"/>
      <c r="R23" s="144"/>
      <c r="S23" s="144"/>
      <c r="T23" s="144"/>
      <c r="U23" s="56"/>
      <c r="V23" s="57"/>
      <c r="W23" s="57"/>
      <c r="X23" s="57"/>
      <c r="Y23" s="58"/>
    </row>
    <row r="24" spans="1:25" ht="15" customHeight="1" x14ac:dyDescent="0.4">
      <c r="A24" s="155"/>
      <c r="B24" s="55" t="s">
        <v>125</v>
      </c>
      <c r="C24" s="144"/>
      <c r="D24" s="144"/>
      <c r="E24" s="144"/>
      <c r="F24" s="144"/>
      <c r="G24" s="144"/>
      <c r="H24" s="144"/>
      <c r="I24" s="144"/>
      <c r="J24" s="144"/>
      <c r="K24" s="144"/>
      <c r="L24" s="144"/>
      <c r="M24" s="144"/>
      <c r="N24" s="144"/>
      <c r="O24" s="144"/>
      <c r="P24" s="144"/>
      <c r="Q24" s="144"/>
      <c r="R24" s="144"/>
      <c r="S24" s="144"/>
      <c r="T24" s="144"/>
      <c r="U24" s="590"/>
      <c r="V24" s="553"/>
      <c r="W24" s="553"/>
      <c r="X24" s="553"/>
      <c r="Y24" s="591"/>
    </row>
    <row r="25" spans="1:25" ht="15" customHeight="1" x14ac:dyDescent="0.4">
      <c r="A25" s="155"/>
      <c r="B25" s="55"/>
      <c r="C25" s="144"/>
      <c r="D25" s="144"/>
      <c r="E25" s="144"/>
      <c r="F25" s="144"/>
      <c r="G25" s="144"/>
      <c r="H25" s="144"/>
      <c r="I25" s="144"/>
      <c r="J25" s="144"/>
      <c r="K25" s="144"/>
      <c r="L25" s="144"/>
      <c r="M25" s="144"/>
      <c r="N25" s="144"/>
      <c r="O25" s="144"/>
      <c r="P25" s="144"/>
      <c r="Q25" s="144"/>
      <c r="R25" s="144"/>
      <c r="S25" s="144"/>
      <c r="T25" s="144"/>
      <c r="U25" s="55"/>
      <c r="V25" s="144"/>
      <c r="W25" s="144"/>
      <c r="X25" s="144"/>
      <c r="Y25" s="148"/>
    </row>
    <row r="26" spans="1:25" ht="15" customHeight="1" x14ac:dyDescent="0.4">
      <c r="A26" s="155"/>
      <c r="B26" s="55"/>
      <c r="C26" s="144" t="s">
        <v>126</v>
      </c>
      <c r="D26" s="144"/>
      <c r="E26" s="144"/>
      <c r="F26" s="144"/>
      <c r="G26" s="144"/>
      <c r="H26" s="144"/>
      <c r="I26" s="144"/>
      <c r="J26" s="144"/>
      <c r="K26" s="144"/>
      <c r="L26" s="144"/>
      <c r="M26" s="144"/>
      <c r="N26" s="144"/>
      <c r="O26" s="144"/>
      <c r="P26" s="144"/>
      <c r="Q26" s="144"/>
      <c r="R26" s="144"/>
      <c r="S26" s="144"/>
      <c r="T26" s="144"/>
      <c r="U26" s="56"/>
      <c r="V26" s="57"/>
      <c r="W26" s="57"/>
      <c r="X26" s="57"/>
      <c r="Y26" s="58"/>
    </row>
    <row r="27" spans="1:25" ht="15" customHeight="1" x14ac:dyDescent="0.4">
      <c r="A27" s="155"/>
      <c r="B27" s="55"/>
      <c r="C27" s="77" t="s">
        <v>127</v>
      </c>
      <c r="D27" s="59"/>
      <c r="E27" s="59"/>
      <c r="F27" s="59"/>
      <c r="G27" s="59"/>
      <c r="H27" s="59"/>
      <c r="I27" s="59"/>
      <c r="J27" s="59"/>
      <c r="K27" s="59"/>
      <c r="L27" s="59"/>
      <c r="M27" s="59"/>
      <c r="N27" s="59"/>
      <c r="O27" s="59"/>
      <c r="P27" s="59"/>
      <c r="Q27" s="59"/>
      <c r="R27" s="59"/>
      <c r="S27" s="59"/>
      <c r="T27" s="60"/>
      <c r="U27" s="56"/>
      <c r="V27" s="57"/>
      <c r="W27" s="57"/>
      <c r="X27" s="57"/>
      <c r="Y27" s="58"/>
    </row>
    <row r="28" spans="1:25" ht="30" customHeight="1" x14ac:dyDescent="0.4">
      <c r="A28" s="155"/>
      <c r="B28" s="55"/>
      <c r="C28" s="61"/>
      <c r="D28" s="582"/>
      <c r="E28" s="583"/>
      <c r="F28" s="583"/>
      <c r="G28" s="583"/>
      <c r="H28" s="583"/>
      <c r="I28" s="583"/>
      <c r="J28" s="583"/>
      <c r="K28" s="584"/>
      <c r="L28" s="585" t="s">
        <v>37</v>
      </c>
      <c r="M28" s="573"/>
      <c r="N28" s="574"/>
      <c r="O28" s="585" t="s">
        <v>38</v>
      </c>
      <c r="P28" s="586"/>
      <c r="Q28" s="587"/>
      <c r="R28" s="62"/>
      <c r="S28" s="62"/>
      <c r="T28" s="62"/>
      <c r="U28" s="56"/>
      <c r="V28" s="57"/>
      <c r="W28" s="57"/>
      <c r="X28" s="57"/>
      <c r="Y28" s="58"/>
    </row>
    <row r="29" spans="1:25" ht="54" customHeight="1" x14ac:dyDescent="0.4">
      <c r="A29" s="155"/>
      <c r="B29" s="55"/>
      <c r="C29" s="63" t="s">
        <v>39</v>
      </c>
      <c r="D29" s="569" t="s">
        <v>40</v>
      </c>
      <c r="E29" s="569"/>
      <c r="F29" s="569"/>
      <c r="G29" s="569"/>
      <c r="H29" s="569"/>
      <c r="I29" s="569"/>
      <c r="J29" s="569"/>
      <c r="K29" s="569"/>
      <c r="L29" s="578" t="s">
        <v>41</v>
      </c>
      <c r="M29" s="579"/>
      <c r="N29" s="580"/>
      <c r="O29" s="563" t="s">
        <v>42</v>
      </c>
      <c r="P29" s="563"/>
      <c r="Q29" s="563"/>
      <c r="R29" s="64"/>
      <c r="S29" s="64"/>
      <c r="T29" s="64"/>
      <c r="U29" s="178"/>
      <c r="V29" s="553" t="s">
        <v>114</v>
      </c>
      <c r="W29" s="553"/>
      <c r="X29" s="553"/>
      <c r="Y29" s="177"/>
    </row>
    <row r="30" spans="1:25" ht="54" customHeight="1" x14ac:dyDescent="0.4">
      <c r="A30" s="155"/>
      <c r="B30" s="55"/>
      <c r="C30" s="63" t="s">
        <v>128</v>
      </c>
      <c r="D30" s="569" t="s">
        <v>129</v>
      </c>
      <c r="E30" s="569"/>
      <c r="F30" s="569"/>
      <c r="G30" s="569"/>
      <c r="H30" s="569"/>
      <c r="I30" s="569"/>
      <c r="J30" s="569"/>
      <c r="K30" s="569"/>
      <c r="L30" s="578" t="s">
        <v>41</v>
      </c>
      <c r="M30" s="579"/>
      <c r="N30" s="580"/>
      <c r="O30" s="581"/>
      <c r="P30" s="581"/>
      <c r="Q30" s="581"/>
      <c r="R30" s="65"/>
      <c r="S30" s="570" t="s">
        <v>130</v>
      </c>
      <c r="T30" s="571"/>
      <c r="U30" s="56"/>
      <c r="V30" s="57" t="s">
        <v>116</v>
      </c>
      <c r="W30" s="57" t="s">
        <v>117</v>
      </c>
      <c r="X30" s="57" t="s">
        <v>116</v>
      </c>
      <c r="Y30" s="58"/>
    </row>
    <row r="31" spans="1:25" ht="54" customHeight="1" x14ac:dyDescent="0.4">
      <c r="A31" s="155"/>
      <c r="B31" s="55"/>
      <c r="C31" s="63" t="s">
        <v>131</v>
      </c>
      <c r="D31" s="569" t="s">
        <v>132</v>
      </c>
      <c r="E31" s="569"/>
      <c r="F31" s="569"/>
      <c r="G31" s="569"/>
      <c r="H31" s="569"/>
      <c r="I31" s="569"/>
      <c r="J31" s="569"/>
      <c r="K31" s="569"/>
      <c r="L31" s="563" t="s">
        <v>41</v>
      </c>
      <c r="M31" s="563"/>
      <c r="N31" s="563"/>
      <c r="O31" s="581"/>
      <c r="P31" s="581"/>
      <c r="Q31" s="581"/>
      <c r="R31" s="65"/>
      <c r="S31" s="570" t="s">
        <v>133</v>
      </c>
      <c r="T31" s="571"/>
      <c r="U31" s="56"/>
      <c r="V31" s="57" t="s">
        <v>116</v>
      </c>
      <c r="W31" s="57" t="s">
        <v>117</v>
      </c>
      <c r="X31" s="57" t="s">
        <v>116</v>
      </c>
      <c r="Y31" s="58"/>
    </row>
    <row r="32" spans="1:25" ht="54" customHeight="1" x14ac:dyDescent="0.4">
      <c r="A32" s="155"/>
      <c r="B32" s="55"/>
      <c r="C32" s="63" t="s">
        <v>109</v>
      </c>
      <c r="D32" s="569" t="s">
        <v>45</v>
      </c>
      <c r="E32" s="569"/>
      <c r="F32" s="569"/>
      <c r="G32" s="569"/>
      <c r="H32" s="569"/>
      <c r="I32" s="569"/>
      <c r="J32" s="569"/>
      <c r="K32" s="569"/>
      <c r="L32" s="564"/>
      <c r="M32" s="564"/>
      <c r="N32" s="564"/>
      <c r="O32" s="563" t="s">
        <v>42</v>
      </c>
      <c r="P32" s="563"/>
      <c r="Q32" s="563"/>
      <c r="R32" s="66"/>
      <c r="S32" s="570" t="s">
        <v>134</v>
      </c>
      <c r="T32" s="571"/>
      <c r="U32" s="56"/>
      <c r="V32" s="57" t="s">
        <v>116</v>
      </c>
      <c r="W32" s="57" t="s">
        <v>117</v>
      </c>
      <c r="X32" s="57" t="s">
        <v>116</v>
      </c>
      <c r="Y32" s="58"/>
    </row>
    <row r="33" spans="1:25" ht="15" customHeight="1" x14ac:dyDescent="0.4">
      <c r="A33" s="155"/>
      <c r="B33" s="55"/>
      <c r="C33" s="144"/>
      <c r="D33" s="144"/>
      <c r="E33" s="144"/>
      <c r="F33" s="144"/>
      <c r="G33" s="144"/>
      <c r="H33" s="144"/>
      <c r="I33" s="144"/>
      <c r="J33" s="144"/>
      <c r="K33" s="144"/>
      <c r="L33" s="144"/>
      <c r="M33" s="144"/>
      <c r="N33" s="144"/>
      <c r="O33" s="144"/>
      <c r="P33" s="144"/>
      <c r="Q33" s="144"/>
      <c r="R33" s="144"/>
      <c r="S33" s="144"/>
      <c r="T33" s="144"/>
      <c r="U33" s="56"/>
      <c r="V33" s="57"/>
      <c r="W33" s="57"/>
      <c r="X33" s="57"/>
      <c r="Y33" s="58"/>
    </row>
    <row r="34" spans="1:25" ht="17.25" x14ac:dyDescent="0.4">
      <c r="A34" s="155"/>
      <c r="B34" s="55"/>
      <c r="C34" s="144" t="s">
        <v>135</v>
      </c>
      <c r="D34" s="144"/>
      <c r="E34" s="144"/>
      <c r="F34" s="144"/>
      <c r="G34" s="144"/>
      <c r="H34" s="144"/>
      <c r="I34" s="144"/>
      <c r="J34" s="144"/>
      <c r="K34" s="144"/>
      <c r="L34" s="144"/>
      <c r="M34" s="144"/>
      <c r="N34" s="144"/>
      <c r="O34" s="144"/>
      <c r="P34" s="144"/>
      <c r="Q34" s="144"/>
      <c r="R34" s="144"/>
      <c r="S34" s="144"/>
      <c r="T34" s="144"/>
      <c r="U34" s="178"/>
      <c r="V34" s="553" t="s">
        <v>114</v>
      </c>
      <c r="W34" s="553"/>
      <c r="X34" s="553"/>
      <c r="Y34" s="177"/>
    </row>
    <row r="35" spans="1:25" ht="45" customHeight="1" x14ac:dyDescent="0.4">
      <c r="A35" s="155"/>
      <c r="B35" s="55"/>
      <c r="C35" s="67" t="s">
        <v>136</v>
      </c>
      <c r="D35" s="554" t="s">
        <v>137</v>
      </c>
      <c r="E35" s="554"/>
      <c r="F35" s="554"/>
      <c r="G35" s="554"/>
      <c r="H35" s="554"/>
      <c r="I35" s="554"/>
      <c r="J35" s="554"/>
      <c r="K35" s="554"/>
      <c r="L35" s="554"/>
      <c r="M35" s="554"/>
      <c r="N35" s="554"/>
      <c r="O35" s="554"/>
      <c r="P35" s="554"/>
      <c r="Q35" s="554"/>
      <c r="R35" s="554"/>
      <c r="S35" s="554"/>
      <c r="T35" s="555"/>
      <c r="U35" s="56"/>
      <c r="V35" s="57" t="s">
        <v>116</v>
      </c>
      <c r="W35" s="57" t="s">
        <v>117</v>
      </c>
      <c r="X35" s="57" t="s">
        <v>116</v>
      </c>
      <c r="Y35" s="58"/>
    </row>
    <row r="36" spans="1:25" ht="30" customHeight="1" x14ac:dyDescent="0.4">
      <c r="A36" s="155"/>
      <c r="B36" s="55"/>
      <c r="C36" s="67" t="s">
        <v>138</v>
      </c>
      <c r="D36" s="554" t="s">
        <v>139</v>
      </c>
      <c r="E36" s="554"/>
      <c r="F36" s="554"/>
      <c r="G36" s="554"/>
      <c r="H36" s="554"/>
      <c r="I36" s="554"/>
      <c r="J36" s="554"/>
      <c r="K36" s="554"/>
      <c r="L36" s="554"/>
      <c r="M36" s="554"/>
      <c r="N36" s="554"/>
      <c r="O36" s="554"/>
      <c r="P36" s="554"/>
      <c r="Q36" s="554"/>
      <c r="R36" s="554"/>
      <c r="S36" s="554"/>
      <c r="T36" s="555"/>
      <c r="U36" s="56"/>
      <c r="V36" s="57" t="s">
        <v>116</v>
      </c>
      <c r="W36" s="57" t="s">
        <v>117</v>
      </c>
      <c r="X36" s="57" t="s">
        <v>116</v>
      </c>
      <c r="Y36" s="58"/>
    </row>
    <row r="37" spans="1:25" ht="45" customHeight="1" x14ac:dyDescent="0.4">
      <c r="A37" s="155"/>
      <c r="B37" s="55"/>
      <c r="C37" s="67" t="s">
        <v>140</v>
      </c>
      <c r="D37" s="554" t="s">
        <v>141</v>
      </c>
      <c r="E37" s="554"/>
      <c r="F37" s="554"/>
      <c r="G37" s="554"/>
      <c r="H37" s="554"/>
      <c r="I37" s="554"/>
      <c r="J37" s="554"/>
      <c r="K37" s="554"/>
      <c r="L37" s="554"/>
      <c r="M37" s="554"/>
      <c r="N37" s="554"/>
      <c r="O37" s="554"/>
      <c r="P37" s="554"/>
      <c r="Q37" s="554"/>
      <c r="R37" s="554"/>
      <c r="S37" s="554"/>
      <c r="T37" s="555"/>
      <c r="U37" s="56"/>
      <c r="V37" s="57" t="s">
        <v>116</v>
      </c>
      <c r="W37" s="57" t="s">
        <v>117</v>
      </c>
      <c r="X37" s="57" t="s">
        <v>116</v>
      </c>
      <c r="Y37" s="58"/>
    </row>
    <row r="38" spans="1:25" ht="26.25" customHeight="1" x14ac:dyDescent="0.4">
      <c r="A38" s="155"/>
      <c r="B38" s="55"/>
      <c r="C38" s="572" t="s">
        <v>46</v>
      </c>
      <c r="D38" s="573"/>
      <c r="E38" s="573"/>
      <c r="F38" s="573"/>
      <c r="G38" s="573"/>
      <c r="H38" s="574"/>
      <c r="I38" s="575" t="s">
        <v>42</v>
      </c>
      <c r="J38" s="576"/>
      <c r="K38" s="56"/>
      <c r="L38" s="572" t="s">
        <v>47</v>
      </c>
      <c r="M38" s="573"/>
      <c r="N38" s="573"/>
      <c r="O38" s="573"/>
      <c r="P38" s="573"/>
      <c r="Q38" s="574"/>
      <c r="R38" s="575" t="s">
        <v>41</v>
      </c>
      <c r="S38" s="577"/>
      <c r="T38" s="144"/>
      <c r="U38" s="56"/>
      <c r="V38" s="57"/>
      <c r="W38" s="57"/>
      <c r="X38" s="57"/>
      <c r="Y38" s="58"/>
    </row>
    <row r="39" spans="1:25" ht="18.75" customHeight="1" x14ac:dyDescent="0.4">
      <c r="A39" s="155"/>
      <c r="B39" s="55"/>
      <c r="C39" s="144"/>
      <c r="D39" s="144"/>
      <c r="E39" s="144"/>
      <c r="F39" s="144"/>
      <c r="G39" s="144"/>
      <c r="H39" s="144"/>
      <c r="I39" s="144"/>
      <c r="J39" s="144"/>
      <c r="K39" s="144"/>
      <c r="L39" s="144"/>
      <c r="M39" s="144"/>
      <c r="N39" s="144"/>
      <c r="O39" s="144"/>
      <c r="P39" s="144"/>
      <c r="Q39" s="144"/>
      <c r="R39" s="144"/>
      <c r="S39" s="144"/>
      <c r="T39" s="144"/>
      <c r="U39" s="56"/>
      <c r="V39" s="57"/>
      <c r="W39" s="57"/>
      <c r="X39" s="57"/>
      <c r="Y39" s="58"/>
    </row>
    <row r="40" spans="1:25" ht="22.5" customHeight="1" x14ac:dyDescent="0.4">
      <c r="A40" s="155"/>
      <c r="B40" s="55"/>
      <c r="C40" s="565"/>
      <c r="D40" s="566"/>
      <c r="E40" s="566"/>
      <c r="F40" s="566"/>
      <c r="G40" s="566"/>
      <c r="H40" s="566"/>
      <c r="I40" s="567"/>
      <c r="J40" s="568" t="s">
        <v>48</v>
      </c>
      <c r="K40" s="568"/>
      <c r="L40" s="568"/>
      <c r="M40" s="568"/>
      <c r="N40" s="568"/>
      <c r="O40" s="568" t="s">
        <v>49</v>
      </c>
      <c r="P40" s="568"/>
      <c r="Q40" s="568"/>
      <c r="R40" s="568"/>
      <c r="S40" s="568"/>
      <c r="T40" s="144"/>
      <c r="U40" s="56"/>
      <c r="V40" s="57"/>
      <c r="W40" s="57"/>
      <c r="X40" s="57"/>
      <c r="Y40" s="58"/>
    </row>
    <row r="41" spans="1:25" ht="22.5" customHeight="1" x14ac:dyDescent="0.4">
      <c r="A41" s="155"/>
      <c r="B41" s="55"/>
      <c r="C41" s="557" t="s">
        <v>50</v>
      </c>
      <c r="D41" s="558"/>
      <c r="E41" s="558"/>
      <c r="F41" s="558"/>
      <c r="G41" s="558"/>
      <c r="H41" s="559"/>
      <c r="I41" s="145" t="s">
        <v>51</v>
      </c>
      <c r="J41" s="563" t="s">
        <v>41</v>
      </c>
      <c r="K41" s="563"/>
      <c r="L41" s="563"/>
      <c r="M41" s="563"/>
      <c r="N41" s="563"/>
      <c r="O41" s="564"/>
      <c r="P41" s="564"/>
      <c r="Q41" s="564"/>
      <c r="R41" s="564"/>
      <c r="S41" s="564"/>
      <c r="T41" s="144"/>
      <c r="U41" s="56"/>
      <c r="V41" s="57"/>
      <c r="W41" s="57"/>
      <c r="X41" s="57"/>
      <c r="Y41" s="58"/>
    </row>
    <row r="42" spans="1:25" ht="22.5" customHeight="1" x14ac:dyDescent="0.4">
      <c r="A42" s="155"/>
      <c r="B42" s="55"/>
      <c r="C42" s="560"/>
      <c r="D42" s="561"/>
      <c r="E42" s="561"/>
      <c r="F42" s="561"/>
      <c r="G42" s="561"/>
      <c r="H42" s="562"/>
      <c r="I42" s="145" t="s">
        <v>52</v>
      </c>
      <c r="J42" s="563" t="s">
        <v>41</v>
      </c>
      <c r="K42" s="563"/>
      <c r="L42" s="563"/>
      <c r="M42" s="563"/>
      <c r="N42" s="563"/>
      <c r="O42" s="563" t="s">
        <v>41</v>
      </c>
      <c r="P42" s="563"/>
      <c r="Q42" s="563"/>
      <c r="R42" s="563"/>
      <c r="S42" s="563"/>
      <c r="T42" s="144"/>
      <c r="U42" s="56"/>
      <c r="V42" s="57"/>
      <c r="W42" s="57"/>
      <c r="X42" s="57"/>
      <c r="Y42" s="58"/>
    </row>
    <row r="43" spans="1:25" ht="15" customHeight="1" x14ac:dyDescent="0.4">
      <c r="A43" s="155"/>
      <c r="B43" s="55"/>
      <c r="C43" s="144"/>
      <c r="D43" s="144"/>
      <c r="E43" s="144"/>
      <c r="F43" s="144"/>
      <c r="G43" s="144"/>
      <c r="H43" s="144"/>
      <c r="I43" s="144"/>
      <c r="J43" s="144"/>
      <c r="K43" s="144"/>
      <c r="L43" s="144"/>
      <c r="M43" s="144"/>
      <c r="N43" s="144"/>
      <c r="O43" s="144"/>
      <c r="P43" s="144"/>
      <c r="Q43" s="144"/>
      <c r="R43" s="144"/>
      <c r="S43" s="144"/>
      <c r="T43" s="144"/>
      <c r="U43" s="56"/>
      <c r="V43" s="57"/>
      <c r="W43" s="57"/>
      <c r="X43" s="57"/>
      <c r="Y43" s="58"/>
    </row>
    <row r="44" spans="1:25" ht="22.5" customHeight="1" x14ac:dyDescent="0.4">
      <c r="A44" s="155"/>
      <c r="B44" s="55" t="s">
        <v>142</v>
      </c>
      <c r="C44" s="144"/>
      <c r="D44" s="144"/>
      <c r="E44" s="144"/>
      <c r="F44" s="144"/>
      <c r="G44" s="144"/>
      <c r="H44" s="144"/>
      <c r="I44" s="144"/>
      <c r="J44" s="144"/>
      <c r="K44" s="144"/>
      <c r="L44" s="144"/>
      <c r="M44" s="144"/>
      <c r="N44" s="144"/>
      <c r="O44" s="144"/>
      <c r="P44" s="144"/>
      <c r="Q44" s="144"/>
      <c r="R44" s="144"/>
      <c r="S44" s="144"/>
      <c r="T44" s="144"/>
      <c r="U44" s="178"/>
      <c r="V44" s="553" t="s">
        <v>114</v>
      </c>
      <c r="W44" s="553"/>
      <c r="X44" s="553"/>
      <c r="Y44" s="177"/>
    </row>
    <row r="45" spans="1:25" ht="15" customHeight="1" x14ac:dyDescent="0.4">
      <c r="A45" s="155"/>
      <c r="B45" s="55"/>
      <c r="C45" s="144"/>
      <c r="D45" s="144"/>
      <c r="E45" s="144"/>
      <c r="F45" s="144"/>
      <c r="G45" s="144"/>
      <c r="H45" s="144"/>
      <c r="I45" s="144"/>
      <c r="J45" s="144"/>
      <c r="K45" s="144"/>
      <c r="L45" s="144"/>
      <c r="M45" s="144"/>
      <c r="N45" s="144"/>
      <c r="O45" s="144"/>
      <c r="P45" s="144"/>
      <c r="Q45" s="144"/>
      <c r="R45" s="144"/>
      <c r="S45" s="144"/>
      <c r="T45" s="144"/>
      <c r="U45" s="55"/>
      <c r="V45" s="144"/>
      <c r="W45" s="144"/>
      <c r="X45" s="144"/>
      <c r="Y45" s="148"/>
    </row>
    <row r="46" spans="1:25" ht="15" customHeight="1" x14ac:dyDescent="0.4">
      <c r="A46" s="155"/>
      <c r="B46" s="55"/>
      <c r="C46" s="143" t="s">
        <v>143</v>
      </c>
      <c r="D46" s="554" t="s">
        <v>144</v>
      </c>
      <c r="E46" s="554"/>
      <c r="F46" s="554"/>
      <c r="G46" s="554"/>
      <c r="H46" s="554"/>
      <c r="I46" s="554"/>
      <c r="J46" s="554"/>
      <c r="K46" s="554"/>
      <c r="L46" s="554"/>
      <c r="M46" s="554"/>
      <c r="N46" s="554"/>
      <c r="O46" s="554"/>
      <c r="P46" s="554"/>
      <c r="Q46" s="554"/>
      <c r="R46" s="554"/>
      <c r="S46" s="554"/>
      <c r="T46" s="555"/>
      <c r="U46" s="56"/>
      <c r="V46" s="57" t="s">
        <v>116</v>
      </c>
      <c r="W46" s="57" t="s">
        <v>117</v>
      </c>
      <c r="X46" s="57" t="s">
        <v>116</v>
      </c>
      <c r="Y46" s="58"/>
    </row>
    <row r="47" spans="1:25" ht="15" customHeight="1" x14ac:dyDescent="0.4">
      <c r="A47" s="155"/>
      <c r="B47" s="55"/>
      <c r="C47" s="143"/>
      <c r="D47" s="554"/>
      <c r="E47" s="554"/>
      <c r="F47" s="554"/>
      <c r="G47" s="554"/>
      <c r="H47" s="554"/>
      <c r="I47" s="554"/>
      <c r="J47" s="554"/>
      <c r="K47" s="554"/>
      <c r="L47" s="554"/>
      <c r="M47" s="554"/>
      <c r="N47" s="554"/>
      <c r="O47" s="554"/>
      <c r="P47" s="554"/>
      <c r="Q47" s="554"/>
      <c r="R47" s="554"/>
      <c r="S47" s="554"/>
      <c r="T47" s="555"/>
      <c r="U47" s="56"/>
      <c r="V47" s="57"/>
      <c r="W47" s="57"/>
      <c r="X47" s="57"/>
      <c r="Y47" s="58"/>
    </row>
    <row r="48" spans="1:25" ht="15" customHeight="1" x14ac:dyDescent="0.4">
      <c r="A48" s="155"/>
      <c r="B48" s="55"/>
      <c r="C48" s="143" t="s">
        <v>119</v>
      </c>
      <c r="D48" s="554" t="s">
        <v>145</v>
      </c>
      <c r="E48" s="554"/>
      <c r="F48" s="554"/>
      <c r="G48" s="554"/>
      <c r="H48" s="554"/>
      <c r="I48" s="554"/>
      <c r="J48" s="554"/>
      <c r="K48" s="554"/>
      <c r="L48" s="554"/>
      <c r="M48" s="554"/>
      <c r="N48" s="554"/>
      <c r="O48" s="554"/>
      <c r="P48" s="554"/>
      <c r="Q48" s="554"/>
      <c r="R48" s="554"/>
      <c r="S48" s="554"/>
      <c r="T48" s="555"/>
      <c r="U48" s="56"/>
      <c r="V48" s="57" t="s">
        <v>116</v>
      </c>
      <c r="W48" s="57" t="s">
        <v>117</v>
      </c>
      <c r="X48" s="57" t="s">
        <v>116</v>
      </c>
      <c r="Y48" s="58"/>
    </row>
    <row r="49" spans="1:26" ht="15" customHeight="1" x14ac:dyDescent="0.4">
      <c r="A49" s="155"/>
      <c r="B49" s="55"/>
      <c r="C49" s="64"/>
      <c r="D49" s="554"/>
      <c r="E49" s="554"/>
      <c r="F49" s="554"/>
      <c r="G49" s="554"/>
      <c r="H49" s="554"/>
      <c r="I49" s="554"/>
      <c r="J49" s="554"/>
      <c r="K49" s="554"/>
      <c r="L49" s="554"/>
      <c r="M49" s="554"/>
      <c r="N49" s="554"/>
      <c r="O49" s="554"/>
      <c r="P49" s="554"/>
      <c r="Q49" s="554"/>
      <c r="R49" s="554"/>
      <c r="S49" s="554"/>
      <c r="T49" s="555"/>
      <c r="U49" s="56"/>
      <c r="V49" s="57"/>
      <c r="W49" s="57"/>
      <c r="X49" s="57"/>
      <c r="Y49" s="58"/>
    </row>
    <row r="50" spans="1:26" ht="15" customHeight="1" x14ac:dyDescent="0.4">
      <c r="A50" s="155"/>
      <c r="B50" s="68"/>
      <c r="C50" s="69"/>
      <c r="D50" s="69"/>
      <c r="E50" s="69"/>
      <c r="F50" s="69"/>
      <c r="G50" s="69"/>
      <c r="H50" s="69"/>
      <c r="I50" s="69"/>
      <c r="J50" s="69"/>
      <c r="K50" s="69"/>
      <c r="L50" s="69"/>
      <c r="M50" s="69"/>
      <c r="N50" s="69"/>
      <c r="O50" s="69"/>
      <c r="P50" s="69"/>
      <c r="Q50" s="69"/>
      <c r="R50" s="69"/>
      <c r="S50" s="69"/>
      <c r="T50" s="69"/>
      <c r="U50" s="68"/>
      <c r="V50" s="69"/>
      <c r="W50" s="69"/>
      <c r="X50" s="69"/>
      <c r="Y50" s="70"/>
    </row>
    <row r="51" spans="1:26" ht="15" customHeight="1" x14ac:dyDescent="0.4">
      <c r="A51" s="155"/>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row>
    <row r="52" spans="1:26" ht="17.25" customHeight="1" x14ac:dyDescent="0.4">
      <c r="A52" s="155"/>
      <c r="B52" s="556" t="s">
        <v>146</v>
      </c>
      <c r="C52" s="556"/>
      <c r="D52" s="144"/>
      <c r="E52" s="144"/>
      <c r="F52" s="144"/>
      <c r="G52" s="144"/>
      <c r="H52" s="144"/>
      <c r="I52" s="144"/>
      <c r="J52" s="144"/>
      <c r="K52" s="144"/>
      <c r="L52" s="144"/>
      <c r="M52" s="144"/>
      <c r="N52" s="144"/>
      <c r="O52" s="144"/>
      <c r="P52" s="144"/>
      <c r="Q52" s="144"/>
      <c r="R52" s="144"/>
      <c r="S52" s="144"/>
      <c r="T52" s="144"/>
      <c r="U52" s="144"/>
      <c r="V52" s="144"/>
      <c r="W52" s="144"/>
      <c r="X52" s="144"/>
      <c r="Y52" s="144"/>
    </row>
    <row r="53" spans="1:26" ht="15" customHeight="1" x14ac:dyDescent="0.4">
      <c r="A53" s="155"/>
      <c r="B53" s="149">
        <v>1</v>
      </c>
      <c r="C53" s="556" t="s">
        <v>147</v>
      </c>
      <c r="D53" s="556"/>
      <c r="E53" s="556"/>
      <c r="F53" s="556"/>
      <c r="G53" s="556"/>
      <c r="H53" s="556"/>
      <c r="I53" s="556"/>
      <c r="J53" s="556"/>
      <c r="K53" s="556"/>
      <c r="L53" s="556"/>
      <c r="M53" s="556"/>
      <c r="N53" s="556"/>
      <c r="O53" s="556"/>
      <c r="P53" s="556"/>
      <c r="Q53" s="556"/>
      <c r="R53" s="556"/>
      <c r="S53" s="556"/>
      <c r="T53" s="556"/>
      <c r="U53" s="556"/>
      <c r="V53" s="556"/>
      <c r="W53" s="556"/>
      <c r="X53" s="556"/>
      <c r="Y53" s="556"/>
      <c r="Z53" s="77"/>
    </row>
    <row r="54" spans="1:26" ht="15" customHeight="1" x14ac:dyDescent="0.4">
      <c r="A54" s="155"/>
      <c r="B54" s="149">
        <v>2</v>
      </c>
      <c r="C54" s="552" t="s">
        <v>148</v>
      </c>
      <c r="D54" s="552"/>
      <c r="E54" s="552"/>
      <c r="F54" s="552"/>
      <c r="G54" s="552"/>
      <c r="H54" s="552"/>
      <c r="I54" s="552"/>
      <c r="J54" s="552"/>
      <c r="K54" s="552"/>
      <c r="L54" s="552"/>
      <c r="M54" s="552"/>
      <c r="N54" s="552"/>
      <c r="O54" s="552"/>
      <c r="P54" s="552"/>
      <c r="Q54" s="552"/>
      <c r="R54" s="552"/>
      <c r="S54" s="552"/>
      <c r="T54" s="552"/>
      <c r="U54" s="552"/>
      <c r="V54" s="552"/>
      <c r="W54" s="552"/>
      <c r="X54" s="552"/>
      <c r="Y54" s="552"/>
      <c r="Z54" s="59"/>
    </row>
    <row r="55" spans="1:26" ht="15" customHeight="1" x14ac:dyDescent="0.4">
      <c r="A55" s="155"/>
      <c r="B55" s="59"/>
      <c r="C55" s="552"/>
      <c r="D55" s="552"/>
      <c r="E55" s="552"/>
      <c r="F55" s="552"/>
      <c r="G55" s="552"/>
      <c r="H55" s="552"/>
      <c r="I55" s="552"/>
      <c r="J55" s="552"/>
      <c r="K55" s="552"/>
      <c r="L55" s="552"/>
      <c r="M55" s="552"/>
      <c r="N55" s="552"/>
      <c r="O55" s="552"/>
      <c r="P55" s="552"/>
      <c r="Q55" s="552"/>
      <c r="R55" s="552"/>
      <c r="S55" s="552"/>
      <c r="T55" s="552"/>
      <c r="U55" s="552"/>
      <c r="V55" s="552"/>
      <c r="W55" s="552"/>
      <c r="X55" s="552"/>
      <c r="Y55" s="552"/>
      <c r="Z55" s="59"/>
    </row>
    <row r="56" spans="1:26" ht="15" customHeight="1" x14ac:dyDescent="0.4">
      <c r="A56" s="155"/>
      <c r="B56" s="67">
        <v>3</v>
      </c>
      <c r="C56" s="552" t="s">
        <v>149</v>
      </c>
      <c r="D56" s="552"/>
      <c r="E56" s="552"/>
      <c r="F56" s="552"/>
      <c r="G56" s="552"/>
      <c r="H56" s="552"/>
      <c r="I56" s="552"/>
      <c r="J56" s="552"/>
      <c r="K56" s="552"/>
      <c r="L56" s="552"/>
      <c r="M56" s="552"/>
      <c r="N56" s="552"/>
      <c r="O56" s="552"/>
      <c r="P56" s="552"/>
      <c r="Q56" s="552"/>
      <c r="R56" s="552"/>
      <c r="S56" s="552"/>
      <c r="T56" s="552"/>
      <c r="U56" s="552"/>
      <c r="V56" s="552"/>
      <c r="W56" s="552"/>
      <c r="X56" s="552"/>
      <c r="Y56" s="552"/>
      <c r="Z56" s="64"/>
    </row>
    <row r="57" spans="1:26" ht="45" customHeight="1" x14ac:dyDescent="0.4">
      <c r="A57" s="155"/>
      <c r="B57" s="67">
        <v>4</v>
      </c>
      <c r="C57" s="552" t="s">
        <v>150</v>
      </c>
      <c r="D57" s="552"/>
      <c r="E57" s="552"/>
      <c r="F57" s="552"/>
      <c r="G57" s="552"/>
      <c r="H57" s="552"/>
      <c r="I57" s="552"/>
      <c r="J57" s="552"/>
      <c r="K57" s="552"/>
      <c r="L57" s="552"/>
      <c r="M57" s="552"/>
      <c r="N57" s="552"/>
      <c r="O57" s="552"/>
      <c r="P57" s="552"/>
      <c r="Q57" s="552"/>
      <c r="R57" s="552"/>
      <c r="S57" s="552"/>
      <c r="T57" s="552"/>
      <c r="U57" s="552"/>
      <c r="V57" s="552"/>
      <c r="W57" s="552"/>
      <c r="X57" s="552"/>
      <c r="Y57" s="552"/>
      <c r="Z57" s="71"/>
    </row>
    <row r="58" spans="1:26" ht="15" customHeight="1" x14ac:dyDescent="0.4">
      <c r="A58" s="155"/>
      <c r="B58" s="72"/>
      <c r="C58" s="155"/>
      <c r="D58" s="72"/>
      <c r="E58" s="72"/>
      <c r="F58" s="72"/>
      <c r="G58" s="72"/>
      <c r="H58" s="72"/>
      <c r="I58" s="72"/>
      <c r="J58" s="72"/>
      <c r="K58" s="72"/>
      <c r="L58" s="72"/>
      <c r="M58" s="72"/>
      <c r="N58" s="72"/>
      <c r="O58" s="72"/>
      <c r="P58" s="72"/>
      <c r="Q58" s="72"/>
      <c r="R58" s="72"/>
      <c r="S58" s="72"/>
      <c r="T58" s="72"/>
      <c r="U58" s="72"/>
      <c r="V58" s="72"/>
      <c r="W58" s="72"/>
      <c r="X58" s="72"/>
      <c r="Y58" s="72"/>
    </row>
    <row r="59" spans="1:26" x14ac:dyDescent="0.4">
      <c r="A59" s="155"/>
      <c r="B59" s="155"/>
      <c r="C59" s="155" t="s">
        <v>151</v>
      </c>
      <c r="D59" s="155"/>
      <c r="E59" s="155"/>
      <c r="F59" s="155"/>
      <c r="G59" s="155"/>
      <c r="H59" s="155"/>
      <c r="I59" s="155"/>
      <c r="J59" s="155"/>
      <c r="K59" s="155"/>
      <c r="L59" s="155"/>
      <c r="M59" s="155"/>
      <c r="N59" s="155"/>
      <c r="O59" s="155"/>
      <c r="P59" s="155"/>
      <c r="Q59" s="155"/>
      <c r="R59" s="155"/>
      <c r="S59" s="155"/>
      <c r="T59" s="155"/>
      <c r="U59" s="155"/>
      <c r="V59" s="155"/>
      <c r="W59" s="155"/>
      <c r="X59" s="155"/>
      <c r="Y59" s="155"/>
    </row>
    <row r="60" spans="1:26" x14ac:dyDescent="0.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row>
    <row r="61" spans="1:26" x14ac:dyDescent="0.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row>
    <row r="62" spans="1:26" x14ac:dyDescent="0.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row>
    <row r="63" spans="1:26" x14ac:dyDescent="0.4">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row>
    <row r="64" spans="1:26" x14ac:dyDescent="0.4">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row>
    <row r="65" spans="2:25" x14ac:dyDescent="0.4">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row>
    <row r="66" spans="2:25" x14ac:dyDescent="0.4">
      <c r="B66" s="144"/>
      <c r="C66" s="144"/>
      <c r="D66" s="144"/>
      <c r="E66" s="144"/>
      <c r="F66" s="144"/>
      <c r="G66" s="144"/>
      <c r="H66" s="144"/>
      <c r="I66" s="144"/>
      <c r="J66" s="144"/>
      <c r="K66" s="144"/>
      <c r="L66" s="144"/>
      <c r="M66" s="144"/>
      <c r="N66" s="144"/>
      <c r="O66" s="144"/>
      <c r="P66" s="144"/>
      <c r="Q66" s="144"/>
      <c r="R66" s="144"/>
      <c r="S66" s="144"/>
      <c r="T66" s="144"/>
      <c r="U66" s="144"/>
      <c r="V66" s="144"/>
      <c r="W66" s="144"/>
      <c r="X66" s="144"/>
      <c r="Y66" s="144"/>
    </row>
    <row r="67" spans="2:25" x14ac:dyDescent="0.4">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row>
    <row r="68" spans="2:25" x14ac:dyDescent="0.4">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row>
    <row r="69" spans="2:25" x14ac:dyDescent="0.4">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row>
    <row r="70" spans="2:25" x14ac:dyDescent="0.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row>
    <row r="71" spans="2:25" x14ac:dyDescent="0.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row>
    <row r="72" spans="2:25" x14ac:dyDescent="0.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row>
    <row r="73" spans="2:25" x14ac:dyDescent="0.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row>
    <row r="74" spans="2:25" x14ac:dyDescent="0.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row>
    <row r="75" spans="2:25" x14ac:dyDescent="0.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row>
    <row r="76" spans="2:25" x14ac:dyDescent="0.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row>
    <row r="77" spans="2:25" x14ac:dyDescent="0.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row>
    <row r="78" spans="2:25" x14ac:dyDescent="0.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row>
    <row r="79" spans="2:25" x14ac:dyDescent="0.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row>
    <row r="80" spans="2:25" x14ac:dyDescent="0.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row>
    <row r="81" spans="2:25" x14ac:dyDescent="0.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row>
    <row r="82" spans="2:25" x14ac:dyDescent="0.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row>
    <row r="83" spans="2:25" x14ac:dyDescent="0.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row>
    <row r="84" spans="2:25" x14ac:dyDescent="0.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row>
    <row r="85" spans="2:25" x14ac:dyDescent="0.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row>
    <row r="86" spans="2:25" x14ac:dyDescent="0.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row>
    <row r="87" spans="2:25" x14ac:dyDescent="0.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row>
    <row r="88" spans="2:25" x14ac:dyDescent="0.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row>
    <row r="89" spans="2:25" x14ac:dyDescent="0.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row>
    <row r="90" spans="2:25" x14ac:dyDescent="0.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row>
    <row r="91" spans="2:25" x14ac:dyDescent="0.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row>
    <row r="92" spans="2:25" x14ac:dyDescent="0.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row>
    <row r="93" spans="2:25" x14ac:dyDescent="0.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row>
    <row r="94" spans="2:25" x14ac:dyDescent="0.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row>
    <row r="95" spans="2:25" x14ac:dyDescent="0.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row>
    <row r="96" spans="2:25" x14ac:dyDescent="0.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row>
    <row r="97" spans="2:25" x14ac:dyDescent="0.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row>
    <row r="98" spans="2:25" x14ac:dyDescent="0.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row>
    <row r="99" spans="2:25" x14ac:dyDescent="0.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row>
    <row r="100" spans="2:25" x14ac:dyDescent="0.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row>
    <row r="101" spans="2:25" x14ac:dyDescent="0.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row>
    <row r="102" spans="2:25" x14ac:dyDescent="0.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row>
    <row r="103" spans="2:25" x14ac:dyDescent="0.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row>
    <row r="104" spans="2:25" x14ac:dyDescent="0.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row>
    <row r="105" spans="2:25" x14ac:dyDescent="0.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row>
    <row r="106" spans="2:25" x14ac:dyDescent="0.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row>
    <row r="107" spans="2:25" x14ac:dyDescent="0.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row>
    <row r="108" spans="2:25" x14ac:dyDescent="0.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row>
    <row r="109" spans="2:25" x14ac:dyDescent="0.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row>
    <row r="110" spans="2:25" x14ac:dyDescent="0.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row>
    <row r="111" spans="2:25" x14ac:dyDescent="0.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row>
    <row r="112" spans="2:25" x14ac:dyDescent="0.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row>
    <row r="113" spans="2:25" x14ac:dyDescent="0.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row>
    <row r="114" spans="2:25" x14ac:dyDescent="0.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row>
    <row r="115" spans="2:25" x14ac:dyDescent="0.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row>
    <row r="116" spans="2:25" x14ac:dyDescent="0.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row>
    <row r="117" spans="2:25" x14ac:dyDescent="0.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row>
    <row r="118" spans="2:25" x14ac:dyDescent="0.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row>
    <row r="119" spans="2:25" x14ac:dyDescent="0.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row>
    <row r="120" spans="2:25" x14ac:dyDescent="0.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row>
    <row r="121" spans="2:25" x14ac:dyDescent="0.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row>
    <row r="122" spans="2:25" x14ac:dyDescent="0.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row>
    <row r="123" spans="2:25" x14ac:dyDescent="0.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row>
    <row r="124" spans="2:25" x14ac:dyDescent="0.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row>
    <row r="125" spans="2:25" x14ac:dyDescent="0.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row>
    <row r="126" spans="2:25" x14ac:dyDescent="0.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row>
    <row r="127" spans="2:25" x14ac:dyDescent="0.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row>
    <row r="128" spans="2:25" x14ac:dyDescent="0.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row>
    <row r="129" spans="2:25" x14ac:dyDescent="0.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row>
    <row r="130" spans="2:25" x14ac:dyDescent="0.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row>
    <row r="131" spans="2:25" x14ac:dyDescent="0.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row>
    <row r="132" spans="2:25" x14ac:dyDescent="0.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row>
    <row r="133" spans="2:25" x14ac:dyDescent="0.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row>
    <row r="134" spans="2:25" x14ac:dyDescent="0.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row>
    <row r="135" spans="2:25" x14ac:dyDescent="0.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row>
    <row r="136" spans="2:25" x14ac:dyDescent="0.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row>
    <row r="137" spans="2:25" x14ac:dyDescent="0.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row>
    <row r="138" spans="2:25" x14ac:dyDescent="0.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row>
    <row r="139" spans="2:25" x14ac:dyDescent="0.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row>
    <row r="140" spans="2:25" x14ac:dyDescent="0.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row>
    <row r="141" spans="2:25" x14ac:dyDescent="0.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row>
    <row r="142" spans="2:25" x14ac:dyDescent="0.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row>
    <row r="143" spans="2:25" x14ac:dyDescent="0.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row>
    <row r="144" spans="2:25" x14ac:dyDescent="0.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row>
    <row r="145" spans="2:25" x14ac:dyDescent="0.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row>
    <row r="146" spans="2:25" x14ac:dyDescent="0.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row>
    <row r="147" spans="2:25" x14ac:dyDescent="0.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row>
  </sheetData>
  <mergeCells count="59">
    <mergeCell ref="U24:Y24"/>
    <mergeCell ref="B7:F7"/>
    <mergeCell ref="G7:Y7"/>
    <mergeCell ref="B8:F8"/>
    <mergeCell ref="G8:Y8"/>
    <mergeCell ref="V11:X11"/>
    <mergeCell ref="D21:T22"/>
    <mergeCell ref="D15:T16"/>
    <mergeCell ref="D17:T17"/>
    <mergeCell ref="D19:T19"/>
    <mergeCell ref="D20:T20"/>
    <mergeCell ref="Q2:Y2"/>
    <mergeCell ref="B4:Y4"/>
    <mergeCell ref="B6:F6"/>
    <mergeCell ref="G6:Y6"/>
    <mergeCell ref="D13:T14"/>
    <mergeCell ref="D28:K28"/>
    <mergeCell ref="L28:N28"/>
    <mergeCell ref="O28:Q28"/>
    <mergeCell ref="D29:K29"/>
    <mergeCell ref="L29:N29"/>
    <mergeCell ref="O29:Q29"/>
    <mergeCell ref="V34:X34"/>
    <mergeCell ref="D36:T36"/>
    <mergeCell ref="D35:T35"/>
    <mergeCell ref="V29:X29"/>
    <mergeCell ref="D30:K30"/>
    <mergeCell ref="L30:N30"/>
    <mergeCell ref="O30:Q30"/>
    <mergeCell ref="S30:T30"/>
    <mergeCell ref="D31:K31"/>
    <mergeCell ref="L31:N31"/>
    <mergeCell ref="O31:Q31"/>
    <mergeCell ref="S31:T31"/>
    <mergeCell ref="C40:I40"/>
    <mergeCell ref="J40:N40"/>
    <mergeCell ref="O40:S40"/>
    <mergeCell ref="D32:K32"/>
    <mergeCell ref="L32:N32"/>
    <mergeCell ref="O32:Q32"/>
    <mergeCell ref="S32:T32"/>
    <mergeCell ref="D37:T37"/>
    <mergeCell ref="C38:H38"/>
    <mergeCell ref="I38:J38"/>
    <mergeCell ref="L38:Q38"/>
    <mergeCell ref="R38:S38"/>
    <mergeCell ref="C41:H42"/>
    <mergeCell ref="J41:N41"/>
    <mergeCell ref="O41:S41"/>
    <mergeCell ref="J42:N42"/>
    <mergeCell ref="O42:S42"/>
    <mergeCell ref="C57:Y57"/>
    <mergeCell ref="V44:X44"/>
    <mergeCell ref="D46:T47"/>
    <mergeCell ref="D48:T49"/>
    <mergeCell ref="B52:C52"/>
    <mergeCell ref="C53:Y53"/>
    <mergeCell ref="C54:Y55"/>
    <mergeCell ref="C56:Y56"/>
  </mergeCells>
  <phoneticPr fontId="10"/>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54978-6464-4CEA-86A3-C0881FAB6FE9}">
  <sheetPr>
    <pageSetUpPr fitToPage="1"/>
  </sheetPr>
  <dimension ref="A1:AR58"/>
  <sheetViews>
    <sheetView view="pageBreakPreview" zoomScale="80" zoomScaleNormal="100" zoomScaleSheetLayoutView="80" workbookViewId="0"/>
  </sheetViews>
  <sheetFormatPr defaultColWidth="4" defaultRowHeight="13.5" x14ac:dyDescent="0.4"/>
  <cols>
    <col min="1" max="1" width="2.875" style="50" customWidth="1"/>
    <col min="2" max="2" width="2.625" style="50" customWidth="1"/>
    <col min="3" max="8" width="4.625" style="50" customWidth="1"/>
    <col min="9" max="9" width="7.625" style="50" customWidth="1"/>
    <col min="10" max="18" width="4.625" style="50" customWidth="1"/>
    <col min="19" max="20" width="7.625" style="50" customWidth="1"/>
    <col min="21" max="25" width="4.625" style="50" customWidth="1"/>
    <col min="26" max="26" width="2.875" style="50" customWidth="1"/>
    <col min="27" max="27" width="9.875" style="50" customWidth="1"/>
    <col min="28" max="28" width="22.875" style="50" customWidth="1"/>
    <col min="29" max="29" width="43.375" style="50" customWidth="1"/>
    <col min="30" max="30" width="25.375" style="50" customWidth="1"/>
    <col min="31" max="257" width="4" style="50"/>
    <col min="258" max="258" width="2.875" style="50" customWidth="1"/>
    <col min="259" max="259" width="2.375" style="50" customWidth="1"/>
    <col min="260" max="265" width="4" style="50"/>
    <col min="266" max="266" width="7.375" style="50" customWidth="1"/>
    <col min="267" max="275" width="4" style="50"/>
    <col min="276" max="277" width="6.75" style="50" customWidth="1"/>
    <col min="278" max="280" width="4" style="50"/>
    <col min="281" max="281" width="2.375" style="50" customWidth="1"/>
    <col min="282" max="282" width="3.375" style="50" customWidth="1"/>
    <col min="283" max="513" width="4" style="50"/>
    <col min="514" max="514" width="2.875" style="50" customWidth="1"/>
    <col min="515" max="515" width="2.375" style="50" customWidth="1"/>
    <col min="516" max="521" width="4" style="50"/>
    <col min="522" max="522" width="7.375" style="50" customWidth="1"/>
    <col min="523" max="531" width="4" style="50"/>
    <col min="532" max="533" width="6.75" style="50" customWidth="1"/>
    <col min="534" max="536" width="4" style="50"/>
    <col min="537" max="537" width="2.375" style="50" customWidth="1"/>
    <col min="538" max="538" width="3.375" style="50" customWidth="1"/>
    <col min="539" max="769" width="4" style="50"/>
    <col min="770" max="770" width="2.875" style="50" customWidth="1"/>
    <col min="771" max="771" width="2.375" style="50" customWidth="1"/>
    <col min="772" max="777" width="4" style="50"/>
    <col min="778" max="778" width="7.375" style="50" customWidth="1"/>
    <col min="779" max="787" width="4" style="50"/>
    <col min="788" max="789" width="6.75" style="50" customWidth="1"/>
    <col min="790" max="792" width="4" style="50"/>
    <col min="793" max="793" width="2.375" style="50" customWidth="1"/>
    <col min="794" max="794" width="3.375" style="50" customWidth="1"/>
    <col min="795" max="1025" width="4" style="50"/>
    <col min="1026" max="1026" width="2.875" style="50" customWidth="1"/>
    <col min="1027" max="1027" width="2.375" style="50" customWidth="1"/>
    <col min="1028" max="1033" width="4" style="50"/>
    <col min="1034" max="1034" width="7.375" style="50" customWidth="1"/>
    <col min="1035" max="1043" width="4" style="50"/>
    <col min="1044" max="1045" width="6.75" style="50" customWidth="1"/>
    <col min="1046" max="1048" width="4" style="50"/>
    <col min="1049" max="1049" width="2.375" style="50" customWidth="1"/>
    <col min="1050" max="1050" width="3.375" style="50" customWidth="1"/>
    <col min="1051" max="1281" width="4" style="50"/>
    <col min="1282" max="1282" width="2.875" style="50" customWidth="1"/>
    <col min="1283" max="1283" width="2.375" style="50" customWidth="1"/>
    <col min="1284" max="1289" width="4" style="50"/>
    <col min="1290" max="1290" width="7.375" style="50" customWidth="1"/>
    <col min="1291" max="1299" width="4" style="50"/>
    <col min="1300" max="1301" width="6.75" style="50" customWidth="1"/>
    <col min="1302" max="1304" width="4" style="50"/>
    <col min="1305" max="1305" width="2.375" style="50" customWidth="1"/>
    <col min="1306" max="1306" width="3.375" style="50" customWidth="1"/>
    <col min="1307" max="1537" width="4" style="50"/>
    <col min="1538" max="1538" width="2.875" style="50" customWidth="1"/>
    <col min="1539" max="1539" width="2.375" style="50" customWidth="1"/>
    <col min="1540" max="1545" width="4" style="50"/>
    <col min="1546" max="1546" width="7.375" style="50" customWidth="1"/>
    <col min="1547" max="1555" width="4" style="50"/>
    <col min="1556" max="1557" width="6.75" style="50" customWidth="1"/>
    <col min="1558" max="1560" width="4" style="50"/>
    <col min="1561" max="1561" width="2.375" style="50" customWidth="1"/>
    <col min="1562" max="1562" width="3.375" style="50" customWidth="1"/>
    <col min="1563" max="1793" width="4" style="50"/>
    <col min="1794" max="1794" width="2.875" style="50" customWidth="1"/>
    <col min="1795" max="1795" width="2.375" style="50" customWidth="1"/>
    <col min="1796" max="1801" width="4" style="50"/>
    <col min="1802" max="1802" width="7.375" style="50" customWidth="1"/>
    <col min="1803" max="1811" width="4" style="50"/>
    <col min="1812" max="1813" width="6.75" style="50" customWidth="1"/>
    <col min="1814" max="1816" width="4" style="50"/>
    <col min="1817" max="1817" width="2.375" style="50" customWidth="1"/>
    <col min="1818" max="1818" width="3.375" style="50" customWidth="1"/>
    <col min="1819" max="2049" width="4" style="50"/>
    <col min="2050" max="2050" width="2.875" style="50" customWidth="1"/>
    <col min="2051" max="2051" width="2.375" style="50" customWidth="1"/>
    <col min="2052" max="2057" width="4" style="50"/>
    <col min="2058" max="2058" width="7.375" style="50" customWidth="1"/>
    <col min="2059" max="2067" width="4" style="50"/>
    <col min="2068" max="2069" width="6.75" style="50" customWidth="1"/>
    <col min="2070" max="2072" width="4" style="50"/>
    <col min="2073" max="2073" width="2.375" style="50" customWidth="1"/>
    <col min="2074" max="2074" width="3.375" style="50" customWidth="1"/>
    <col min="2075" max="2305" width="4" style="50"/>
    <col min="2306" max="2306" width="2.875" style="50" customWidth="1"/>
    <col min="2307" max="2307" width="2.375" style="50" customWidth="1"/>
    <col min="2308" max="2313" width="4" style="50"/>
    <col min="2314" max="2314" width="7.375" style="50" customWidth="1"/>
    <col min="2315" max="2323" width="4" style="50"/>
    <col min="2324" max="2325" width="6.75" style="50" customWidth="1"/>
    <col min="2326" max="2328" width="4" style="50"/>
    <col min="2329" max="2329" width="2.375" style="50" customWidth="1"/>
    <col min="2330" max="2330" width="3.375" style="50" customWidth="1"/>
    <col min="2331" max="2561" width="4" style="50"/>
    <col min="2562" max="2562" width="2.875" style="50" customWidth="1"/>
    <col min="2563" max="2563" width="2.375" style="50" customWidth="1"/>
    <col min="2564" max="2569" width="4" style="50"/>
    <col min="2570" max="2570" width="7.375" style="50" customWidth="1"/>
    <col min="2571" max="2579" width="4" style="50"/>
    <col min="2580" max="2581" width="6.75" style="50" customWidth="1"/>
    <col min="2582" max="2584" width="4" style="50"/>
    <col min="2585" max="2585" width="2.375" style="50" customWidth="1"/>
    <col min="2586" max="2586" width="3.375" style="50" customWidth="1"/>
    <col min="2587" max="2817" width="4" style="50"/>
    <col min="2818" max="2818" width="2.875" style="50" customWidth="1"/>
    <col min="2819" max="2819" width="2.375" style="50" customWidth="1"/>
    <col min="2820" max="2825" width="4" style="50"/>
    <col min="2826" max="2826" width="7.375" style="50" customWidth="1"/>
    <col min="2827" max="2835" width="4" style="50"/>
    <col min="2836" max="2837" width="6.75" style="50" customWidth="1"/>
    <col min="2838" max="2840" width="4" style="50"/>
    <col min="2841" max="2841" width="2.375" style="50" customWidth="1"/>
    <col min="2842" max="2842" width="3.375" style="50" customWidth="1"/>
    <col min="2843" max="3073" width="4" style="50"/>
    <col min="3074" max="3074" width="2.875" style="50" customWidth="1"/>
    <col min="3075" max="3075" width="2.375" style="50" customWidth="1"/>
    <col min="3076" max="3081" width="4" style="50"/>
    <col min="3082" max="3082" width="7.375" style="50" customWidth="1"/>
    <col min="3083" max="3091" width="4" style="50"/>
    <col min="3092" max="3093" width="6.75" style="50" customWidth="1"/>
    <col min="3094" max="3096" width="4" style="50"/>
    <col min="3097" max="3097" width="2.375" style="50" customWidth="1"/>
    <col min="3098" max="3098" width="3.375" style="50" customWidth="1"/>
    <col min="3099" max="3329" width="4" style="50"/>
    <col min="3330" max="3330" width="2.875" style="50" customWidth="1"/>
    <col min="3331" max="3331" width="2.375" style="50" customWidth="1"/>
    <col min="3332" max="3337" width="4" style="50"/>
    <col min="3338" max="3338" width="7.375" style="50" customWidth="1"/>
    <col min="3339" max="3347" width="4" style="50"/>
    <col min="3348" max="3349" width="6.75" style="50" customWidth="1"/>
    <col min="3350" max="3352" width="4" style="50"/>
    <col min="3353" max="3353" width="2.375" style="50" customWidth="1"/>
    <col min="3354" max="3354" width="3.375" style="50" customWidth="1"/>
    <col min="3355" max="3585" width="4" style="50"/>
    <col min="3586" max="3586" width="2.875" style="50" customWidth="1"/>
    <col min="3587" max="3587" width="2.375" style="50" customWidth="1"/>
    <col min="3588" max="3593" width="4" style="50"/>
    <col min="3594" max="3594" width="7.375" style="50" customWidth="1"/>
    <col min="3595" max="3603" width="4" style="50"/>
    <col min="3604" max="3605" width="6.75" style="50" customWidth="1"/>
    <col min="3606" max="3608" width="4" style="50"/>
    <col min="3609" max="3609" width="2.375" style="50" customWidth="1"/>
    <col min="3610" max="3610" width="3.375" style="50" customWidth="1"/>
    <col min="3611" max="3841" width="4" style="50"/>
    <col min="3842" max="3842" width="2.875" style="50" customWidth="1"/>
    <col min="3843" max="3843" width="2.375" style="50" customWidth="1"/>
    <col min="3844" max="3849" width="4" style="50"/>
    <col min="3850" max="3850" width="7.375" style="50" customWidth="1"/>
    <col min="3851" max="3859" width="4" style="50"/>
    <col min="3860" max="3861" width="6.75" style="50" customWidth="1"/>
    <col min="3862" max="3864" width="4" style="50"/>
    <col min="3865" max="3865" width="2.375" style="50" customWidth="1"/>
    <col min="3866" max="3866" width="3.375" style="50" customWidth="1"/>
    <col min="3867" max="4097" width="4" style="50"/>
    <col min="4098" max="4098" width="2.875" style="50" customWidth="1"/>
    <col min="4099" max="4099" width="2.375" style="50" customWidth="1"/>
    <col min="4100" max="4105" width="4" style="50"/>
    <col min="4106" max="4106" width="7.375" style="50" customWidth="1"/>
    <col min="4107" max="4115" width="4" style="50"/>
    <col min="4116" max="4117" width="6.75" style="50" customWidth="1"/>
    <col min="4118" max="4120" width="4" style="50"/>
    <col min="4121" max="4121" width="2.375" style="50" customWidth="1"/>
    <col min="4122" max="4122" width="3.375" style="50" customWidth="1"/>
    <col min="4123" max="4353" width="4" style="50"/>
    <col min="4354" max="4354" width="2.875" style="50" customWidth="1"/>
    <col min="4355" max="4355" width="2.375" style="50" customWidth="1"/>
    <col min="4356" max="4361" width="4" style="50"/>
    <col min="4362" max="4362" width="7.375" style="50" customWidth="1"/>
    <col min="4363" max="4371" width="4" style="50"/>
    <col min="4372" max="4373" width="6.75" style="50" customWidth="1"/>
    <col min="4374" max="4376" width="4" style="50"/>
    <col min="4377" max="4377" width="2.375" style="50" customWidth="1"/>
    <col min="4378" max="4378" width="3.375" style="50" customWidth="1"/>
    <col min="4379" max="4609" width="4" style="50"/>
    <col min="4610" max="4610" width="2.875" style="50" customWidth="1"/>
    <col min="4611" max="4611" width="2.375" style="50" customWidth="1"/>
    <col min="4612" max="4617" width="4" style="50"/>
    <col min="4618" max="4618" width="7.375" style="50" customWidth="1"/>
    <col min="4619" max="4627" width="4" style="50"/>
    <col min="4628" max="4629" width="6.75" style="50" customWidth="1"/>
    <col min="4630" max="4632" width="4" style="50"/>
    <col min="4633" max="4633" width="2.375" style="50" customWidth="1"/>
    <col min="4634" max="4634" width="3.375" style="50" customWidth="1"/>
    <col min="4635" max="4865" width="4" style="50"/>
    <col min="4866" max="4866" width="2.875" style="50" customWidth="1"/>
    <col min="4867" max="4867" width="2.375" style="50" customWidth="1"/>
    <col min="4868" max="4873" width="4" style="50"/>
    <col min="4874" max="4874" width="7.375" style="50" customWidth="1"/>
    <col min="4875" max="4883" width="4" style="50"/>
    <col min="4884" max="4885" width="6.75" style="50" customWidth="1"/>
    <col min="4886" max="4888" width="4" style="50"/>
    <col min="4889" max="4889" width="2.375" style="50" customWidth="1"/>
    <col min="4890" max="4890" width="3.375" style="50" customWidth="1"/>
    <col min="4891" max="5121" width="4" style="50"/>
    <col min="5122" max="5122" width="2.875" style="50" customWidth="1"/>
    <col min="5123" max="5123" width="2.375" style="50" customWidth="1"/>
    <col min="5124" max="5129" width="4" style="50"/>
    <col min="5130" max="5130" width="7.375" style="50" customWidth="1"/>
    <col min="5131" max="5139" width="4" style="50"/>
    <col min="5140" max="5141" width="6.75" style="50" customWidth="1"/>
    <col min="5142" max="5144" width="4" style="50"/>
    <col min="5145" max="5145" width="2.375" style="50" customWidth="1"/>
    <col min="5146" max="5146" width="3.375" style="50" customWidth="1"/>
    <col min="5147" max="5377" width="4" style="50"/>
    <col min="5378" max="5378" width="2.875" style="50" customWidth="1"/>
    <col min="5379" max="5379" width="2.375" style="50" customWidth="1"/>
    <col min="5380" max="5385" width="4" style="50"/>
    <col min="5386" max="5386" width="7.375" style="50" customWidth="1"/>
    <col min="5387" max="5395" width="4" style="50"/>
    <col min="5396" max="5397" width="6.75" style="50" customWidth="1"/>
    <col min="5398" max="5400" width="4" style="50"/>
    <col min="5401" max="5401" width="2.375" style="50" customWidth="1"/>
    <col min="5402" max="5402" width="3.375" style="50" customWidth="1"/>
    <col min="5403" max="5633" width="4" style="50"/>
    <col min="5634" max="5634" width="2.875" style="50" customWidth="1"/>
    <col min="5635" max="5635" width="2.375" style="50" customWidth="1"/>
    <col min="5636" max="5641" width="4" style="50"/>
    <col min="5642" max="5642" width="7.375" style="50" customWidth="1"/>
    <col min="5643" max="5651" width="4" style="50"/>
    <col min="5652" max="5653" width="6.75" style="50" customWidth="1"/>
    <col min="5654" max="5656" width="4" style="50"/>
    <col min="5657" max="5657" width="2.375" style="50" customWidth="1"/>
    <col min="5658" max="5658" width="3.375" style="50" customWidth="1"/>
    <col min="5659" max="5889" width="4" style="50"/>
    <col min="5890" max="5890" width="2.875" style="50" customWidth="1"/>
    <col min="5891" max="5891" width="2.375" style="50" customWidth="1"/>
    <col min="5892" max="5897" width="4" style="50"/>
    <col min="5898" max="5898" width="7.375" style="50" customWidth="1"/>
    <col min="5899" max="5907" width="4" style="50"/>
    <col min="5908" max="5909" width="6.75" style="50" customWidth="1"/>
    <col min="5910" max="5912" width="4" style="50"/>
    <col min="5913" max="5913" width="2.375" style="50" customWidth="1"/>
    <col min="5914" max="5914" width="3.375" style="50" customWidth="1"/>
    <col min="5915" max="6145" width="4" style="50"/>
    <col min="6146" max="6146" width="2.875" style="50" customWidth="1"/>
    <col min="6147" max="6147" width="2.375" style="50" customWidth="1"/>
    <col min="6148" max="6153" width="4" style="50"/>
    <col min="6154" max="6154" width="7.375" style="50" customWidth="1"/>
    <col min="6155" max="6163" width="4" style="50"/>
    <col min="6164" max="6165" width="6.75" style="50" customWidth="1"/>
    <col min="6166" max="6168" width="4" style="50"/>
    <col min="6169" max="6169" width="2.375" style="50" customWidth="1"/>
    <col min="6170" max="6170" width="3.375" style="50" customWidth="1"/>
    <col min="6171" max="6401" width="4" style="50"/>
    <col min="6402" max="6402" width="2.875" style="50" customWidth="1"/>
    <col min="6403" max="6403" width="2.375" style="50" customWidth="1"/>
    <col min="6404" max="6409" width="4" style="50"/>
    <col min="6410" max="6410" width="7.375" style="50" customWidth="1"/>
    <col min="6411" max="6419" width="4" style="50"/>
    <col min="6420" max="6421" width="6.75" style="50" customWidth="1"/>
    <col min="6422" max="6424" width="4" style="50"/>
    <col min="6425" max="6425" width="2.375" style="50" customWidth="1"/>
    <col min="6426" max="6426" width="3.375" style="50" customWidth="1"/>
    <col min="6427" max="6657" width="4" style="50"/>
    <col min="6658" max="6658" width="2.875" style="50" customWidth="1"/>
    <col min="6659" max="6659" width="2.375" style="50" customWidth="1"/>
    <col min="6660" max="6665" width="4" style="50"/>
    <col min="6666" max="6666" width="7.375" style="50" customWidth="1"/>
    <col min="6667" max="6675" width="4" style="50"/>
    <col min="6676" max="6677" width="6.75" style="50" customWidth="1"/>
    <col min="6678" max="6680" width="4" style="50"/>
    <col min="6681" max="6681" width="2.375" style="50" customWidth="1"/>
    <col min="6682" max="6682" width="3.375" style="50" customWidth="1"/>
    <col min="6683" max="6913" width="4" style="50"/>
    <col min="6914" max="6914" width="2.875" style="50" customWidth="1"/>
    <col min="6915" max="6915" width="2.375" style="50" customWidth="1"/>
    <col min="6916" max="6921" width="4" style="50"/>
    <col min="6922" max="6922" width="7.375" style="50" customWidth="1"/>
    <col min="6923" max="6931" width="4" style="50"/>
    <col min="6932" max="6933" width="6.75" style="50" customWidth="1"/>
    <col min="6934" max="6936" width="4" style="50"/>
    <col min="6937" max="6937" width="2.375" style="50" customWidth="1"/>
    <col min="6938" max="6938" width="3.375" style="50" customWidth="1"/>
    <col min="6939" max="7169" width="4" style="50"/>
    <col min="7170" max="7170" width="2.875" style="50" customWidth="1"/>
    <col min="7171" max="7171" width="2.375" style="50" customWidth="1"/>
    <col min="7172" max="7177" width="4" style="50"/>
    <col min="7178" max="7178" width="7.375" style="50" customWidth="1"/>
    <col min="7179" max="7187" width="4" style="50"/>
    <col min="7188" max="7189" width="6.75" style="50" customWidth="1"/>
    <col min="7190" max="7192" width="4" style="50"/>
    <col min="7193" max="7193" width="2.375" style="50" customWidth="1"/>
    <col min="7194" max="7194" width="3.375" style="50" customWidth="1"/>
    <col min="7195" max="7425" width="4" style="50"/>
    <col min="7426" max="7426" width="2.875" style="50" customWidth="1"/>
    <col min="7427" max="7427" width="2.375" style="50" customWidth="1"/>
    <col min="7428" max="7433" width="4" style="50"/>
    <col min="7434" max="7434" width="7.375" style="50" customWidth="1"/>
    <col min="7435" max="7443" width="4" style="50"/>
    <col min="7444" max="7445" width="6.75" style="50" customWidth="1"/>
    <col min="7446" max="7448" width="4" style="50"/>
    <col min="7449" max="7449" width="2.375" style="50" customWidth="1"/>
    <col min="7450" max="7450" width="3.375" style="50" customWidth="1"/>
    <col min="7451" max="7681" width="4" style="50"/>
    <col min="7682" max="7682" width="2.875" style="50" customWidth="1"/>
    <col min="7683" max="7683" width="2.375" style="50" customWidth="1"/>
    <col min="7684" max="7689" width="4" style="50"/>
    <col min="7690" max="7690" width="7.375" style="50" customWidth="1"/>
    <col min="7691" max="7699" width="4" style="50"/>
    <col min="7700" max="7701" width="6.75" style="50" customWidth="1"/>
    <col min="7702" max="7704" width="4" style="50"/>
    <col min="7705" max="7705" width="2.375" style="50" customWidth="1"/>
    <col min="7706" max="7706" width="3.375" style="50" customWidth="1"/>
    <col min="7707" max="7937" width="4" style="50"/>
    <col min="7938" max="7938" width="2.875" style="50" customWidth="1"/>
    <col min="7939" max="7939" width="2.375" style="50" customWidth="1"/>
    <col min="7940" max="7945" width="4" style="50"/>
    <col min="7946" max="7946" width="7.375" style="50" customWidth="1"/>
    <col min="7947" max="7955" width="4" style="50"/>
    <col min="7956" max="7957" width="6.75" style="50" customWidth="1"/>
    <col min="7958" max="7960" width="4" style="50"/>
    <col min="7961" max="7961" width="2.375" style="50" customWidth="1"/>
    <col min="7962" max="7962" width="3.375" style="50" customWidth="1"/>
    <col min="7963" max="8193" width="4" style="50"/>
    <col min="8194" max="8194" width="2.875" style="50" customWidth="1"/>
    <col min="8195" max="8195" width="2.375" style="50" customWidth="1"/>
    <col min="8196" max="8201" width="4" style="50"/>
    <col min="8202" max="8202" width="7.375" style="50" customWidth="1"/>
    <col min="8203" max="8211" width="4" style="50"/>
    <col min="8212" max="8213" width="6.75" style="50" customWidth="1"/>
    <col min="8214" max="8216" width="4" style="50"/>
    <col min="8217" max="8217" width="2.375" style="50" customWidth="1"/>
    <col min="8218" max="8218" width="3.375" style="50" customWidth="1"/>
    <col min="8219" max="8449" width="4" style="50"/>
    <col min="8450" max="8450" width="2.875" style="50" customWidth="1"/>
    <col min="8451" max="8451" width="2.375" style="50" customWidth="1"/>
    <col min="8452" max="8457" width="4" style="50"/>
    <col min="8458" max="8458" width="7.375" style="50" customWidth="1"/>
    <col min="8459" max="8467" width="4" style="50"/>
    <col min="8468" max="8469" width="6.75" style="50" customWidth="1"/>
    <col min="8470" max="8472" width="4" style="50"/>
    <col min="8473" max="8473" width="2.375" style="50" customWidth="1"/>
    <col min="8474" max="8474" width="3.375" style="50" customWidth="1"/>
    <col min="8475" max="8705" width="4" style="50"/>
    <col min="8706" max="8706" width="2.875" style="50" customWidth="1"/>
    <col min="8707" max="8707" width="2.375" style="50" customWidth="1"/>
    <col min="8708" max="8713" width="4" style="50"/>
    <col min="8714" max="8714" width="7.375" style="50" customWidth="1"/>
    <col min="8715" max="8723" width="4" style="50"/>
    <col min="8724" max="8725" width="6.75" style="50" customWidth="1"/>
    <col min="8726" max="8728" width="4" style="50"/>
    <col min="8729" max="8729" width="2.375" style="50" customWidth="1"/>
    <col min="8730" max="8730" width="3.375" style="50" customWidth="1"/>
    <col min="8731" max="8961" width="4" style="50"/>
    <col min="8962" max="8962" width="2.875" style="50" customWidth="1"/>
    <col min="8963" max="8963" width="2.375" style="50" customWidth="1"/>
    <col min="8964" max="8969" width="4" style="50"/>
    <col min="8970" max="8970" width="7.375" style="50" customWidth="1"/>
    <col min="8971" max="8979" width="4" style="50"/>
    <col min="8980" max="8981" width="6.75" style="50" customWidth="1"/>
    <col min="8982" max="8984" width="4" style="50"/>
    <col min="8985" max="8985" width="2.375" style="50" customWidth="1"/>
    <col min="8986" max="8986" width="3.375" style="50" customWidth="1"/>
    <col min="8987" max="9217" width="4" style="50"/>
    <col min="9218" max="9218" width="2.875" style="50" customWidth="1"/>
    <col min="9219" max="9219" width="2.375" style="50" customWidth="1"/>
    <col min="9220" max="9225" width="4" style="50"/>
    <col min="9226" max="9226" width="7.375" style="50" customWidth="1"/>
    <col min="9227" max="9235" width="4" style="50"/>
    <col min="9236" max="9237" width="6.75" style="50" customWidth="1"/>
    <col min="9238" max="9240" width="4" style="50"/>
    <col min="9241" max="9241" width="2.375" style="50" customWidth="1"/>
    <col min="9242" max="9242" width="3.375" style="50" customWidth="1"/>
    <col min="9243" max="9473" width="4" style="50"/>
    <col min="9474" max="9474" width="2.875" style="50" customWidth="1"/>
    <col min="9475" max="9475" width="2.375" style="50" customWidth="1"/>
    <col min="9476" max="9481" width="4" style="50"/>
    <col min="9482" max="9482" width="7.375" style="50" customWidth="1"/>
    <col min="9483" max="9491" width="4" style="50"/>
    <col min="9492" max="9493" width="6.75" style="50" customWidth="1"/>
    <col min="9494" max="9496" width="4" style="50"/>
    <col min="9497" max="9497" width="2.375" style="50" customWidth="1"/>
    <col min="9498" max="9498" width="3.375" style="50" customWidth="1"/>
    <col min="9499" max="9729" width="4" style="50"/>
    <col min="9730" max="9730" width="2.875" style="50" customWidth="1"/>
    <col min="9731" max="9731" width="2.375" style="50" customWidth="1"/>
    <col min="9732" max="9737" width="4" style="50"/>
    <col min="9738" max="9738" width="7.375" style="50" customWidth="1"/>
    <col min="9739" max="9747" width="4" style="50"/>
    <col min="9748" max="9749" width="6.75" style="50" customWidth="1"/>
    <col min="9750" max="9752" width="4" style="50"/>
    <col min="9753" max="9753" width="2.375" style="50" customWidth="1"/>
    <col min="9754" max="9754" width="3.375" style="50" customWidth="1"/>
    <col min="9755" max="9985" width="4" style="50"/>
    <col min="9986" max="9986" width="2.875" style="50" customWidth="1"/>
    <col min="9987" max="9987" width="2.375" style="50" customWidth="1"/>
    <col min="9988" max="9993" width="4" style="50"/>
    <col min="9994" max="9994" width="7.375" style="50" customWidth="1"/>
    <col min="9995" max="10003" width="4" style="50"/>
    <col min="10004" max="10005" width="6.75" style="50" customWidth="1"/>
    <col min="10006" max="10008" width="4" style="50"/>
    <col min="10009" max="10009" width="2.375" style="50" customWidth="1"/>
    <col min="10010" max="10010" width="3.375" style="50" customWidth="1"/>
    <col min="10011" max="10241" width="4" style="50"/>
    <col min="10242" max="10242" width="2.875" style="50" customWidth="1"/>
    <col min="10243" max="10243" width="2.375" style="50" customWidth="1"/>
    <col min="10244" max="10249" width="4" style="50"/>
    <col min="10250" max="10250" width="7.375" style="50" customWidth="1"/>
    <col min="10251" max="10259" width="4" style="50"/>
    <col min="10260" max="10261" width="6.75" style="50" customWidth="1"/>
    <col min="10262" max="10264" width="4" style="50"/>
    <col min="10265" max="10265" width="2.375" style="50" customWidth="1"/>
    <col min="10266" max="10266" width="3.375" style="50" customWidth="1"/>
    <col min="10267" max="10497" width="4" style="50"/>
    <col min="10498" max="10498" width="2.875" style="50" customWidth="1"/>
    <col min="10499" max="10499" width="2.375" style="50" customWidth="1"/>
    <col min="10500" max="10505" width="4" style="50"/>
    <col min="10506" max="10506" width="7.375" style="50" customWidth="1"/>
    <col min="10507" max="10515" width="4" style="50"/>
    <col min="10516" max="10517" width="6.75" style="50" customWidth="1"/>
    <col min="10518" max="10520" width="4" style="50"/>
    <col min="10521" max="10521" width="2.375" style="50" customWidth="1"/>
    <col min="10522" max="10522" width="3.375" style="50" customWidth="1"/>
    <col min="10523" max="10753" width="4" style="50"/>
    <col min="10754" max="10754" width="2.875" style="50" customWidth="1"/>
    <col min="10755" max="10755" width="2.375" style="50" customWidth="1"/>
    <col min="10756" max="10761" width="4" style="50"/>
    <col min="10762" max="10762" width="7.375" style="50" customWidth="1"/>
    <col min="10763" max="10771" width="4" style="50"/>
    <col min="10772" max="10773" width="6.75" style="50" customWidth="1"/>
    <col min="10774" max="10776" width="4" style="50"/>
    <col min="10777" max="10777" width="2.375" style="50" customWidth="1"/>
    <col min="10778" max="10778" width="3.375" style="50" customWidth="1"/>
    <col min="10779" max="11009" width="4" style="50"/>
    <col min="11010" max="11010" width="2.875" style="50" customWidth="1"/>
    <col min="11011" max="11011" width="2.375" style="50" customWidth="1"/>
    <col min="11012" max="11017" width="4" style="50"/>
    <col min="11018" max="11018" width="7.375" style="50" customWidth="1"/>
    <col min="11019" max="11027" width="4" style="50"/>
    <col min="11028" max="11029" width="6.75" style="50" customWidth="1"/>
    <col min="11030" max="11032" width="4" style="50"/>
    <col min="11033" max="11033" width="2.375" style="50" customWidth="1"/>
    <col min="11034" max="11034" width="3.375" style="50" customWidth="1"/>
    <col min="11035" max="11265" width="4" style="50"/>
    <col min="11266" max="11266" width="2.875" style="50" customWidth="1"/>
    <col min="11267" max="11267" width="2.375" style="50" customWidth="1"/>
    <col min="11268" max="11273" width="4" style="50"/>
    <col min="11274" max="11274" width="7.375" style="50" customWidth="1"/>
    <col min="11275" max="11283" width="4" style="50"/>
    <col min="11284" max="11285" width="6.75" style="50" customWidth="1"/>
    <col min="11286" max="11288" width="4" style="50"/>
    <col min="11289" max="11289" width="2.375" style="50" customWidth="1"/>
    <col min="11290" max="11290" width="3.375" style="50" customWidth="1"/>
    <col min="11291" max="11521" width="4" style="50"/>
    <col min="11522" max="11522" width="2.875" style="50" customWidth="1"/>
    <col min="11523" max="11523" width="2.375" style="50" customWidth="1"/>
    <col min="11524" max="11529" width="4" style="50"/>
    <col min="11530" max="11530" width="7.375" style="50" customWidth="1"/>
    <col min="11531" max="11539" width="4" style="50"/>
    <col min="11540" max="11541" width="6.75" style="50" customWidth="1"/>
    <col min="11542" max="11544" width="4" style="50"/>
    <col min="11545" max="11545" width="2.375" style="50" customWidth="1"/>
    <col min="11546" max="11546" width="3.375" style="50" customWidth="1"/>
    <col min="11547" max="11777" width="4" style="50"/>
    <col min="11778" max="11778" width="2.875" style="50" customWidth="1"/>
    <col min="11779" max="11779" width="2.375" style="50" customWidth="1"/>
    <col min="11780" max="11785" width="4" style="50"/>
    <col min="11786" max="11786" width="7.375" style="50" customWidth="1"/>
    <col min="11787" max="11795" width="4" style="50"/>
    <col min="11796" max="11797" width="6.75" style="50" customWidth="1"/>
    <col min="11798" max="11800" width="4" style="50"/>
    <col min="11801" max="11801" width="2.375" style="50" customWidth="1"/>
    <col min="11802" max="11802" width="3.375" style="50" customWidth="1"/>
    <col min="11803" max="12033" width="4" style="50"/>
    <col min="12034" max="12034" width="2.875" style="50" customWidth="1"/>
    <col min="12035" max="12035" width="2.375" style="50" customWidth="1"/>
    <col min="12036" max="12041" width="4" style="50"/>
    <col min="12042" max="12042" width="7.375" style="50" customWidth="1"/>
    <col min="12043" max="12051" width="4" style="50"/>
    <col min="12052" max="12053" width="6.75" style="50" customWidth="1"/>
    <col min="12054" max="12056" width="4" style="50"/>
    <col min="12057" max="12057" width="2.375" style="50" customWidth="1"/>
    <col min="12058" max="12058" width="3.375" style="50" customWidth="1"/>
    <col min="12059" max="12289" width="4" style="50"/>
    <col min="12290" max="12290" width="2.875" style="50" customWidth="1"/>
    <col min="12291" max="12291" width="2.375" style="50" customWidth="1"/>
    <col min="12292" max="12297" width="4" style="50"/>
    <col min="12298" max="12298" width="7.375" style="50" customWidth="1"/>
    <col min="12299" max="12307" width="4" style="50"/>
    <col min="12308" max="12309" width="6.75" style="50" customWidth="1"/>
    <col min="12310" max="12312" width="4" style="50"/>
    <col min="12313" max="12313" width="2.375" style="50" customWidth="1"/>
    <col min="12314" max="12314" width="3.375" style="50" customWidth="1"/>
    <col min="12315" max="12545" width="4" style="50"/>
    <col min="12546" max="12546" width="2.875" style="50" customWidth="1"/>
    <col min="12547" max="12547" width="2.375" style="50" customWidth="1"/>
    <col min="12548" max="12553" width="4" style="50"/>
    <col min="12554" max="12554" width="7.375" style="50" customWidth="1"/>
    <col min="12555" max="12563" width="4" style="50"/>
    <col min="12564" max="12565" width="6.75" style="50" customWidth="1"/>
    <col min="12566" max="12568" width="4" style="50"/>
    <col min="12569" max="12569" width="2.375" style="50" customWidth="1"/>
    <col min="12570" max="12570" width="3.375" style="50" customWidth="1"/>
    <col min="12571" max="12801" width="4" style="50"/>
    <col min="12802" max="12802" width="2.875" style="50" customWidth="1"/>
    <col min="12803" max="12803" width="2.375" style="50" customWidth="1"/>
    <col min="12804" max="12809" width="4" style="50"/>
    <col min="12810" max="12810" width="7.375" style="50" customWidth="1"/>
    <col min="12811" max="12819" width="4" style="50"/>
    <col min="12820" max="12821" width="6.75" style="50" customWidth="1"/>
    <col min="12822" max="12824" width="4" style="50"/>
    <col min="12825" max="12825" width="2.375" style="50" customWidth="1"/>
    <col min="12826" max="12826" width="3.375" style="50" customWidth="1"/>
    <col min="12827" max="13057" width="4" style="50"/>
    <col min="13058" max="13058" width="2.875" style="50" customWidth="1"/>
    <col min="13059" max="13059" width="2.375" style="50" customWidth="1"/>
    <col min="13060" max="13065" width="4" style="50"/>
    <col min="13066" max="13066" width="7.375" style="50" customWidth="1"/>
    <col min="13067" max="13075" width="4" style="50"/>
    <col min="13076" max="13077" width="6.75" style="50" customWidth="1"/>
    <col min="13078" max="13080" width="4" style="50"/>
    <col min="13081" max="13081" width="2.375" style="50" customWidth="1"/>
    <col min="13082" max="13082" width="3.375" style="50" customWidth="1"/>
    <col min="13083" max="13313" width="4" style="50"/>
    <col min="13314" max="13314" width="2.875" style="50" customWidth="1"/>
    <col min="13315" max="13315" width="2.375" style="50" customWidth="1"/>
    <col min="13316" max="13321" width="4" style="50"/>
    <col min="13322" max="13322" width="7.375" style="50" customWidth="1"/>
    <col min="13323" max="13331" width="4" style="50"/>
    <col min="13332" max="13333" width="6.75" style="50" customWidth="1"/>
    <col min="13334" max="13336" width="4" style="50"/>
    <col min="13337" max="13337" width="2.375" style="50" customWidth="1"/>
    <col min="13338" max="13338" width="3.375" style="50" customWidth="1"/>
    <col min="13339" max="13569" width="4" style="50"/>
    <col min="13570" max="13570" width="2.875" style="50" customWidth="1"/>
    <col min="13571" max="13571" width="2.375" style="50" customWidth="1"/>
    <col min="13572" max="13577" width="4" style="50"/>
    <col min="13578" max="13578" width="7.375" style="50" customWidth="1"/>
    <col min="13579" max="13587" width="4" style="50"/>
    <col min="13588" max="13589" width="6.75" style="50" customWidth="1"/>
    <col min="13590" max="13592" width="4" style="50"/>
    <col min="13593" max="13593" width="2.375" style="50" customWidth="1"/>
    <col min="13594" max="13594" width="3.375" style="50" customWidth="1"/>
    <col min="13595" max="13825" width="4" style="50"/>
    <col min="13826" max="13826" width="2.875" style="50" customWidth="1"/>
    <col min="13827" max="13827" width="2.375" style="50" customWidth="1"/>
    <col min="13828" max="13833" width="4" style="50"/>
    <col min="13834" max="13834" width="7.375" style="50" customWidth="1"/>
    <col min="13835" max="13843" width="4" style="50"/>
    <col min="13844" max="13845" width="6.75" style="50" customWidth="1"/>
    <col min="13846" max="13848" width="4" style="50"/>
    <col min="13849" max="13849" width="2.375" style="50" customWidth="1"/>
    <col min="13850" max="13850" width="3.375" style="50" customWidth="1"/>
    <col min="13851" max="14081" width="4" style="50"/>
    <col min="14082" max="14082" width="2.875" style="50" customWidth="1"/>
    <col min="14083" max="14083" width="2.375" style="50" customWidth="1"/>
    <col min="14084" max="14089" width="4" style="50"/>
    <col min="14090" max="14090" width="7.375" style="50" customWidth="1"/>
    <col min="14091" max="14099" width="4" style="50"/>
    <col min="14100" max="14101" width="6.75" style="50" customWidth="1"/>
    <col min="14102" max="14104" width="4" style="50"/>
    <col min="14105" max="14105" width="2.375" style="50" customWidth="1"/>
    <col min="14106" max="14106" width="3.375" style="50" customWidth="1"/>
    <col min="14107" max="14337" width="4" style="50"/>
    <col min="14338" max="14338" width="2.875" style="50" customWidth="1"/>
    <col min="14339" max="14339" width="2.375" style="50" customWidth="1"/>
    <col min="14340" max="14345" width="4" style="50"/>
    <col min="14346" max="14346" width="7.375" style="50" customWidth="1"/>
    <col min="14347" max="14355" width="4" style="50"/>
    <col min="14356" max="14357" width="6.75" style="50" customWidth="1"/>
    <col min="14358" max="14360" width="4" style="50"/>
    <col min="14361" max="14361" width="2.375" style="50" customWidth="1"/>
    <col min="14362" max="14362" width="3.375" style="50" customWidth="1"/>
    <col min="14363" max="14593" width="4" style="50"/>
    <col min="14594" max="14594" width="2.875" style="50" customWidth="1"/>
    <col min="14595" max="14595" width="2.375" style="50" customWidth="1"/>
    <col min="14596" max="14601" width="4" style="50"/>
    <col min="14602" max="14602" width="7.375" style="50" customWidth="1"/>
    <col min="14603" max="14611" width="4" style="50"/>
    <col min="14612" max="14613" width="6.75" style="50" customWidth="1"/>
    <col min="14614" max="14616" width="4" style="50"/>
    <col min="14617" max="14617" width="2.375" style="50" customWidth="1"/>
    <col min="14618" max="14618" width="3.375" style="50" customWidth="1"/>
    <col min="14619" max="14849" width="4" style="50"/>
    <col min="14850" max="14850" width="2.875" style="50" customWidth="1"/>
    <col min="14851" max="14851" width="2.375" style="50" customWidth="1"/>
    <col min="14852" max="14857" width="4" style="50"/>
    <col min="14858" max="14858" width="7.375" style="50" customWidth="1"/>
    <col min="14859" max="14867" width="4" style="50"/>
    <col min="14868" max="14869" width="6.75" style="50" customWidth="1"/>
    <col min="14870" max="14872" width="4" style="50"/>
    <col min="14873" max="14873" width="2.375" style="50" customWidth="1"/>
    <col min="14874" max="14874" width="3.375" style="50" customWidth="1"/>
    <col min="14875" max="15105" width="4" style="50"/>
    <col min="15106" max="15106" width="2.875" style="50" customWidth="1"/>
    <col min="15107" max="15107" width="2.375" style="50" customWidth="1"/>
    <col min="15108" max="15113" width="4" style="50"/>
    <col min="15114" max="15114" width="7.375" style="50" customWidth="1"/>
    <col min="15115" max="15123" width="4" style="50"/>
    <col min="15124" max="15125" width="6.75" style="50" customWidth="1"/>
    <col min="15126" max="15128" width="4" style="50"/>
    <col min="15129" max="15129" width="2.375" style="50" customWidth="1"/>
    <col min="15130" max="15130" width="3.375" style="50" customWidth="1"/>
    <col min="15131" max="15361" width="4" style="50"/>
    <col min="15362" max="15362" width="2.875" style="50" customWidth="1"/>
    <col min="15363" max="15363" width="2.375" style="50" customWidth="1"/>
    <col min="15364" max="15369" width="4" style="50"/>
    <col min="15370" max="15370" width="7.375" style="50" customWidth="1"/>
    <col min="15371" max="15379" width="4" style="50"/>
    <col min="15380" max="15381" width="6.75" style="50" customWidth="1"/>
    <col min="15382" max="15384" width="4" style="50"/>
    <col min="15385" max="15385" width="2.375" style="50" customWidth="1"/>
    <col min="15386" max="15386" width="3.375" style="50" customWidth="1"/>
    <col min="15387" max="15617" width="4" style="50"/>
    <col min="15618" max="15618" width="2.875" style="50" customWidth="1"/>
    <col min="15619" max="15619" width="2.375" style="50" customWidth="1"/>
    <col min="15620" max="15625" width="4" style="50"/>
    <col min="15626" max="15626" width="7.375" style="50" customWidth="1"/>
    <col min="15627" max="15635" width="4" style="50"/>
    <col min="15636" max="15637" width="6.75" style="50" customWidth="1"/>
    <col min="15638" max="15640" width="4" style="50"/>
    <col min="15641" max="15641" width="2.375" style="50" customWidth="1"/>
    <col min="15642" max="15642" width="3.375" style="50" customWidth="1"/>
    <col min="15643" max="15873" width="4" style="50"/>
    <col min="15874" max="15874" width="2.875" style="50" customWidth="1"/>
    <col min="15875" max="15875" width="2.375" style="50" customWidth="1"/>
    <col min="15876" max="15881" width="4" style="50"/>
    <col min="15882" max="15882" width="7.375" style="50" customWidth="1"/>
    <col min="15883" max="15891" width="4" style="50"/>
    <col min="15892" max="15893" width="6.75" style="50" customWidth="1"/>
    <col min="15894" max="15896" width="4" style="50"/>
    <col min="15897" max="15897" width="2.375" style="50" customWidth="1"/>
    <col min="15898" max="15898" width="3.375" style="50" customWidth="1"/>
    <col min="15899" max="16129" width="4" style="50"/>
    <col min="16130" max="16130" width="2.875" style="50" customWidth="1"/>
    <col min="16131" max="16131" width="2.375" style="50" customWidth="1"/>
    <col min="16132" max="16137" width="4" style="50"/>
    <col min="16138" max="16138" width="7.375" style="50" customWidth="1"/>
    <col min="16139" max="16147" width="4" style="50"/>
    <col min="16148" max="16149" width="6.75" style="50" customWidth="1"/>
    <col min="16150" max="16152" width="4" style="50"/>
    <col min="16153" max="16153" width="2.375" style="50" customWidth="1"/>
    <col min="16154" max="16154" width="3.375" style="50" customWidth="1"/>
    <col min="16155" max="16384" width="4" style="50"/>
  </cols>
  <sheetData>
    <row r="1" spans="1:26" x14ac:dyDescent="0.4">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row>
    <row r="2" spans="1:26" ht="15" customHeight="1" x14ac:dyDescent="0.4">
      <c r="A2" s="144"/>
      <c r="B2" s="144"/>
      <c r="C2" s="144" t="s">
        <v>363</v>
      </c>
      <c r="D2" s="144"/>
      <c r="E2" s="144"/>
      <c r="F2" s="144"/>
      <c r="G2" s="144"/>
      <c r="H2" s="144"/>
      <c r="I2" s="144"/>
      <c r="J2" s="144"/>
      <c r="K2" s="144"/>
      <c r="L2" s="144"/>
      <c r="M2" s="144"/>
      <c r="N2" s="144"/>
      <c r="O2" s="144"/>
      <c r="P2" s="144"/>
      <c r="Q2" s="588" t="s">
        <v>361</v>
      </c>
      <c r="R2" s="588"/>
      <c r="S2" s="588"/>
      <c r="T2" s="588"/>
      <c r="U2" s="588"/>
      <c r="V2" s="588"/>
      <c r="W2" s="588"/>
      <c r="X2" s="588"/>
      <c r="Y2" s="588"/>
      <c r="Z2" s="144"/>
    </row>
    <row r="3" spans="1:26" ht="15" customHeight="1" x14ac:dyDescent="0.4">
      <c r="A3" s="144"/>
      <c r="B3" s="144"/>
      <c r="C3" s="144"/>
      <c r="D3" s="144"/>
      <c r="E3" s="144"/>
      <c r="F3" s="144"/>
      <c r="G3" s="144"/>
      <c r="H3" s="144"/>
      <c r="I3" s="144"/>
      <c r="J3" s="144"/>
      <c r="K3" s="144"/>
      <c r="L3" s="144"/>
      <c r="M3" s="144"/>
      <c r="N3" s="144"/>
      <c r="O3" s="144"/>
      <c r="P3" s="144"/>
      <c r="Q3" s="144"/>
      <c r="R3" s="144"/>
      <c r="S3" s="51"/>
      <c r="T3" s="144"/>
      <c r="U3" s="144"/>
      <c r="V3" s="144"/>
      <c r="W3" s="144"/>
      <c r="X3" s="144"/>
      <c r="Y3" s="144"/>
      <c r="Z3" s="144"/>
    </row>
    <row r="4" spans="1:26" ht="15" customHeight="1" x14ac:dyDescent="0.4">
      <c r="A4" s="144"/>
      <c r="B4" s="589" t="s">
        <v>53</v>
      </c>
      <c r="C4" s="589"/>
      <c r="D4" s="589"/>
      <c r="E4" s="589"/>
      <c r="F4" s="589"/>
      <c r="G4" s="589"/>
      <c r="H4" s="589"/>
      <c r="I4" s="589"/>
      <c r="J4" s="589"/>
      <c r="K4" s="589"/>
      <c r="L4" s="589"/>
      <c r="M4" s="589"/>
      <c r="N4" s="589"/>
      <c r="O4" s="589"/>
      <c r="P4" s="589"/>
      <c r="Q4" s="589"/>
      <c r="R4" s="589"/>
      <c r="S4" s="589"/>
      <c r="T4" s="589"/>
      <c r="U4" s="589"/>
      <c r="V4" s="589"/>
      <c r="W4" s="589"/>
      <c r="X4" s="589"/>
      <c r="Y4" s="589"/>
      <c r="Z4" s="144"/>
    </row>
    <row r="5" spans="1:26" ht="15" customHeight="1" x14ac:dyDescent="0.4">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ht="22.5" customHeight="1" x14ac:dyDescent="0.4">
      <c r="A6" s="155"/>
      <c r="B6" s="572" t="s">
        <v>27</v>
      </c>
      <c r="C6" s="573"/>
      <c r="D6" s="573"/>
      <c r="E6" s="573"/>
      <c r="F6" s="574"/>
      <c r="G6" s="572"/>
      <c r="H6" s="573"/>
      <c r="I6" s="573"/>
      <c r="J6" s="573"/>
      <c r="K6" s="573"/>
      <c r="L6" s="573"/>
      <c r="M6" s="573"/>
      <c r="N6" s="573"/>
      <c r="O6" s="573"/>
      <c r="P6" s="573"/>
      <c r="Q6" s="573"/>
      <c r="R6" s="573"/>
      <c r="S6" s="573"/>
      <c r="T6" s="573"/>
      <c r="U6" s="573"/>
      <c r="V6" s="573"/>
      <c r="W6" s="573"/>
      <c r="X6" s="573"/>
      <c r="Y6" s="574"/>
    </row>
    <row r="7" spans="1:26" ht="22.5" customHeight="1" x14ac:dyDescent="0.4">
      <c r="A7" s="155"/>
      <c r="B7" s="572" t="s">
        <v>110</v>
      </c>
      <c r="C7" s="573"/>
      <c r="D7" s="573"/>
      <c r="E7" s="573"/>
      <c r="F7" s="574"/>
      <c r="G7" s="572" t="s">
        <v>111</v>
      </c>
      <c r="H7" s="573"/>
      <c r="I7" s="573"/>
      <c r="J7" s="573"/>
      <c r="K7" s="573"/>
      <c r="L7" s="573"/>
      <c r="M7" s="573"/>
      <c r="N7" s="573"/>
      <c r="O7" s="573"/>
      <c r="P7" s="573"/>
      <c r="Q7" s="573"/>
      <c r="R7" s="573"/>
      <c r="S7" s="573"/>
      <c r="T7" s="573"/>
      <c r="U7" s="573"/>
      <c r="V7" s="573"/>
      <c r="W7" s="573"/>
      <c r="X7" s="573"/>
      <c r="Y7" s="574"/>
    </row>
    <row r="8" spans="1:26" ht="22.5" customHeight="1" x14ac:dyDescent="0.4">
      <c r="A8" s="155"/>
      <c r="B8" s="572" t="s">
        <v>30</v>
      </c>
      <c r="C8" s="573"/>
      <c r="D8" s="573"/>
      <c r="E8" s="573"/>
      <c r="F8" s="574"/>
      <c r="G8" s="592" t="s">
        <v>152</v>
      </c>
      <c r="H8" s="593"/>
      <c r="I8" s="593"/>
      <c r="J8" s="593"/>
      <c r="K8" s="593"/>
      <c r="L8" s="593"/>
      <c r="M8" s="593"/>
      <c r="N8" s="593"/>
      <c r="O8" s="593"/>
      <c r="P8" s="593"/>
      <c r="Q8" s="593"/>
      <c r="R8" s="593"/>
      <c r="S8" s="593"/>
      <c r="T8" s="593"/>
      <c r="U8" s="593"/>
      <c r="V8" s="593"/>
      <c r="W8" s="593"/>
      <c r="X8" s="593"/>
      <c r="Y8" s="594"/>
    </row>
    <row r="9" spans="1:26" ht="15" customHeight="1" x14ac:dyDescent="0.4">
      <c r="A9" s="144"/>
      <c r="B9" s="144"/>
      <c r="C9" s="144"/>
      <c r="D9" s="144"/>
      <c r="E9" s="144"/>
      <c r="F9" s="144"/>
      <c r="G9" s="144"/>
      <c r="H9" s="144"/>
      <c r="I9" s="144"/>
      <c r="J9" s="144"/>
      <c r="K9" s="144"/>
      <c r="L9" s="144"/>
      <c r="M9" s="144"/>
      <c r="N9" s="144"/>
      <c r="O9" s="144"/>
      <c r="P9" s="144"/>
      <c r="Q9" s="144"/>
      <c r="R9" s="144"/>
      <c r="S9" s="144"/>
      <c r="T9" s="144"/>
      <c r="U9" s="144"/>
      <c r="V9" s="144"/>
      <c r="W9" s="144"/>
      <c r="X9" s="144"/>
      <c r="Y9" s="144"/>
      <c r="Z9" s="144"/>
    </row>
    <row r="10" spans="1:26" ht="15" customHeight="1" x14ac:dyDescent="0.4">
      <c r="A10" s="144"/>
      <c r="B10" s="52"/>
      <c r="C10" s="53"/>
      <c r="D10" s="53"/>
      <c r="E10" s="53"/>
      <c r="F10" s="53"/>
      <c r="G10" s="53"/>
      <c r="H10" s="53"/>
      <c r="I10" s="53"/>
      <c r="J10" s="53"/>
      <c r="K10" s="53"/>
      <c r="L10" s="53"/>
      <c r="M10" s="53"/>
      <c r="N10" s="53"/>
      <c r="O10" s="53"/>
      <c r="P10" s="53"/>
      <c r="Q10" s="53"/>
      <c r="R10" s="53"/>
      <c r="S10" s="53"/>
      <c r="T10" s="53"/>
      <c r="U10" s="73"/>
      <c r="V10" s="74"/>
      <c r="W10" s="74"/>
      <c r="X10" s="74"/>
      <c r="Y10" s="75"/>
      <c r="Z10" s="144"/>
    </row>
    <row r="11" spans="1:26" ht="15" customHeight="1" x14ac:dyDescent="0.4">
      <c r="A11" s="144"/>
      <c r="B11" s="55" t="s">
        <v>113</v>
      </c>
      <c r="C11" s="144"/>
      <c r="D11" s="144"/>
      <c r="E11" s="144"/>
      <c r="F11" s="144"/>
      <c r="G11" s="144"/>
      <c r="H11" s="144"/>
      <c r="I11" s="144"/>
      <c r="J11" s="144"/>
      <c r="K11" s="144"/>
      <c r="L11" s="144"/>
      <c r="M11" s="144"/>
      <c r="N11" s="144"/>
      <c r="O11" s="144"/>
      <c r="P11" s="144"/>
      <c r="Q11" s="144"/>
      <c r="R11" s="144"/>
      <c r="S11" s="144"/>
      <c r="T11" s="144"/>
      <c r="U11" s="590" t="s">
        <v>153</v>
      </c>
      <c r="V11" s="553"/>
      <c r="W11" s="553"/>
      <c r="X11" s="553"/>
      <c r="Y11" s="591"/>
      <c r="Z11" s="144"/>
    </row>
    <row r="12" spans="1:26" ht="15" customHeight="1" x14ac:dyDescent="0.4">
      <c r="A12" s="144"/>
      <c r="B12" s="55"/>
      <c r="C12" s="144"/>
      <c r="D12" s="144"/>
      <c r="E12" s="144"/>
      <c r="F12" s="144"/>
      <c r="G12" s="144"/>
      <c r="H12" s="144"/>
      <c r="I12" s="144"/>
      <c r="J12" s="144"/>
      <c r="K12" s="144"/>
      <c r="L12" s="144"/>
      <c r="M12" s="144"/>
      <c r="N12" s="144"/>
      <c r="O12" s="144"/>
      <c r="P12" s="144"/>
      <c r="Q12" s="144"/>
      <c r="R12" s="144"/>
      <c r="S12" s="144"/>
      <c r="T12" s="144"/>
      <c r="U12" s="56"/>
      <c r="V12" s="57"/>
      <c r="W12" s="57"/>
      <c r="X12" s="57"/>
      <c r="Y12" s="58"/>
      <c r="Z12" s="144"/>
    </row>
    <row r="13" spans="1:26" ht="15" customHeight="1" x14ac:dyDescent="0.4">
      <c r="A13" s="144"/>
      <c r="B13" s="55"/>
      <c r="C13" s="151" t="s">
        <v>154</v>
      </c>
      <c r="D13" s="554" t="s">
        <v>155</v>
      </c>
      <c r="E13" s="554"/>
      <c r="F13" s="554"/>
      <c r="G13" s="554"/>
      <c r="H13" s="554"/>
      <c r="I13" s="554"/>
      <c r="J13" s="554"/>
      <c r="K13" s="554"/>
      <c r="L13" s="554"/>
      <c r="M13" s="554"/>
      <c r="N13" s="554"/>
      <c r="O13" s="554"/>
      <c r="P13" s="554"/>
      <c r="Q13" s="554"/>
      <c r="R13" s="554"/>
      <c r="S13" s="554"/>
      <c r="T13" s="555"/>
      <c r="U13" s="56"/>
      <c r="V13" s="57" t="s">
        <v>116</v>
      </c>
      <c r="W13" s="57" t="s">
        <v>117</v>
      </c>
      <c r="X13" s="57" t="s">
        <v>116</v>
      </c>
      <c r="Y13" s="58"/>
      <c r="Z13" s="144"/>
    </row>
    <row r="14" spans="1:26" ht="15" customHeight="1" x14ac:dyDescent="0.4">
      <c r="A14" s="144"/>
      <c r="B14" s="55"/>
      <c r="C14" s="151"/>
      <c r="D14" s="554"/>
      <c r="E14" s="554"/>
      <c r="F14" s="554"/>
      <c r="G14" s="554"/>
      <c r="H14" s="554"/>
      <c r="I14" s="554"/>
      <c r="J14" s="554"/>
      <c r="K14" s="554"/>
      <c r="L14" s="554"/>
      <c r="M14" s="554"/>
      <c r="N14" s="554"/>
      <c r="O14" s="554"/>
      <c r="P14" s="554"/>
      <c r="Q14" s="554"/>
      <c r="R14" s="554"/>
      <c r="S14" s="554"/>
      <c r="T14" s="555"/>
      <c r="U14" s="56"/>
      <c r="V14" s="57"/>
      <c r="W14" s="57"/>
      <c r="X14" s="57"/>
      <c r="Y14" s="58"/>
      <c r="Z14" s="144"/>
    </row>
    <row r="15" spans="1:26" ht="15" customHeight="1" x14ac:dyDescent="0.4">
      <c r="A15" s="144"/>
      <c r="B15" s="55"/>
      <c r="C15" s="144" t="s">
        <v>156</v>
      </c>
      <c r="D15" s="552" t="s">
        <v>157</v>
      </c>
      <c r="E15" s="552"/>
      <c r="F15" s="552"/>
      <c r="G15" s="552"/>
      <c r="H15" s="552"/>
      <c r="I15" s="552"/>
      <c r="J15" s="552"/>
      <c r="K15" s="552"/>
      <c r="L15" s="552"/>
      <c r="M15" s="552"/>
      <c r="N15" s="552"/>
      <c r="O15" s="552"/>
      <c r="P15" s="552"/>
      <c r="Q15" s="552"/>
      <c r="R15" s="552"/>
      <c r="S15" s="552"/>
      <c r="T15" s="595"/>
      <c r="U15" s="56"/>
      <c r="V15" s="57" t="s">
        <v>116</v>
      </c>
      <c r="W15" s="57" t="s">
        <v>117</v>
      </c>
      <c r="X15" s="57" t="s">
        <v>116</v>
      </c>
      <c r="Y15" s="58"/>
      <c r="Z15" s="144"/>
    </row>
    <row r="16" spans="1:26" ht="15" customHeight="1" x14ac:dyDescent="0.4">
      <c r="A16" s="144"/>
      <c r="B16" s="55"/>
      <c r="C16" s="144"/>
      <c r="D16" s="552"/>
      <c r="E16" s="552"/>
      <c r="F16" s="552"/>
      <c r="G16" s="552"/>
      <c r="H16" s="552"/>
      <c r="I16" s="552"/>
      <c r="J16" s="552"/>
      <c r="K16" s="552"/>
      <c r="L16" s="552"/>
      <c r="M16" s="552"/>
      <c r="N16" s="552"/>
      <c r="O16" s="552"/>
      <c r="P16" s="552"/>
      <c r="Q16" s="552"/>
      <c r="R16" s="552"/>
      <c r="S16" s="552"/>
      <c r="T16" s="595"/>
      <c r="U16" s="56"/>
      <c r="V16" s="57"/>
      <c r="W16" s="57"/>
      <c r="X16" s="57"/>
      <c r="Y16" s="58"/>
      <c r="Z16" s="144"/>
    </row>
    <row r="17" spans="1:44" ht="15" customHeight="1" x14ac:dyDescent="0.4">
      <c r="A17" s="144"/>
      <c r="B17" s="55"/>
      <c r="C17" s="51" t="s">
        <v>33</v>
      </c>
      <c r="D17" s="554" t="s">
        <v>158</v>
      </c>
      <c r="E17" s="554"/>
      <c r="F17" s="554"/>
      <c r="G17" s="554"/>
      <c r="H17" s="554"/>
      <c r="I17" s="554"/>
      <c r="J17" s="554"/>
      <c r="K17" s="554"/>
      <c r="L17" s="554"/>
      <c r="M17" s="554"/>
      <c r="N17" s="554"/>
      <c r="O17" s="554"/>
      <c r="P17" s="554"/>
      <c r="Q17" s="554"/>
      <c r="R17" s="554"/>
      <c r="S17" s="554"/>
      <c r="T17" s="555"/>
      <c r="U17" s="56"/>
      <c r="V17" s="57" t="s">
        <v>116</v>
      </c>
      <c r="W17" s="57" t="s">
        <v>117</v>
      </c>
      <c r="X17" s="57" t="s">
        <v>116</v>
      </c>
      <c r="Y17" s="58"/>
      <c r="Z17" s="144"/>
      <c r="AE17" s="611"/>
      <c r="AF17" s="611"/>
      <c r="AG17" s="611"/>
      <c r="AH17" s="611"/>
      <c r="AI17" s="611"/>
      <c r="AJ17" s="611"/>
      <c r="AK17" s="611"/>
      <c r="AL17" s="611"/>
      <c r="AM17" s="611"/>
      <c r="AN17" s="611"/>
      <c r="AO17" s="611"/>
      <c r="AP17" s="611"/>
      <c r="AQ17" s="611"/>
      <c r="AR17" s="611"/>
    </row>
    <row r="18" spans="1:44" ht="15" customHeight="1" x14ac:dyDescent="0.4">
      <c r="A18" s="144"/>
      <c r="B18" s="55"/>
      <c r="C18" s="51"/>
      <c r="D18" s="554"/>
      <c r="E18" s="554"/>
      <c r="F18" s="554"/>
      <c r="G18" s="554"/>
      <c r="H18" s="554"/>
      <c r="I18" s="554"/>
      <c r="J18" s="554"/>
      <c r="K18" s="554"/>
      <c r="L18" s="554"/>
      <c r="M18" s="554"/>
      <c r="N18" s="554"/>
      <c r="O18" s="554"/>
      <c r="P18" s="554"/>
      <c r="Q18" s="554"/>
      <c r="R18" s="554"/>
      <c r="S18" s="554"/>
      <c r="T18" s="555"/>
      <c r="U18" s="56"/>
      <c r="V18" s="57"/>
      <c r="W18" s="57"/>
      <c r="X18" s="57"/>
      <c r="Y18" s="58"/>
      <c r="Z18" s="144"/>
      <c r="AE18" s="611"/>
      <c r="AF18" s="611"/>
      <c r="AG18" s="611"/>
      <c r="AH18" s="611"/>
      <c r="AI18" s="611"/>
      <c r="AJ18" s="611"/>
      <c r="AK18" s="611"/>
      <c r="AL18" s="611"/>
      <c r="AM18" s="611"/>
      <c r="AN18" s="611"/>
      <c r="AO18" s="611"/>
      <c r="AP18" s="611"/>
      <c r="AQ18" s="611"/>
      <c r="AR18" s="611"/>
    </row>
    <row r="19" spans="1:44" ht="15" customHeight="1" x14ac:dyDescent="0.4">
      <c r="A19" s="144"/>
      <c r="B19" s="55"/>
      <c r="C19" s="144" t="s">
        <v>34</v>
      </c>
      <c r="D19" s="612" t="s">
        <v>159</v>
      </c>
      <c r="E19" s="612"/>
      <c r="F19" s="612"/>
      <c r="G19" s="612"/>
      <c r="H19" s="612"/>
      <c r="I19" s="612"/>
      <c r="J19" s="612"/>
      <c r="K19" s="612"/>
      <c r="L19" s="612"/>
      <c r="M19" s="612"/>
      <c r="N19" s="612"/>
      <c r="O19" s="612"/>
      <c r="P19" s="612"/>
      <c r="Q19" s="612"/>
      <c r="R19" s="612"/>
      <c r="S19" s="612"/>
      <c r="T19" s="613"/>
      <c r="U19" s="56"/>
      <c r="V19" s="57" t="s">
        <v>116</v>
      </c>
      <c r="W19" s="57" t="s">
        <v>117</v>
      </c>
      <c r="X19" s="57" t="s">
        <v>116</v>
      </c>
      <c r="Y19" s="58"/>
      <c r="Z19" s="144"/>
    </row>
    <row r="20" spans="1:44" ht="15" customHeight="1" x14ac:dyDescent="0.4">
      <c r="A20" s="144"/>
      <c r="B20" s="55"/>
      <c r="C20" s="144" t="s">
        <v>35</v>
      </c>
      <c r="D20" s="556" t="s">
        <v>160</v>
      </c>
      <c r="E20" s="556"/>
      <c r="F20" s="556"/>
      <c r="G20" s="556"/>
      <c r="H20" s="556"/>
      <c r="I20" s="556"/>
      <c r="J20" s="556"/>
      <c r="K20" s="556"/>
      <c r="L20" s="556"/>
      <c r="M20" s="556"/>
      <c r="N20" s="556"/>
      <c r="O20" s="556"/>
      <c r="P20" s="556"/>
      <c r="Q20" s="556"/>
      <c r="R20" s="556"/>
      <c r="S20" s="556"/>
      <c r="T20" s="596"/>
      <c r="U20" s="56"/>
      <c r="V20" s="57" t="s">
        <v>116</v>
      </c>
      <c r="W20" s="57" t="s">
        <v>117</v>
      </c>
      <c r="X20" s="57" t="s">
        <v>116</v>
      </c>
      <c r="Y20" s="58"/>
      <c r="Z20" s="144"/>
    </row>
    <row r="21" spans="1:44" ht="15" customHeight="1" x14ac:dyDescent="0.4">
      <c r="A21" s="144"/>
      <c r="B21" s="55"/>
      <c r="C21" s="144" t="s">
        <v>36</v>
      </c>
      <c r="D21" s="552" t="s">
        <v>161</v>
      </c>
      <c r="E21" s="552"/>
      <c r="F21" s="552"/>
      <c r="G21" s="552"/>
      <c r="H21" s="552"/>
      <c r="I21" s="552"/>
      <c r="J21" s="552"/>
      <c r="K21" s="552"/>
      <c r="L21" s="552"/>
      <c r="M21" s="552"/>
      <c r="N21" s="552"/>
      <c r="O21" s="552"/>
      <c r="P21" s="552"/>
      <c r="Q21" s="552"/>
      <c r="R21" s="552"/>
      <c r="S21" s="552"/>
      <c r="T21" s="595"/>
      <c r="U21" s="56"/>
      <c r="V21" s="57" t="s">
        <v>116</v>
      </c>
      <c r="W21" s="57" t="s">
        <v>117</v>
      </c>
      <c r="X21" s="57" t="s">
        <v>116</v>
      </c>
      <c r="Y21" s="58"/>
      <c r="Z21" s="144"/>
    </row>
    <row r="22" spans="1:44" ht="15" customHeight="1" x14ac:dyDescent="0.4">
      <c r="A22" s="144"/>
      <c r="B22" s="55"/>
      <c r="C22" s="144" t="s">
        <v>11</v>
      </c>
      <c r="D22" s="552"/>
      <c r="E22" s="552"/>
      <c r="F22" s="552"/>
      <c r="G22" s="552"/>
      <c r="H22" s="552"/>
      <c r="I22" s="552"/>
      <c r="J22" s="552"/>
      <c r="K22" s="552"/>
      <c r="L22" s="552"/>
      <c r="M22" s="552"/>
      <c r="N22" s="552"/>
      <c r="O22" s="552"/>
      <c r="P22" s="552"/>
      <c r="Q22" s="552"/>
      <c r="R22" s="552"/>
      <c r="S22" s="552"/>
      <c r="T22" s="595"/>
      <c r="U22" s="56"/>
      <c r="V22" s="57"/>
      <c r="W22" s="57"/>
      <c r="X22" s="57"/>
      <c r="Y22" s="58"/>
      <c r="Z22" s="144"/>
    </row>
    <row r="23" spans="1:44" ht="15" customHeight="1" x14ac:dyDescent="0.4">
      <c r="A23" s="144"/>
      <c r="B23" s="55"/>
      <c r="C23" s="144" t="s">
        <v>162</v>
      </c>
      <c r="D23" s="552" t="s">
        <v>163</v>
      </c>
      <c r="E23" s="552"/>
      <c r="F23" s="552"/>
      <c r="G23" s="552"/>
      <c r="H23" s="552"/>
      <c r="I23" s="552"/>
      <c r="J23" s="552"/>
      <c r="K23" s="552"/>
      <c r="L23" s="552"/>
      <c r="M23" s="552"/>
      <c r="N23" s="552"/>
      <c r="O23" s="552"/>
      <c r="P23" s="552"/>
      <c r="Q23" s="552"/>
      <c r="R23" s="552"/>
      <c r="S23" s="552"/>
      <c r="T23" s="595"/>
      <c r="U23" s="56"/>
      <c r="V23" s="57" t="s">
        <v>116</v>
      </c>
      <c r="W23" s="57" t="s">
        <v>117</v>
      </c>
      <c r="X23" s="57" t="s">
        <v>116</v>
      </c>
      <c r="Y23" s="58"/>
      <c r="Z23" s="144"/>
    </row>
    <row r="24" spans="1:44" ht="15" customHeight="1" x14ac:dyDescent="0.4">
      <c r="A24" s="144"/>
      <c r="B24" s="55"/>
      <c r="C24" s="144"/>
      <c r="D24" s="144"/>
      <c r="E24" s="144"/>
      <c r="F24" s="144"/>
      <c r="G24" s="144"/>
      <c r="H24" s="144"/>
      <c r="I24" s="144"/>
      <c r="J24" s="144"/>
      <c r="K24" s="144"/>
      <c r="L24" s="144"/>
      <c r="M24" s="144"/>
      <c r="N24" s="144"/>
      <c r="O24" s="144"/>
      <c r="P24" s="144"/>
      <c r="Q24" s="144"/>
      <c r="R24" s="144"/>
      <c r="S24" s="144"/>
      <c r="T24" s="144"/>
      <c r="U24" s="56"/>
      <c r="V24" s="57"/>
      <c r="W24" s="57"/>
      <c r="X24" s="57"/>
      <c r="Y24" s="58"/>
      <c r="Z24" s="144"/>
    </row>
    <row r="25" spans="1:44" ht="15" customHeight="1" x14ac:dyDescent="0.4">
      <c r="A25" s="144"/>
      <c r="B25" s="55" t="s">
        <v>125</v>
      </c>
      <c r="C25" s="144"/>
      <c r="D25" s="144"/>
      <c r="E25" s="144"/>
      <c r="F25" s="144"/>
      <c r="G25" s="144"/>
      <c r="H25" s="144"/>
      <c r="I25" s="144"/>
      <c r="J25" s="144"/>
      <c r="K25" s="144"/>
      <c r="L25" s="144"/>
      <c r="M25" s="144"/>
      <c r="N25" s="144"/>
      <c r="O25" s="144"/>
      <c r="P25" s="144"/>
      <c r="Q25" s="144"/>
      <c r="R25" s="144"/>
      <c r="S25" s="144"/>
      <c r="T25" s="144"/>
      <c r="U25" s="55"/>
      <c r="V25" s="144"/>
      <c r="W25" s="144"/>
      <c r="X25" s="144"/>
      <c r="Y25" s="148"/>
      <c r="Z25" s="144"/>
    </row>
    <row r="26" spans="1:44" ht="15" customHeight="1" x14ac:dyDescent="0.4">
      <c r="A26" s="144"/>
      <c r="B26" s="55"/>
      <c r="C26" s="144"/>
      <c r="D26" s="144"/>
      <c r="E26" s="144"/>
      <c r="F26" s="144"/>
      <c r="G26" s="144"/>
      <c r="H26" s="144"/>
      <c r="I26" s="144"/>
      <c r="J26" s="144"/>
      <c r="K26" s="144"/>
      <c r="L26" s="144"/>
      <c r="M26" s="144"/>
      <c r="N26" s="144"/>
      <c r="O26" s="144"/>
      <c r="P26" s="144"/>
      <c r="Q26" s="144"/>
      <c r="R26" s="144"/>
      <c r="S26" s="144"/>
      <c r="T26" s="144"/>
      <c r="U26" s="56"/>
      <c r="V26" s="57"/>
      <c r="W26" s="57"/>
      <c r="X26" s="57"/>
      <c r="Y26" s="58"/>
      <c r="Z26" s="144"/>
    </row>
    <row r="27" spans="1:44" ht="15" customHeight="1" x14ac:dyDescent="0.4">
      <c r="A27" s="144"/>
      <c r="B27" s="55"/>
      <c r="C27" s="144" t="s">
        <v>164</v>
      </c>
      <c r="D27" s="144"/>
      <c r="E27" s="144"/>
      <c r="F27" s="144"/>
      <c r="G27" s="144"/>
      <c r="H27" s="144"/>
      <c r="I27" s="144"/>
      <c r="J27" s="144"/>
      <c r="K27" s="144"/>
      <c r="L27" s="144"/>
      <c r="M27" s="144"/>
      <c r="N27" s="144"/>
      <c r="O27" s="144"/>
      <c r="P27" s="144"/>
      <c r="Q27" s="144"/>
      <c r="R27" s="144"/>
      <c r="S27" s="144"/>
      <c r="T27" s="144"/>
      <c r="U27" s="56"/>
      <c r="V27" s="57"/>
      <c r="W27" s="57"/>
      <c r="X27" s="57"/>
      <c r="Y27" s="58"/>
      <c r="Z27" s="144"/>
    </row>
    <row r="28" spans="1:44" ht="15" customHeight="1" x14ac:dyDescent="0.4">
      <c r="A28" s="144"/>
      <c r="B28" s="55"/>
      <c r="C28" s="552" t="s">
        <v>165</v>
      </c>
      <c r="D28" s="552"/>
      <c r="E28" s="552"/>
      <c r="F28" s="552"/>
      <c r="G28" s="552"/>
      <c r="H28" s="552"/>
      <c r="I28" s="552"/>
      <c r="J28" s="552"/>
      <c r="K28" s="552"/>
      <c r="L28" s="552"/>
      <c r="M28" s="552"/>
      <c r="N28" s="552"/>
      <c r="O28" s="552"/>
      <c r="P28" s="552"/>
      <c r="Q28" s="552"/>
      <c r="R28" s="552"/>
      <c r="S28" s="552"/>
      <c r="T28" s="595"/>
      <c r="U28" s="56"/>
      <c r="V28" s="57"/>
      <c r="W28" s="57"/>
      <c r="X28" s="57"/>
      <c r="Y28" s="58"/>
      <c r="Z28" s="144"/>
    </row>
    <row r="29" spans="1:44" ht="30" customHeight="1" x14ac:dyDescent="0.4">
      <c r="A29" s="144"/>
      <c r="B29" s="55"/>
      <c r="C29" s="61"/>
      <c r="D29" s="582"/>
      <c r="E29" s="583"/>
      <c r="F29" s="583"/>
      <c r="G29" s="583"/>
      <c r="H29" s="583"/>
      <c r="I29" s="583"/>
      <c r="J29" s="583"/>
      <c r="K29" s="584"/>
      <c r="L29" s="585" t="s">
        <v>37</v>
      </c>
      <c r="M29" s="573"/>
      <c r="N29" s="574"/>
      <c r="O29" s="585" t="s">
        <v>38</v>
      </c>
      <c r="P29" s="586"/>
      <c r="Q29" s="587"/>
      <c r="R29" s="62"/>
      <c r="S29" s="62"/>
      <c r="T29" s="62"/>
      <c r="U29" s="590"/>
      <c r="V29" s="553"/>
      <c r="W29" s="553"/>
      <c r="X29" s="553"/>
      <c r="Y29" s="591"/>
      <c r="Z29" s="144"/>
    </row>
    <row r="30" spans="1:44" ht="54.6" customHeight="1" x14ac:dyDescent="0.4">
      <c r="A30" s="144"/>
      <c r="B30" s="55"/>
      <c r="C30" s="63" t="s">
        <v>39</v>
      </c>
      <c r="D30" s="569" t="s">
        <v>54</v>
      </c>
      <c r="E30" s="569"/>
      <c r="F30" s="569"/>
      <c r="G30" s="569"/>
      <c r="H30" s="569"/>
      <c r="I30" s="569"/>
      <c r="J30" s="569"/>
      <c r="K30" s="569"/>
      <c r="L30" s="578" t="s">
        <v>41</v>
      </c>
      <c r="M30" s="579"/>
      <c r="N30" s="580"/>
      <c r="O30" s="563" t="s">
        <v>42</v>
      </c>
      <c r="P30" s="563"/>
      <c r="Q30" s="563"/>
      <c r="R30" s="64"/>
      <c r="S30" s="64"/>
      <c r="T30" s="64"/>
      <c r="U30" s="590" t="s">
        <v>153</v>
      </c>
      <c r="V30" s="553"/>
      <c r="W30" s="553"/>
      <c r="X30" s="553"/>
      <c r="Y30" s="591"/>
      <c r="Z30" s="144"/>
    </row>
    <row r="31" spans="1:44" ht="54.6" customHeight="1" x14ac:dyDescent="0.4">
      <c r="A31" s="144"/>
      <c r="B31" s="55"/>
      <c r="C31" s="63" t="s">
        <v>43</v>
      </c>
      <c r="D31" s="569" t="s">
        <v>166</v>
      </c>
      <c r="E31" s="569"/>
      <c r="F31" s="569"/>
      <c r="G31" s="569"/>
      <c r="H31" s="569"/>
      <c r="I31" s="569"/>
      <c r="J31" s="569"/>
      <c r="K31" s="569"/>
      <c r="L31" s="578" t="s">
        <v>41</v>
      </c>
      <c r="M31" s="579"/>
      <c r="N31" s="580"/>
      <c r="O31" s="581"/>
      <c r="P31" s="581"/>
      <c r="Q31" s="581"/>
      <c r="R31" s="65"/>
      <c r="S31" s="570" t="s">
        <v>130</v>
      </c>
      <c r="T31" s="571"/>
      <c r="U31" s="56"/>
      <c r="V31" s="57" t="s">
        <v>116</v>
      </c>
      <c r="W31" s="57" t="s">
        <v>117</v>
      </c>
      <c r="X31" s="57" t="s">
        <v>116</v>
      </c>
      <c r="Y31" s="58"/>
      <c r="Z31" s="144"/>
    </row>
    <row r="32" spans="1:44" ht="54.6" customHeight="1" x14ac:dyDescent="0.4">
      <c r="A32" s="144"/>
      <c r="B32" s="55"/>
      <c r="C32" s="63" t="s">
        <v>44</v>
      </c>
      <c r="D32" s="569" t="s">
        <v>167</v>
      </c>
      <c r="E32" s="569"/>
      <c r="F32" s="569"/>
      <c r="G32" s="569"/>
      <c r="H32" s="569"/>
      <c r="I32" s="569"/>
      <c r="J32" s="569"/>
      <c r="K32" s="569"/>
      <c r="L32" s="563" t="s">
        <v>41</v>
      </c>
      <c r="M32" s="563"/>
      <c r="N32" s="563"/>
      <c r="O32" s="581"/>
      <c r="P32" s="581"/>
      <c r="Q32" s="581"/>
      <c r="R32" s="65"/>
      <c r="S32" s="570" t="s">
        <v>133</v>
      </c>
      <c r="T32" s="571"/>
      <c r="U32" s="56"/>
      <c r="V32" s="57" t="s">
        <v>116</v>
      </c>
      <c r="W32" s="57" t="s">
        <v>117</v>
      </c>
      <c r="X32" s="57" t="s">
        <v>116</v>
      </c>
      <c r="Y32" s="58"/>
      <c r="Z32" s="144"/>
    </row>
    <row r="33" spans="1:26" ht="54" customHeight="1" x14ac:dyDescent="0.4">
      <c r="A33" s="144"/>
      <c r="B33" s="55"/>
      <c r="C33" s="63" t="s">
        <v>109</v>
      </c>
      <c r="D33" s="569" t="s">
        <v>55</v>
      </c>
      <c r="E33" s="569"/>
      <c r="F33" s="569"/>
      <c r="G33" s="569"/>
      <c r="H33" s="569"/>
      <c r="I33" s="569"/>
      <c r="J33" s="569"/>
      <c r="K33" s="569"/>
      <c r="L33" s="564"/>
      <c r="M33" s="564"/>
      <c r="N33" s="564"/>
      <c r="O33" s="563" t="s">
        <v>42</v>
      </c>
      <c r="P33" s="563"/>
      <c r="Q33" s="563"/>
      <c r="R33" s="66"/>
      <c r="S33" s="570" t="s">
        <v>134</v>
      </c>
      <c r="T33" s="571"/>
      <c r="U33" s="56"/>
      <c r="V33" s="57" t="s">
        <v>116</v>
      </c>
      <c r="W33" s="57" t="s">
        <v>117</v>
      </c>
      <c r="X33" s="57" t="s">
        <v>116</v>
      </c>
      <c r="Y33" s="58"/>
      <c r="Z33" s="144"/>
    </row>
    <row r="34" spans="1:26" ht="15" customHeight="1" x14ac:dyDescent="0.4">
      <c r="A34" s="144"/>
      <c r="B34" s="55"/>
      <c r="C34" s="144"/>
      <c r="D34" s="144"/>
      <c r="E34" s="144"/>
      <c r="F34" s="144"/>
      <c r="G34" s="144"/>
      <c r="H34" s="144"/>
      <c r="I34" s="144"/>
      <c r="J34" s="144"/>
      <c r="K34" s="144"/>
      <c r="L34" s="144"/>
      <c r="M34" s="144"/>
      <c r="N34" s="144"/>
      <c r="O34" s="144"/>
      <c r="P34" s="144"/>
      <c r="Q34" s="144"/>
      <c r="R34" s="144"/>
      <c r="S34" s="144"/>
      <c r="T34" s="144"/>
      <c r="U34" s="56"/>
      <c r="V34" s="57"/>
      <c r="W34" s="57"/>
      <c r="X34" s="57"/>
      <c r="Y34" s="58"/>
      <c r="Z34" s="144"/>
    </row>
    <row r="35" spans="1:26" ht="15" customHeight="1" x14ac:dyDescent="0.4">
      <c r="A35" s="144"/>
      <c r="B35" s="55"/>
      <c r="C35" s="144" t="s">
        <v>135</v>
      </c>
      <c r="D35" s="144"/>
      <c r="E35" s="144"/>
      <c r="F35" s="144"/>
      <c r="G35" s="144"/>
      <c r="H35" s="144"/>
      <c r="I35" s="144"/>
      <c r="J35" s="144"/>
      <c r="K35" s="144"/>
      <c r="L35" s="144"/>
      <c r="M35" s="144"/>
      <c r="N35" s="144"/>
      <c r="O35" s="144"/>
      <c r="P35" s="144"/>
      <c r="Q35" s="144"/>
      <c r="R35" s="144"/>
      <c r="S35" s="144"/>
      <c r="T35" s="144"/>
      <c r="U35" s="590" t="s">
        <v>153</v>
      </c>
      <c r="V35" s="553"/>
      <c r="W35" s="553"/>
      <c r="X35" s="553"/>
      <c r="Y35" s="591"/>
      <c r="Z35" s="144"/>
    </row>
    <row r="36" spans="1:26" ht="45" customHeight="1" x14ac:dyDescent="0.4">
      <c r="A36" s="144"/>
      <c r="B36" s="55"/>
      <c r="C36" s="67" t="s">
        <v>168</v>
      </c>
      <c r="D36" s="554" t="s">
        <v>169</v>
      </c>
      <c r="E36" s="554"/>
      <c r="F36" s="554"/>
      <c r="G36" s="554"/>
      <c r="H36" s="554"/>
      <c r="I36" s="554"/>
      <c r="J36" s="554"/>
      <c r="K36" s="554"/>
      <c r="L36" s="554"/>
      <c r="M36" s="554"/>
      <c r="N36" s="554"/>
      <c r="O36" s="554"/>
      <c r="P36" s="554"/>
      <c r="Q36" s="554"/>
      <c r="R36" s="554"/>
      <c r="S36" s="554"/>
      <c r="T36" s="555"/>
      <c r="U36" s="56"/>
      <c r="V36" s="57" t="s">
        <v>116</v>
      </c>
      <c r="W36" s="57" t="s">
        <v>117</v>
      </c>
      <c r="X36" s="57" t="s">
        <v>116</v>
      </c>
      <c r="Y36" s="58"/>
      <c r="Z36" s="144"/>
    </row>
    <row r="37" spans="1:26" ht="30" customHeight="1" x14ac:dyDescent="0.4">
      <c r="A37" s="144"/>
      <c r="B37" s="55"/>
      <c r="C37" s="67" t="s">
        <v>170</v>
      </c>
      <c r="D37" s="554" t="s">
        <v>171</v>
      </c>
      <c r="E37" s="554"/>
      <c r="F37" s="554"/>
      <c r="G37" s="554"/>
      <c r="H37" s="554"/>
      <c r="I37" s="554"/>
      <c r="J37" s="554"/>
      <c r="K37" s="554"/>
      <c r="L37" s="554"/>
      <c r="M37" s="554"/>
      <c r="N37" s="554"/>
      <c r="O37" s="554"/>
      <c r="P37" s="554"/>
      <c r="Q37" s="554"/>
      <c r="R37" s="554"/>
      <c r="S37" s="554"/>
      <c r="T37" s="555"/>
      <c r="U37" s="56"/>
      <c r="V37" s="57" t="s">
        <v>116</v>
      </c>
      <c r="W37" s="57" t="s">
        <v>117</v>
      </c>
      <c r="X37" s="57" t="s">
        <v>116</v>
      </c>
      <c r="Y37" s="58"/>
      <c r="Z37" s="144"/>
    </row>
    <row r="38" spans="1:26" ht="26.25" customHeight="1" x14ac:dyDescent="0.4">
      <c r="A38" s="144"/>
      <c r="B38" s="55"/>
      <c r="C38" s="572" t="s">
        <v>46</v>
      </c>
      <c r="D38" s="573"/>
      <c r="E38" s="573"/>
      <c r="F38" s="573"/>
      <c r="G38" s="573"/>
      <c r="H38" s="574"/>
      <c r="I38" s="575" t="s">
        <v>42</v>
      </c>
      <c r="J38" s="576"/>
      <c r="K38" s="56"/>
      <c r="L38" s="572" t="s">
        <v>56</v>
      </c>
      <c r="M38" s="573"/>
      <c r="N38" s="573"/>
      <c r="O38" s="573"/>
      <c r="P38" s="573"/>
      <c r="Q38" s="574"/>
      <c r="R38" s="575" t="s">
        <v>41</v>
      </c>
      <c r="S38" s="577"/>
      <c r="T38" s="144"/>
      <c r="U38" s="56"/>
      <c r="V38" s="57"/>
      <c r="W38" s="57"/>
      <c r="X38" s="57"/>
      <c r="Y38" s="58"/>
      <c r="Z38" s="144"/>
    </row>
    <row r="39" spans="1:26" ht="21" customHeight="1" x14ac:dyDescent="0.4">
      <c r="A39" s="144"/>
      <c r="B39" s="55"/>
      <c r="C39" s="144"/>
      <c r="D39" s="144"/>
      <c r="E39" s="144"/>
      <c r="F39" s="144"/>
      <c r="G39" s="144"/>
      <c r="H39" s="144"/>
      <c r="I39" s="144"/>
      <c r="J39" s="144"/>
      <c r="K39" s="144"/>
      <c r="L39" s="144"/>
      <c r="M39" s="144"/>
      <c r="N39" s="144"/>
      <c r="O39" s="144"/>
      <c r="P39" s="144"/>
      <c r="Q39" s="144"/>
      <c r="R39" s="144"/>
      <c r="S39" s="144"/>
      <c r="T39" s="144"/>
      <c r="U39" s="56"/>
      <c r="V39" s="57"/>
      <c r="W39" s="57"/>
      <c r="X39" s="57"/>
      <c r="Y39" s="58"/>
      <c r="Z39" s="144"/>
    </row>
    <row r="40" spans="1:26" ht="22.5" customHeight="1" x14ac:dyDescent="0.4">
      <c r="A40" s="144"/>
      <c r="B40" s="55"/>
      <c r="C40" s="565"/>
      <c r="D40" s="566"/>
      <c r="E40" s="566"/>
      <c r="F40" s="566"/>
      <c r="G40" s="566"/>
      <c r="H40" s="566"/>
      <c r="I40" s="567"/>
      <c r="J40" s="568" t="s">
        <v>48</v>
      </c>
      <c r="K40" s="568"/>
      <c r="L40" s="568"/>
      <c r="M40" s="568"/>
      <c r="N40" s="568"/>
      <c r="O40" s="608" t="s">
        <v>49</v>
      </c>
      <c r="P40" s="609"/>
      <c r="Q40" s="610"/>
      <c r="R40" s="56"/>
      <c r="S40" s="77"/>
      <c r="T40" s="144"/>
      <c r="U40" s="56"/>
      <c r="V40" s="57"/>
      <c r="W40" s="57"/>
      <c r="X40" s="57"/>
      <c r="Y40" s="58"/>
      <c r="Z40" s="144"/>
    </row>
    <row r="41" spans="1:26" ht="22.5" customHeight="1" x14ac:dyDescent="0.4">
      <c r="A41" s="144"/>
      <c r="B41" s="55"/>
      <c r="C41" s="557" t="s">
        <v>57</v>
      </c>
      <c r="D41" s="558"/>
      <c r="E41" s="559"/>
      <c r="F41" s="569" t="s">
        <v>172</v>
      </c>
      <c r="G41" s="569"/>
      <c r="H41" s="569"/>
      <c r="I41" s="569"/>
      <c r="J41" s="575" t="s">
        <v>41</v>
      </c>
      <c r="K41" s="576"/>
      <c r="L41" s="576"/>
      <c r="M41" s="576"/>
      <c r="N41" s="577"/>
      <c r="O41" s="603" t="s">
        <v>41</v>
      </c>
      <c r="P41" s="604"/>
      <c r="Q41" s="605"/>
      <c r="R41" s="56"/>
      <c r="S41" s="77"/>
      <c r="T41" s="144"/>
      <c r="U41" s="56"/>
      <c r="V41" s="57"/>
      <c r="W41" s="57"/>
      <c r="X41" s="57"/>
      <c r="Y41" s="58"/>
      <c r="Z41" s="144"/>
    </row>
    <row r="42" spans="1:26" ht="22.5" customHeight="1" x14ac:dyDescent="0.4">
      <c r="A42" s="144"/>
      <c r="B42" s="55"/>
      <c r="C42" s="600"/>
      <c r="D42" s="601"/>
      <c r="E42" s="602"/>
      <c r="F42" s="597" t="s">
        <v>173</v>
      </c>
      <c r="G42" s="597"/>
      <c r="H42" s="597"/>
      <c r="I42" s="597"/>
      <c r="J42" s="563" t="s">
        <v>41</v>
      </c>
      <c r="K42" s="563"/>
      <c r="L42" s="563"/>
      <c r="M42" s="563"/>
      <c r="N42" s="563"/>
      <c r="O42" s="606"/>
      <c r="P42" s="607"/>
      <c r="Q42" s="607"/>
      <c r="R42" s="56"/>
      <c r="S42" s="77"/>
      <c r="T42" s="144"/>
      <c r="U42" s="56"/>
      <c r="V42" s="57"/>
      <c r="W42" s="57"/>
      <c r="X42" s="57"/>
      <c r="Y42" s="58"/>
      <c r="Z42" s="144"/>
    </row>
    <row r="43" spans="1:26" ht="22.5" customHeight="1" x14ac:dyDescent="0.4">
      <c r="A43" s="144"/>
      <c r="B43" s="55"/>
      <c r="C43" s="560"/>
      <c r="D43" s="561"/>
      <c r="E43" s="562"/>
      <c r="F43" s="597" t="s">
        <v>174</v>
      </c>
      <c r="G43" s="597"/>
      <c r="H43" s="597"/>
      <c r="I43" s="597"/>
      <c r="J43" s="563" t="s">
        <v>41</v>
      </c>
      <c r="K43" s="563"/>
      <c r="L43" s="563"/>
      <c r="M43" s="563"/>
      <c r="N43" s="563"/>
      <c r="O43" s="575" t="s">
        <v>41</v>
      </c>
      <c r="P43" s="576"/>
      <c r="Q43" s="576"/>
      <c r="R43" s="56"/>
      <c r="S43" s="77"/>
      <c r="T43" s="144"/>
      <c r="U43" s="56"/>
      <c r="V43" s="57"/>
      <c r="W43" s="57"/>
      <c r="X43" s="57"/>
      <c r="Y43" s="58"/>
      <c r="Z43" s="144"/>
    </row>
    <row r="44" spans="1:26" x14ac:dyDescent="0.4">
      <c r="A44" s="144"/>
      <c r="B44" s="55"/>
      <c r="C44" s="144"/>
      <c r="D44" s="144"/>
      <c r="E44" s="144"/>
      <c r="F44" s="144"/>
      <c r="G44" s="144"/>
      <c r="H44" s="144"/>
      <c r="I44" s="144"/>
      <c r="J44" s="144"/>
      <c r="K44" s="144"/>
      <c r="L44" s="144"/>
      <c r="M44" s="144"/>
      <c r="N44" s="144"/>
      <c r="O44" s="144"/>
      <c r="P44" s="144"/>
      <c r="Q44" s="144"/>
      <c r="R44" s="144"/>
      <c r="S44" s="144"/>
      <c r="T44" s="144"/>
      <c r="U44" s="56"/>
      <c r="V44" s="57"/>
      <c r="W44" s="57"/>
      <c r="X44" s="57"/>
      <c r="Y44" s="58"/>
      <c r="Z44" s="144"/>
    </row>
    <row r="45" spans="1:26" ht="17.25" x14ac:dyDescent="0.4">
      <c r="A45" s="144"/>
      <c r="B45" s="55" t="s">
        <v>142</v>
      </c>
      <c r="C45" s="144"/>
      <c r="D45" s="144"/>
      <c r="E45" s="144"/>
      <c r="F45" s="144"/>
      <c r="G45" s="144"/>
      <c r="H45" s="144"/>
      <c r="I45" s="144"/>
      <c r="J45" s="144"/>
      <c r="K45" s="144"/>
      <c r="L45" s="144"/>
      <c r="M45" s="144"/>
      <c r="N45" s="144"/>
      <c r="O45" s="144"/>
      <c r="P45" s="144"/>
      <c r="Q45" s="144"/>
      <c r="R45" s="144"/>
      <c r="S45" s="144"/>
      <c r="T45" s="144"/>
      <c r="U45" s="590" t="s">
        <v>153</v>
      </c>
      <c r="V45" s="553"/>
      <c r="W45" s="553"/>
      <c r="X45" s="553"/>
      <c r="Y45" s="591"/>
      <c r="Z45" s="144"/>
    </row>
    <row r="46" spans="1:26" x14ac:dyDescent="0.4">
      <c r="A46" s="144"/>
      <c r="B46" s="55"/>
      <c r="C46" s="144"/>
      <c r="D46" s="144"/>
      <c r="E46" s="144"/>
      <c r="F46" s="144"/>
      <c r="G46" s="144"/>
      <c r="H46" s="144"/>
      <c r="I46" s="144"/>
      <c r="J46" s="144"/>
      <c r="K46" s="144"/>
      <c r="L46" s="144"/>
      <c r="M46" s="144"/>
      <c r="N46" s="144"/>
      <c r="O46" s="144"/>
      <c r="P46" s="144"/>
      <c r="Q46" s="144"/>
      <c r="R46" s="144"/>
      <c r="S46" s="144"/>
      <c r="T46" s="144"/>
      <c r="U46" s="56"/>
      <c r="V46" s="57"/>
      <c r="W46" s="57"/>
      <c r="X46" s="57"/>
      <c r="Y46" s="58"/>
      <c r="Z46" s="144"/>
    </row>
    <row r="47" spans="1:26" ht="15" customHeight="1" x14ac:dyDescent="0.4">
      <c r="A47" s="144"/>
      <c r="B47" s="55"/>
      <c r="C47" s="64" t="s">
        <v>11</v>
      </c>
      <c r="D47" s="554" t="s">
        <v>175</v>
      </c>
      <c r="E47" s="554"/>
      <c r="F47" s="554"/>
      <c r="G47" s="554"/>
      <c r="H47" s="554"/>
      <c r="I47" s="554"/>
      <c r="J47" s="554"/>
      <c r="K47" s="554"/>
      <c r="L47" s="554"/>
      <c r="M47" s="554"/>
      <c r="N47" s="554"/>
      <c r="O47" s="554"/>
      <c r="P47" s="554"/>
      <c r="Q47" s="554"/>
      <c r="R47" s="554"/>
      <c r="S47" s="554"/>
      <c r="T47" s="555"/>
      <c r="U47" s="56"/>
      <c r="V47" s="57" t="s">
        <v>116</v>
      </c>
      <c r="W47" s="57" t="s">
        <v>117</v>
      </c>
      <c r="X47" s="57" t="s">
        <v>116</v>
      </c>
      <c r="Y47" s="58"/>
      <c r="Z47" s="144"/>
    </row>
    <row r="48" spans="1:26" ht="15" customHeight="1" x14ac:dyDescent="0.4">
      <c r="A48" s="144"/>
      <c r="B48" s="68"/>
      <c r="C48" s="78"/>
      <c r="D48" s="598"/>
      <c r="E48" s="598"/>
      <c r="F48" s="598"/>
      <c r="G48" s="598"/>
      <c r="H48" s="598"/>
      <c r="I48" s="598"/>
      <c r="J48" s="598"/>
      <c r="K48" s="598"/>
      <c r="L48" s="598"/>
      <c r="M48" s="598"/>
      <c r="N48" s="598"/>
      <c r="O48" s="598"/>
      <c r="P48" s="598"/>
      <c r="Q48" s="598"/>
      <c r="R48" s="598"/>
      <c r="S48" s="598"/>
      <c r="T48" s="599"/>
      <c r="U48" s="79"/>
      <c r="V48" s="80"/>
      <c r="W48" s="80"/>
      <c r="X48" s="80"/>
      <c r="Y48" s="81"/>
      <c r="Z48" s="144"/>
    </row>
    <row r="49" spans="1:26" ht="15" customHeight="1" x14ac:dyDescent="0.4">
      <c r="A49" s="144"/>
      <c r="B49" s="53"/>
      <c r="C49" s="82"/>
      <c r="D49" s="82"/>
      <c r="E49" s="82"/>
      <c r="F49" s="82"/>
      <c r="G49" s="82"/>
      <c r="H49" s="82"/>
      <c r="I49" s="82"/>
      <c r="J49" s="82"/>
      <c r="K49" s="82"/>
      <c r="L49" s="82"/>
      <c r="M49" s="82"/>
      <c r="N49" s="82"/>
      <c r="O49" s="82"/>
      <c r="P49" s="82"/>
      <c r="Q49" s="82"/>
      <c r="R49" s="82"/>
      <c r="S49" s="82"/>
      <c r="T49" s="82"/>
      <c r="U49" s="83"/>
      <c r="V49" s="74"/>
      <c r="W49" s="74"/>
      <c r="X49" s="74"/>
      <c r="Y49" s="83"/>
      <c r="Z49" s="144"/>
    </row>
    <row r="50" spans="1:26" ht="15" customHeight="1" x14ac:dyDescent="0.4">
      <c r="A50" s="144"/>
      <c r="B50" s="144" t="s">
        <v>176</v>
      </c>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5" customHeight="1" x14ac:dyDescent="0.4">
      <c r="A51" s="144"/>
      <c r="B51" s="149">
        <v>1</v>
      </c>
      <c r="C51" s="556" t="s">
        <v>177</v>
      </c>
      <c r="D51" s="556"/>
      <c r="E51" s="556"/>
      <c r="F51" s="556"/>
      <c r="G51" s="556"/>
      <c r="H51" s="556"/>
      <c r="I51" s="556"/>
      <c r="J51" s="556"/>
      <c r="K51" s="556"/>
      <c r="L51" s="556"/>
      <c r="M51" s="556"/>
      <c r="N51" s="556"/>
      <c r="O51" s="556"/>
      <c r="P51" s="556"/>
      <c r="Q51" s="556"/>
      <c r="R51" s="556"/>
      <c r="S51" s="556"/>
      <c r="T51" s="556"/>
      <c r="U51" s="556"/>
      <c r="V51" s="556"/>
      <c r="W51" s="556"/>
      <c r="X51" s="556"/>
      <c r="Y51" s="556"/>
      <c r="Z51" s="144"/>
    </row>
    <row r="52" spans="1:26" ht="30" customHeight="1" x14ac:dyDescent="0.4">
      <c r="A52" s="144"/>
      <c r="B52" s="150">
        <v>2</v>
      </c>
      <c r="C52" s="552" t="s">
        <v>178</v>
      </c>
      <c r="D52" s="552"/>
      <c r="E52" s="552"/>
      <c r="F52" s="552"/>
      <c r="G52" s="552"/>
      <c r="H52" s="552"/>
      <c r="I52" s="552"/>
      <c r="J52" s="552"/>
      <c r="K52" s="552"/>
      <c r="L52" s="552"/>
      <c r="M52" s="552"/>
      <c r="N52" s="552"/>
      <c r="O52" s="552"/>
      <c r="P52" s="552"/>
      <c r="Q52" s="552"/>
      <c r="R52" s="552"/>
      <c r="S52" s="552"/>
      <c r="T52" s="552"/>
      <c r="U52" s="552"/>
      <c r="V52" s="552"/>
      <c r="W52" s="552"/>
      <c r="X52" s="552"/>
      <c r="Y52" s="552"/>
      <c r="Z52" s="77"/>
    </row>
    <row r="53" spans="1:26" ht="15" customHeight="1" x14ac:dyDescent="0.4">
      <c r="A53" s="144"/>
      <c r="B53" s="59"/>
      <c r="C53" s="552"/>
      <c r="D53" s="552"/>
      <c r="E53" s="552"/>
      <c r="F53" s="552"/>
      <c r="G53" s="552"/>
      <c r="H53" s="552"/>
      <c r="I53" s="552"/>
      <c r="J53" s="552"/>
      <c r="K53" s="552"/>
      <c r="L53" s="552"/>
      <c r="M53" s="552"/>
      <c r="N53" s="552"/>
      <c r="O53" s="552"/>
      <c r="P53" s="552"/>
      <c r="Q53" s="552"/>
      <c r="R53" s="552"/>
      <c r="S53" s="552"/>
      <c r="T53" s="552"/>
      <c r="U53" s="552"/>
      <c r="V53" s="552"/>
      <c r="W53" s="552"/>
      <c r="X53" s="552"/>
      <c r="Y53" s="552"/>
      <c r="Z53" s="77"/>
    </row>
    <row r="54" spans="1:26" ht="15" customHeight="1" x14ac:dyDescent="0.4">
      <c r="A54" s="144"/>
      <c r="B54" s="150">
        <v>3</v>
      </c>
      <c r="C54" s="552" t="s">
        <v>179</v>
      </c>
      <c r="D54" s="552"/>
      <c r="E54" s="552"/>
      <c r="F54" s="552"/>
      <c r="G54" s="552"/>
      <c r="H54" s="552"/>
      <c r="I54" s="552"/>
      <c r="J54" s="552"/>
      <c r="K54" s="552"/>
      <c r="L54" s="552"/>
      <c r="M54" s="552"/>
      <c r="N54" s="552"/>
      <c r="O54" s="552"/>
      <c r="P54" s="552"/>
      <c r="Q54" s="552"/>
      <c r="R54" s="552"/>
      <c r="S54" s="552"/>
      <c r="T54" s="552"/>
      <c r="U54" s="552"/>
      <c r="V54" s="552"/>
      <c r="W54" s="552"/>
      <c r="X54" s="552"/>
      <c r="Y54" s="552"/>
      <c r="Z54" s="59"/>
    </row>
    <row r="58" spans="1:26" x14ac:dyDescent="0.4">
      <c r="E58" s="50" t="s">
        <v>180</v>
      </c>
    </row>
  </sheetData>
  <mergeCells count="63">
    <mergeCell ref="D13:T14"/>
    <mergeCell ref="Q2:Y2"/>
    <mergeCell ref="B4:Y4"/>
    <mergeCell ref="B6:F6"/>
    <mergeCell ref="G6:Y6"/>
    <mergeCell ref="B7:F7"/>
    <mergeCell ref="G7:Y7"/>
    <mergeCell ref="B8:F8"/>
    <mergeCell ref="G8:Y8"/>
    <mergeCell ref="U11:Y11"/>
    <mergeCell ref="U30:Y30"/>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U35:Y35"/>
    <mergeCell ref="D36:T36"/>
    <mergeCell ref="D31:K31"/>
    <mergeCell ref="L31:N31"/>
    <mergeCell ref="O31:Q31"/>
    <mergeCell ref="S31:T31"/>
    <mergeCell ref="D32:K32"/>
    <mergeCell ref="L32:N32"/>
    <mergeCell ref="O32:Q32"/>
    <mergeCell ref="S32:T32"/>
    <mergeCell ref="C40:I40"/>
    <mergeCell ref="J40:N40"/>
    <mergeCell ref="O40:Q40"/>
    <mergeCell ref="D33:K33"/>
    <mergeCell ref="L33:N33"/>
    <mergeCell ref="O33:Q33"/>
    <mergeCell ref="D37:T37"/>
    <mergeCell ref="C38:H38"/>
    <mergeCell ref="I38:J38"/>
    <mergeCell ref="L38:Q38"/>
    <mergeCell ref="R38:S38"/>
    <mergeCell ref="S33:T33"/>
    <mergeCell ref="C52:Y53"/>
    <mergeCell ref="C54:Y54"/>
    <mergeCell ref="F43:I43"/>
    <mergeCell ref="J43:N43"/>
    <mergeCell ref="O43:Q43"/>
    <mergeCell ref="U45:Y45"/>
    <mergeCell ref="D47:T48"/>
    <mergeCell ref="C51:Y51"/>
    <mergeCell ref="C41:E43"/>
    <mergeCell ref="F41:I41"/>
    <mergeCell ref="J41:N41"/>
    <mergeCell ref="O41:Q41"/>
    <mergeCell ref="F42:I42"/>
    <mergeCell ref="J42:N42"/>
    <mergeCell ref="O42:Q42"/>
  </mergeCells>
  <phoneticPr fontId="10"/>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10</vt:i4>
      </vt:variant>
    </vt:vector>
  </HeadingPairs>
  <TitlesOfParts>
    <vt:vector size="23" baseType="lpstr">
      <vt:lpstr>必要書類一覧</vt:lpstr>
      <vt:lpstr>届出書</vt:lpstr>
      <vt:lpstr>別紙１-１</vt:lpstr>
      <vt:lpstr>勤務形態一覧表（居宅介護）</vt:lpstr>
      <vt:lpstr>勤務形態一覧表（重度訪問介護）</vt:lpstr>
      <vt:lpstr>勤務形態一覧表（同行援護）</vt:lpstr>
      <vt:lpstr>勤務形態一覧表（行動援護）</vt:lpstr>
      <vt:lpstr>別紙２-１</vt:lpstr>
      <vt:lpstr>別紙２-２</vt:lpstr>
      <vt:lpstr>別紙２-３</vt:lpstr>
      <vt:lpstr>別紙２-４</vt:lpstr>
      <vt:lpstr>別紙47</vt:lpstr>
      <vt:lpstr>体制届資料</vt:lpstr>
      <vt:lpstr>'勤務形態一覧表（居宅介護）'!Print_Area</vt:lpstr>
      <vt:lpstr>'勤務形態一覧表（行動援護）'!Print_Area</vt:lpstr>
      <vt:lpstr>'勤務形態一覧表（重度訪問介護）'!Print_Area</vt:lpstr>
      <vt:lpstr>'勤務形態一覧表（同行援護）'!Print_Area</vt:lpstr>
      <vt:lpstr>体制届資料!Print_Area</vt:lpstr>
      <vt:lpstr>必要書類一覧!Print_Area</vt:lpstr>
      <vt:lpstr>'別紙１-１'!Print_Area</vt:lpstr>
      <vt:lpstr>'別紙２-２'!Print_Area</vt:lpstr>
      <vt:lpstr>別紙47!Print_Area</vt:lpstr>
      <vt:lpstr>'別紙１-１'!Print_Titles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新井　貴之</cp:lastModifiedBy>
  <cp:lastPrinted>2026-04-30T13:52:20Z</cp:lastPrinted>
  <dcterms:modified xsi:type="dcterms:W3CDTF">2026-04-30T13:59:08Z</dcterms:modified>
</cp:coreProperties>
</file>