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-fs01\01_080_010_000\■保育所整備関係\■保育所（地域型保育事業設置関係）\【仲田作成中】R1～地域型認可申請書類\様式\"/>
    </mc:Choice>
  </mc:AlternateContent>
  <bookViews>
    <workbookView xWindow="120" yWindow="60" windowWidth="20340" windowHeight="7875" activeTab="1"/>
  </bookViews>
  <sheets>
    <sheet name="施設概要" sheetId="1" r:id="rId1"/>
    <sheet name="施設概要 (記載例)" sheetId="4" r:id="rId2"/>
  </sheets>
  <definedNames>
    <definedName name="_xlnm.Print_Area" localSheetId="0">施設概要!$A$1:$AF$93</definedName>
    <definedName name="_xlnm.Print_Area" localSheetId="1">'施設概要 (記載例)'!$A$1:$AF$98</definedName>
  </definedNames>
  <calcPr calcId="162913" calcMode="manual"/>
</workbook>
</file>

<file path=xl/calcChain.xml><?xml version="1.0" encoding="utf-8"?>
<calcChain xmlns="http://schemas.openxmlformats.org/spreadsheetml/2006/main">
  <c r="O43" i="4" l="1"/>
  <c r="J41" i="4"/>
  <c r="J42" i="4"/>
  <c r="J43" i="4"/>
  <c r="P10" i="1"/>
  <c r="P8" i="1"/>
  <c r="P10" i="4"/>
  <c r="J87" i="4"/>
  <c r="AB45" i="1" l="1"/>
  <c r="AB43" i="1"/>
  <c r="AB42" i="1"/>
  <c r="K62" i="4"/>
  <c r="K49" i="4"/>
  <c r="O87" i="4"/>
  <c r="Q89" i="4" s="1"/>
  <c r="R52" i="4"/>
  <c r="K52" i="4"/>
  <c r="R49" i="4"/>
  <c r="AB50" i="4"/>
  <c r="O42" i="4"/>
  <c r="AB48" i="4" s="1"/>
  <c r="O41" i="4"/>
  <c r="AB47" i="4" s="1"/>
  <c r="AB12" i="4"/>
  <c r="P8" i="4"/>
  <c r="Q85" i="1"/>
  <c r="Q84" i="1"/>
  <c r="J82" i="1"/>
  <c r="O82" i="1" s="1"/>
  <c r="K57" i="1"/>
  <c r="K47" i="1"/>
  <c r="K44" i="1"/>
  <c r="R44" i="1"/>
  <c r="R47" i="1"/>
  <c r="J38" i="1"/>
  <c r="O38" i="1" s="1"/>
  <c r="J37" i="1"/>
  <c r="O37" i="1" s="1"/>
  <c r="J36" i="1"/>
  <c r="O36" i="1" s="1"/>
  <c r="AB12" i="1"/>
  <c r="K63" i="4" l="1"/>
  <c r="Q90" i="4"/>
  <c r="R58" i="1"/>
  <c r="R63" i="4"/>
  <c r="K58" i="1"/>
</calcChain>
</file>

<file path=xl/comments1.xml><?xml version="1.0" encoding="utf-8"?>
<comments xmlns="http://schemas.openxmlformats.org/spreadsheetml/2006/main">
  <authors>
    <author>kwg</author>
  </authors>
  <commentList>
    <comment ref="X6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耐火構造、準耐火構造、どちらでもないのいずれかを選択し不要項目を消去すること
</t>
        </r>
      </text>
    </comment>
  </commentList>
</comments>
</file>

<file path=xl/comments2.xml><?xml version="1.0" encoding="utf-8"?>
<comments xmlns="http://schemas.openxmlformats.org/spreadsheetml/2006/main">
  <authors>
    <author>kwg</author>
  </authors>
  <commentList>
    <comment ref="X7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耐火構造、準耐火構造、どちらでもないのいずれかを選択し不要項目を消去すること
</t>
        </r>
      </text>
    </comment>
  </commentList>
</comments>
</file>

<file path=xl/sharedStrings.xml><?xml version="1.0" encoding="utf-8"?>
<sst xmlns="http://schemas.openxmlformats.org/spreadsheetml/2006/main" count="434" uniqueCount="138">
  <si>
    <t>種別</t>
    <rPh sb="0" eb="2">
      <t>シュベツ</t>
    </rPh>
    <phoneticPr fontId="1"/>
  </si>
  <si>
    <t>施設の名称</t>
    <rPh sb="0" eb="2">
      <t>シセツ</t>
    </rPh>
    <rPh sb="3" eb="5">
      <t>メイショウ</t>
    </rPh>
    <phoneticPr fontId="1"/>
  </si>
  <si>
    <t>施設長</t>
    <rPh sb="0" eb="2">
      <t>シセツ</t>
    </rPh>
    <rPh sb="2" eb="3">
      <t>チョウ</t>
    </rPh>
    <phoneticPr fontId="1"/>
  </si>
  <si>
    <t>所在地</t>
    <rPh sb="0" eb="3">
      <t>ショザイチ</t>
    </rPh>
    <phoneticPr fontId="1"/>
  </si>
  <si>
    <t>定員</t>
    <rPh sb="0" eb="2">
      <t>テイイン</t>
    </rPh>
    <phoneticPr fontId="1"/>
  </si>
  <si>
    <t>職員数</t>
    <rPh sb="0" eb="3">
      <t>ショクインスウ</t>
    </rPh>
    <phoneticPr fontId="1"/>
  </si>
  <si>
    <t>教育及び保育の内容並びに主な内容</t>
    <rPh sb="0" eb="2">
      <t>キョウイク</t>
    </rPh>
    <rPh sb="2" eb="3">
      <t>オヨ</t>
    </rPh>
    <rPh sb="4" eb="6">
      <t>ホイク</t>
    </rPh>
    <rPh sb="7" eb="9">
      <t>ナイヨウ</t>
    </rPh>
    <rPh sb="9" eb="10">
      <t>ナラ</t>
    </rPh>
    <rPh sb="12" eb="13">
      <t>オモ</t>
    </rPh>
    <rPh sb="14" eb="16">
      <t>ナイヨウ</t>
    </rPh>
    <phoneticPr fontId="1"/>
  </si>
  <si>
    <t>開所時間</t>
    <rPh sb="0" eb="2">
      <t>カイショ</t>
    </rPh>
    <rPh sb="2" eb="4">
      <t>ジカン</t>
    </rPh>
    <phoneticPr fontId="1"/>
  </si>
  <si>
    <t>休所日</t>
    <rPh sb="0" eb="1">
      <t>キュウ</t>
    </rPh>
    <rPh sb="1" eb="2">
      <t>ショ</t>
    </rPh>
    <rPh sb="2" eb="3">
      <t>ビ</t>
    </rPh>
    <phoneticPr fontId="1"/>
  </si>
  <si>
    <t>食事の提供方法</t>
    <rPh sb="0" eb="2">
      <t>ショクジ</t>
    </rPh>
    <rPh sb="3" eb="5">
      <t>テイキョウ</t>
    </rPh>
    <rPh sb="5" eb="7">
      <t>ホウホウ</t>
    </rPh>
    <phoneticPr fontId="1"/>
  </si>
  <si>
    <t>子育て支援事業</t>
    <rPh sb="0" eb="2">
      <t>コソダ</t>
    </rPh>
    <rPh sb="3" eb="5">
      <t>シエン</t>
    </rPh>
    <rPh sb="5" eb="7">
      <t>ジギョウ</t>
    </rPh>
    <phoneticPr fontId="1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</si>
  <si>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</si>
  <si>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</si>
  <si>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</si>
  <si>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合計</t>
    <rPh sb="0" eb="2">
      <t>ゴウケイ</t>
    </rPh>
    <phoneticPr fontId="1"/>
  </si>
  <si>
    <t>保育士</t>
    <rPh sb="0" eb="2">
      <t>ホイク</t>
    </rPh>
    <rPh sb="2" eb="3">
      <t>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</si>
  <si>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</si>
  <si>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</si>
  <si>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：</t>
    <phoneticPr fontId="1"/>
  </si>
  <si>
    <t>00</t>
    <phoneticPr fontId="1"/>
  </si>
  <si>
    <t>～</t>
    <phoneticPr fontId="1"/>
  </si>
  <si>
    <t>7</t>
    <phoneticPr fontId="1"/>
  </si>
  <si>
    <t>19</t>
    <phoneticPr fontId="1"/>
  </si>
  <si>
    <t>保育標準時間</t>
    <rPh sb="0" eb="2">
      <t>ホイク</t>
    </rPh>
    <rPh sb="2" eb="4">
      <t>ヒョウジュン</t>
    </rPh>
    <rPh sb="4" eb="6">
      <t>ジカン</t>
    </rPh>
    <phoneticPr fontId="1"/>
  </si>
  <si>
    <t>保育短時間</t>
    <rPh sb="0" eb="2">
      <t>ホイク</t>
    </rPh>
    <rPh sb="2" eb="3">
      <t>タン</t>
    </rPh>
    <rPh sb="3" eb="5">
      <t>ジカン</t>
    </rPh>
    <phoneticPr fontId="1"/>
  </si>
  <si>
    <t>18</t>
    <phoneticPr fontId="1"/>
  </si>
  <si>
    <t>8</t>
    <phoneticPr fontId="1"/>
  </si>
  <si>
    <t>30</t>
    <phoneticPr fontId="1"/>
  </si>
  <si>
    <t>16</t>
    <phoneticPr fontId="1"/>
  </si>
  <si>
    <t>日曜、休日、12月29日～1月3日</t>
    <rPh sb="0" eb="2">
      <t>ニチヨウ</t>
    </rPh>
    <rPh sb="3" eb="5">
      <t>キュウジツ</t>
    </rPh>
    <rPh sb="8" eb="9">
      <t>ガツ</t>
    </rPh>
    <rPh sb="11" eb="12">
      <t>ニチ</t>
    </rPh>
    <rPh sb="14" eb="15">
      <t>ガツ</t>
    </rPh>
    <rPh sb="16" eb="17">
      <t>ニチ</t>
    </rPh>
    <phoneticPr fontId="1"/>
  </si>
  <si>
    <t>自園調理</t>
    <rPh sb="0" eb="1">
      <t>ジ</t>
    </rPh>
    <rPh sb="1" eb="2">
      <t>エン</t>
    </rPh>
    <rPh sb="2" eb="4">
      <t>チョウリ</t>
    </rPh>
    <phoneticPr fontId="1"/>
  </si>
  <si>
    <t>事業内容</t>
    <rPh sb="0" eb="2">
      <t>ジギョウ</t>
    </rPh>
    <rPh sb="2" eb="4">
      <t>ナイヨウ</t>
    </rPh>
    <phoneticPr fontId="1"/>
  </si>
  <si>
    <t>実施日数及び時間</t>
    <rPh sb="0" eb="2">
      <t>ジッシ</t>
    </rPh>
    <rPh sb="2" eb="4">
      <t>ニッスウ</t>
    </rPh>
    <rPh sb="4" eb="5">
      <t>オヨ</t>
    </rPh>
    <rPh sb="6" eb="8">
      <t>ジカン</t>
    </rPh>
    <phoneticPr fontId="1"/>
  </si>
  <si>
    <t>嘱託医</t>
    <rPh sb="0" eb="2">
      <t>ショクタク</t>
    </rPh>
    <rPh sb="2" eb="3">
      <t>イ</t>
    </rPh>
    <phoneticPr fontId="1"/>
  </si>
  <si>
    <t>嘱託歯科医</t>
    <rPh sb="0" eb="2">
      <t>ショクタク</t>
    </rPh>
    <rPh sb="2" eb="5">
      <t>シカイ</t>
    </rPh>
    <phoneticPr fontId="1"/>
  </si>
  <si>
    <t>住所</t>
    <rPh sb="0" eb="2">
      <t>ジュウショ</t>
    </rPh>
    <phoneticPr fontId="1"/>
  </si>
  <si>
    <t>医師名</t>
    <rPh sb="0" eb="2">
      <t>イシ</t>
    </rPh>
    <rPh sb="2" eb="3">
      <t>メイ</t>
    </rPh>
    <phoneticPr fontId="1"/>
  </si>
  <si>
    <t>0歳児室</t>
    <rPh sb="1" eb="2">
      <t>サイ</t>
    </rPh>
    <rPh sb="2" eb="3">
      <t>ジ</t>
    </rPh>
    <rPh sb="3" eb="4">
      <t>シツ</t>
    </rPh>
    <phoneticPr fontId="1"/>
  </si>
  <si>
    <t>1歳児室</t>
    <rPh sb="1" eb="2">
      <t>サイ</t>
    </rPh>
    <rPh sb="2" eb="3">
      <t>ジ</t>
    </rPh>
    <rPh sb="3" eb="4">
      <t>シツ</t>
    </rPh>
    <phoneticPr fontId="1"/>
  </si>
  <si>
    <t>2歳児室</t>
    <rPh sb="1" eb="2">
      <t>サイ</t>
    </rPh>
    <rPh sb="2" eb="3">
      <t>ジ</t>
    </rPh>
    <rPh sb="3" eb="4">
      <t>シツ</t>
    </rPh>
    <phoneticPr fontId="1"/>
  </si>
  <si>
    <t>＝</t>
    <phoneticPr fontId="1"/>
  </si>
  <si>
    <t>㎡</t>
    <phoneticPr fontId="1"/>
  </si>
  <si>
    <t>認可基準面積</t>
    <rPh sb="0" eb="2">
      <t>ニンカ</t>
    </rPh>
    <rPh sb="2" eb="4">
      <t>キジュン</t>
    </rPh>
    <rPh sb="4" eb="6">
      <t>メンセキ</t>
    </rPh>
    <phoneticPr fontId="1"/>
  </si>
  <si>
    <t>３．３㎡ ×</t>
    <phoneticPr fontId="1"/>
  </si>
  <si>
    <t>１．９８㎡×</t>
    <phoneticPr fontId="1"/>
  </si>
  <si>
    <t>1　保育室</t>
    <rPh sb="2" eb="5">
      <t>ホイクシツ</t>
    </rPh>
    <phoneticPr fontId="1"/>
  </si>
  <si>
    <t>（</t>
    <phoneticPr fontId="1"/>
  </si>
  <si>
    <t>乳児室
保育室</t>
    <rPh sb="0" eb="2">
      <t>ニュウジ</t>
    </rPh>
    <rPh sb="2" eb="3">
      <t>シツ</t>
    </rPh>
    <rPh sb="4" eb="7">
      <t>ホイクシツ</t>
    </rPh>
    <phoneticPr fontId="1"/>
  </si>
  <si>
    <t>小計</t>
    <rPh sb="0" eb="2">
      <t>ショウケイ</t>
    </rPh>
    <phoneticPr fontId="1"/>
  </si>
  <si>
    <t>室名</t>
    <rPh sb="0" eb="1">
      <t>シツ</t>
    </rPh>
    <rPh sb="1" eb="2">
      <t>メイ</t>
    </rPh>
    <phoneticPr fontId="1"/>
  </si>
  <si>
    <t>床面積</t>
    <rPh sb="0" eb="3">
      <t>ユカメンセキ</t>
    </rPh>
    <phoneticPr fontId="1"/>
  </si>
  <si>
    <t>有効面積</t>
    <rPh sb="0" eb="2">
      <t>ユウコウ</t>
    </rPh>
    <rPh sb="2" eb="4">
      <t>メンセキ</t>
    </rPh>
    <phoneticPr fontId="1"/>
  </si>
  <si>
    <t>②</t>
    <phoneticPr fontId="1"/>
  </si>
  <si>
    <t>①</t>
    <phoneticPr fontId="1"/>
  </si>
  <si>
    <t>③</t>
    <phoneticPr fontId="1"/>
  </si>
  <si>
    <t>≧①</t>
    <phoneticPr fontId="1"/>
  </si>
  <si>
    <t>遊戯室</t>
    <rPh sb="0" eb="3">
      <t>ユウギシツ</t>
    </rPh>
    <phoneticPr fontId="1"/>
  </si>
  <si>
    <t>≧②</t>
    <phoneticPr fontId="1"/>
  </si>
  <si>
    <t>≧③</t>
    <phoneticPr fontId="1"/>
  </si>
  <si>
    <t>保育室
遊戯室</t>
    <rPh sb="0" eb="3">
      <t>ホイクシツ</t>
    </rPh>
    <rPh sb="4" eb="7">
      <t>ユウギシツ</t>
    </rPh>
    <phoneticPr fontId="1"/>
  </si>
  <si>
    <t>職員室</t>
    <rPh sb="0" eb="3">
      <t>ショクインシツ</t>
    </rPh>
    <phoneticPr fontId="1"/>
  </si>
  <si>
    <t>医務室</t>
    <rPh sb="0" eb="3">
      <t>イムシツ</t>
    </rPh>
    <phoneticPr fontId="1"/>
  </si>
  <si>
    <t>調乳室</t>
    <rPh sb="0" eb="1">
      <t>チョウ</t>
    </rPh>
    <rPh sb="1" eb="2">
      <t>ニュウ</t>
    </rPh>
    <rPh sb="2" eb="3">
      <t>シツ</t>
    </rPh>
    <phoneticPr fontId="1"/>
  </si>
  <si>
    <t>沐浴室</t>
    <rPh sb="0" eb="2">
      <t>モクヨク</t>
    </rPh>
    <rPh sb="2" eb="3">
      <t>シツ</t>
    </rPh>
    <phoneticPr fontId="1"/>
  </si>
  <si>
    <t>便所</t>
    <rPh sb="0" eb="2">
      <t>ベンジョ</t>
    </rPh>
    <phoneticPr fontId="1"/>
  </si>
  <si>
    <t>その他</t>
    <rPh sb="2" eb="3">
      <t>タ</t>
    </rPh>
    <phoneticPr fontId="1"/>
  </si>
  <si>
    <t>上記以外</t>
    <rPh sb="0" eb="2">
      <t>ジョウキ</t>
    </rPh>
    <rPh sb="2" eb="4">
      <t>イガイ</t>
    </rPh>
    <phoneticPr fontId="1"/>
  </si>
  <si>
    <t>適・不適</t>
    <rPh sb="0" eb="1">
      <t>テキ</t>
    </rPh>
    <rPh sb="2" eb="4">
      <t>フテキ</t>
    </rPh>
    <phoneticPr fontId="1"/>
  </si>
  <si>
    <t>（1）部屋別面積表</t>
    <rPh sb="3" eb="5">
      <t>ヘヤ</t>
    </rPh>
    <rPh sb="5" eb="6">
      <t>ベツ</t>
    </rPh>
    <rPh sb="6" eb="8">
      <t>メンセキ</t>
    </rPh>
    <rPh sb="8" eb="9">
      <t>ヒョウ</t>
    </rPh>
    <phoneticPr fontId="1"/>
  </si>
  <si>
    <t>□</t>
    <phoneticPr fontId="1"/>
  </si>
  <si>
    <t>調理室</t>
    <rPh sb="0" eb="3">
      <t>チョウリシツ</t>
    </rPh>
    <phoneticPr fontId="1"/>
  </si>
  <si>
    <t>2　施設の状況</t>
    <rPh sb="2" eb="4">
      <t>シセツ</t>
    </rPh>
    <rPh sb="5" eb="7">
      <t>ジョウキョウ</t>
    </rPh>
    <phoneticPr fontId="1"/>
  </si>
  <si>
    <t>建物</t>
    <rPh sb="0" eb="2">
      <t>タテモノ</t>
    </rPh>
    <phoneticPr fontId="1"/>
  </si>
  <si>
    <t>敷地</t>
    <rPh sb="0" eb="2">
      <t>シキチ</t>
    </rPh>
    <phoneticPr fontId="1"/>
  </si>
  <si>
    <t>造　</t>
    <rPh sb="0" eb="1">
      <t>ゾウ</t>
    </rPh>
    <phoneticPr fontId="1"/>
  </si>
  <si>
    <t>階建</t>
    <rPh sb="0" eb="1">
      <t>カイ</t>
    </rPh>
    <rPh sb="1" eb="2">
      <t>ダテ</t>
    </rPh>
    <phoneticPr fontId="1"/>
  </si>
  <si>
    <t>年築</t>
    <rPh sb="0" eb="1">
      <t>ネン</t>
    </rPh>
    <rPh sb="1" eb="2">
      <t>チク</t>
    </rPh>
    <phoneticPr fontId="1"/>
  </si>
  <si>
    <t>所有権</t>
    <rPh sb="0" eb="3">
      <t>ショユウケン</t>
    </rPh>
    <phoneticPr fontId="1"/>
  </si>
  <si>
    <t>賃借権</t>
    <rPh sb="0" eb="3">
      <t>チンシャクケン</t>
    </rPh>
    <phoneticPr fontId="1"/>
  </si>
  <si>
    <t>使用貸借権</t>
    <rPh sb="0" eb="2">
      <t>シヨウ</t>
    </rPh>
    <rPh sb="2" eb="4">
      <t>タイシャク</t>
    </rPh>
    <rPh sb="4" eb="5">
      <t>ケン</t>
    </rPh>
    <phoneticPr fontId="1"/>
  </si>
  <si>
    <t>賃貸借期間</t>
    <rPh sb="0" eb="3">
      <t>チンタイシャク</t>
    </rPh>
    <rPh sb="3" eb="5">
      <t>キカン</t>
    </rPh>
    <phoneticPr fontId="1"/>
  </si>
  <si>
    <t>貸借期間</t>
    <rPh sb="0" eb="2">
      <t>タイシャク</t>
    </rPh>
    <rPh sb="2" eb="4">
      <t>キカン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</si>
  <si>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</si>
  <si>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</si>
  <si>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令和2</t>
    <rPh sb="0" eb="2">
      <t>レイワ</t>
    </rPh>
    <phoneticPr fontId="1"/>
  </si>
  <si>
    <t>）</t>
    <phoneticPr fontId="1"/>
  </si>
  <si>
    <t>土地</t>
    <rPh sb="0" eb="2">
      <t>トチ</t>
    </rPh>
    <phoneticPr fontId="1"/>
  </si>
  <si>
    <t>地上権</t>
    <rPh sb="0" eb="3">
      <t>チジョウケン</t>
    </rPh>
    <phoneticPr fontId="1"/>
  </si>
  <si>
    <t>権利期間</t>
    <rPh sb="0" eb="2">
      <t>ケンリ</t>
    </rPh>
    <rPh sb="2" eb="4">
      <t>キカン</t>
    </rPh>
    <phoneticPr fontId="1"/>
  </si>
  <si>
    <t>3　屋外遊戯場</t>
    <rPh sb="2" eb="4">
      <t>オクガイ</t>
    </rPh>
    <rPh sb="4" eb="6">
      <t>ユウギ</t>
    </rPh>
    <rPh sb="6" eb="7">
      <t>ジョウ</t>
    </rPh>
    <phoneticPr fontId="1"/>
  </si>
  <si>
    <t>2～5歳児</t>
    <phoneticPr fontId="1"/>
  </si>
  <si>
    <t>３．３㎡　×</t>
    <phoneticPr fontId="1"/>
  </si>
  <si>
    <t>①</t>
    <phoneticPr fontId="1"/>
  </si>
  <si>
    <t>園庭面積</t>
    <rPh sb="0" eb="2">
      <t>エンテイ</t>
    </rPh>
    <rPh sb="2" eb="4">
      <t>メンセキ</t>
    </rPh>
    <phoneticPr fontId="1"/>
  </si>
  <si>
    <t>※代替園庭を使用する場合</t>
    <rPh sb="1" eb="3">
      <t>ダイガエ</t>
    </rPh>
    <rPh sb="3" eb="5">
      <t>エンテイ</t>
    </rPh>
    <rPh sb="6" eb="8">
      <t>シヨウ</t>
    </rPh>
    <rPh sb="10" eb="12">
      <t>バアイ</t>
    </rPh>
    <phoneticPr fontId="1"/>
  </si>
  <si>
    <t>公園</t>
    <rPh sb="0" eb="2">
      <t>コウエン</t>
    </rPh>
    <phoneticPr fontId="1"/>
  </si>
  <si>
    <t>手洗い</t>
    <rPh sb="0" eb="2">
      <t>テアラ</t>
    </rPh>
    <phoneticPr fontId="1"/>
  </si>
  <si>
    <t>設備</t>
    <rPh sb="0" eb="2">
      <t>セツビ</t>
    </rPh>
    <phoneticPr fontId="1"/>
  </si>
  <si>
    <t>4　その他設備</t>
    <rPh sb="4" eb="5">
      <t>タ</t>
    </rPh>
    <rPh sb="5" eb="7">
      <t>セツビ</t>
    </rPh>
    <phoneticPr fontId="1"/>
  </si>
  <si>
    <t>駐車場</t>
    <rPh sb="0" eb="2">
      <t>チュウシャ</t>
    </rPh>
    <rPh sb="2" eb="3">
      <t>ジョウ</t>
    </rPh>
    <phoneticPr fontId="1"/>
  </si>
  <si>
    <t>台</t>
    <rPh sb="0" eb="1">
      <t>ダイ</t>
    </rPh>
    <phoneticPr fontId="1"/>
  </si>
  <si>
    <t>駐輪場</t>
    <rPh sb="0" eb="2">
      <t>チュウリン</t>
    </rPh>
    <rPh sb="2" eb="3">
      <t>ジョウ</t>
    </rPh>
    <phoneticPr fontId="1"/>
  </si>
  <si>
    <t>耐火構造</t>
    <rPh sb="0" eb="2">
      <t>タイカ</t>
    </rPh>
    <rPh sb="2" eb="4">
      <t>コウゾウ</t>
    </rPh>
    <phoneticPr fontId="1"/>
  </si>
  <si>
    <t>準耐火構造</t>
    <rPh sb="0" eb="1">
      <t>ジュン</t>
    </rPh>
    <rPh sb="1" eb="3">
      <t>タイカ</t>
    </rPh>
    <rPh sb="3" eb="5">
      <t>コウゾウ</t>
    </rPh>
    <phoneticPr fontId="1"/>
  </si>
  <si>
    <t>どちらでもない</t>
    <phoneticPr fontId="1"/>
  </si>
  <si>
    <t>青木保育所</t>
    <rPh sb="0" eb="2">
      <t>アオキ</t>
    </rPh>
    <rPh sb="2" eb="4">
      <t>ホイク</t>
    </rPh>
    <rPh sb="4" eb="5">
      <t>ショ</t>
    </rPh>
    <phoneticPr fontId="1"/>
  </si>
  <si>
    <t>川口市青木２－１－１</t>
    <rPh sb="0" eb="2">
      <t>カワグチ</t>
    </rPh>
    <rPh sb="2" eb="3">
      <t>シ</t>
    </rPh>
    <rPh sb="3" eb="5">
      <t>アオキ</t>
    </rPh>
    <phoneticPr fontId="1"/>
  </si>
  <si>
    <t>川口きゅぽらん</t>
    <rPh sb="0" eb="2">
      <t>カワグチ</t>
    </rPh>
    <phoneticPr fontId="1"/>
  </si>
  <si>
    <t>具体的に記載</t>
    <rPh sb="0" eb="3">
      <t>グタイテキ</t>
    </rPh>
    <rPh sb="4" eb="6">
      <t>キサイ</t>
    </rPh>
    <phoneticPr fontId="1"/>
  </si>
  <si>
    <t>鉄骨</t>
    <rPh sb="0" eb="2">
      <t>テッコツ</t>
    </rPh>
    <phoneticPr fontId="1"/>
  </si>
  <si>
    <t>■</t>
    <phoneticPr fontId="1"/>
  </si>
  <si>
    <t>令和27</t>
    <rPh sb="0" eb="2">
      <t>レイワ</t>
    </rPh>
    <phoneticPr fontId="1"/>
  </si>
  <si>
    <t>川口西</t>
    <rPh sb="0" eb="2">
      <t>カワグチ</t>
    </rPh>
    <rPh sb="2" eb="3">
      <t>ニシ</t>
    </rPh>
    <phoneticPr fontId="1"/>
  </si>
  <si>
    <t>川口市川口3-1</t>
    <rPh sb="0" eb="2">
      <t>カワグチ</t>
    </rPh>
    <rPh sb="2" eb="3">
      <t>シ</t>
    </rPh>
    <rPh sb="3" eb="5">
      <t>カワグチ</t>
    </rPh>
    <phoneticPr fontId="1"/>
  </si>
  <si>
    <t>基準適合</t>
    <rPh sb="0" eb="2">
      <t>キジュン</t>
    </rPh>
    <rPh sb="2" eb="4">
      <t>テキゴウ</t>
    </rPh>
    <phoneticPr fontId="1"/>
  </si>
  <si>
    <t>小規模保育事業Ａ型</t>
    <rPh sb="0" eb="3">
      <t>ショウキボ</t>
    </rPh>
    <rPh sb="3" eb="5">
      <t>ホイク</t>
    </rPh>
    <rPh sb="5" eb="7">
      <t>ジギョウ</t>
    </rPh>
    <rPh sb="8" eb="9">
      <t>ガタ</t>
    </rPh>
    <phoneticPr fontId="1"/>
  </si>
  <si>
    <t>小規模保育事業Ｂ型</t>
    <rPh sb="0" eb="3">
      <t>ショウキボ</t>
    </rPh>
    <rPh sb="3" eb="5">
      <t>ホイク</t>
    </rPh>
    <rPh sb="5" eb="7">
      <t>ジギョウ</t>
    </rPh>
    <rPh sb="8" eb="9">
      <t>ガタ</t>
    </rPh>
    <phoneticPr fontId="1"/>
  </si>
  <si>
    <t>事業所内保育事業（定員２０人以上）</t>
    <rPh sb="0" eb="3">
      <t>ジギョウショ</t>
    </rPh>
    <rPh sb="3" eb="4">
      <t>ナイ</t>
    </rPh>
    <rPh sb="4" eb="6">
      <t>ホイク</t>
    </rPh>
    <rPh sb="6" eb="8">
      <t>ジギョウ</t>
    </rPh>
    <rPh sb="9" eb="11">
      <t>テイイン</t>
    </rPh>
    <rPh sb="13" eb="14">
      <t>ニン</t>
    </rPh>
    <rPh sb="14" eb="16">
      <t>イジョウ</t>
    </rPh>
    <phoneticPr fontId="1"/>
  </si>
  <si>
    <t>事業所内保育事業（定員１９人以下・小規模Ａ型基準）</t>
    <rPh sb="0" eb="3">
      <t>ジギョウショ</t>
    </rPh>
    <rPh sb="3" eb="4">
      <t>ナイ</t>
    </rPh>
    <rPh sb="4" eb="6">
      <t>ホイク</t>
    </rPh>
    <rPh sb="6" eb="8">
      <t>ジギョウ</t>
    </rPh>
    <rPh sb="9" eb="11">
      <t>テイイン</t>
    </rPh>
    <rPh sb="13" eb="16">
      <t>ニンイカ</t>
    </rPh>
    <rPh sb="17" eb="20">
      <t>ショウキボ</t>
    </rPh>
    <rPh sb="21" eb="22">
      <t>ガタ</t>
    </rPh>
    <rPh sb="22" eb="24">
      <t>キジュン</t>
    </rPh>
    <phoneticPr fontId="1"/>
  </si>
  <si>
    <t>事業所内保育事業（定員１９人以下・小規模Ｂ型基準）</t>
    <rPh sb="0" eb="3">
      <t>ジギョウショ</t>
    </rPh>
    <rPh sb="3" eb="4">
      <t>ナイ</t>
    </rPh>
    <rPh sb="4" eb="6">
      <t>ホイク</t>
    </rPh>
    <rPh sb="6" eb="8">
      <t>ジギョウ</t>
    </rPh>
    <rPh sb="9" eb="11">
      <t>テイイン</t>
    </rPh>
    <rPh sb="13" eb="16">
      <t>ニンイカ</t>
    </rPh>
    <rPh sb="17" eb="20">
      <t>ショウキボ</t>
    </rPh>
    <rPh sb="21" eb="22">
      <t>ガタ</t>
    </rPh>
    <rPh sb="22" eb="24">
      <t>キジュン</t>
    </rPh>
    <phoneticPr fontId="1"/>
  </si>
  <si>
    <t>管理者</t>
    <rPh sb="0" eb="3">
      <t>カンリシャ</t>
    </rPh>
    <phoneticPr fontId="1"/>
  </si>
  <si>
    <t>施設設備調書（家庭的保育事業等）</t>
    <rPh sb="0" eb="2">
      <t>シセツ</t>
    </rPh>
    <rPh sb="2" eb="4">
      <t>セツビ</t>
    </rPh>
    <rPh sb="4" eb="6">
      <t>チョウショ</t>
    </rPh>
    <rPh sb="7" eb="15">
      <t>カテイテキホイクジギョウトウ</t>
    </rPh>
    <phoneticPr fontId="1"/>
  </si>
  <si>
    <t>（事業所内保育事業の場合は、地域枠の人数を内数で以下に記入）</t>
    <rPh sb="1" eb="4">
      <t>ジギョウショ</t>
    </rPh>
    <rPh sb="4" eb="5">
      <t>ナイ</t>
    </rPh>
    <rPh sb="5" eb="7">
      <t>ホイク</t>
    </rPh>
    <rPh sb="7" eb="9">
      <t>ジギョウ</t>
    </rPh>
    <rPh sb="10" eb="12">
      <t>バアイ</t>
    </rPh>
    <rPh sb="14" eb="16">
      <t>チイキ</t>
    </rPh>
    <rPh sb="16" eb="17">
      <t>ワク</t>
    </rPh>
    <rPh sb="18" eb="20">
      <t>ニンズウ</t>
    </rPh>
    <rPh sb="21" eb="23">
      <t>ウチスウ</t>
    </rPh>
    <rPh sb="27" eb="29">
      <t>キニュウ</t>
    </rPh>
    <phoneticPr fontId="1"/>
  </si>
  <si>
    <t>2歳児</t>
    <phoneticPr fontId="1"/>
  </si>
  <si>
    <t>保育従事者</t>
    <rPh sb="0" eb="2">
      <t>ホイク</t>
    </rPh>
    <rPh sb="2" eb="5">
      <t>ジュウジシャ</t>
    </rPh>
    <phoneticPr fontId="1"/>
  </si>
  <si>
    <t>（事業所内保育事業の場合は、地域枠の人数を以下に記入）</t>
    <rPh sb="1" eb="4">
      <t>ジギョウショ</t>
    </rPh>
    <rPh sb="4" eb="5">
      <t>ナイ</t>
    </rPh>
    <rPh sb="5" eb="7">
      <t>ホイク</t>
    </rPh>
    <rPh sb="7" eb="9">
      <t>ジギョウ</t>
    </rPh>
    <rPh sb="10" eb="12">
      <t>バアイ</t>
    </rPh>
    <rPh sb="14" eb="16">
      <t>チイキ</t>
    </rPh>
    <rPh sb="16" eb="17">
      <t>ワク</t>
    </rPh>
    <rPh sb="18" eb="20">
      <t>ニンズウ</t>
    </rPh>
    <rPh sb="24" eb="26">
      <t>キニュウ</t>
    </rPh>
    <phoneticPr fontId="1"/>
  </si>
  <si>
    <t>別添４</t>
    <rPh sb="0" eb="2">
      <t>ベッテン</t>
    </rPh>
    <phoneticPr fontId="1"/>
  </si>
  <si>
    <t>家庭的保育事業等概要書</t>
    <rPh sb="0" eb="8">
      <t>カテイテキホイクジギョウトウ</t>
    </rPh>
    <rPh sb="8" eb="11">
      <t>ガイヨウショ</t>
    </rPh>
    <phoneticPr fontId="1"/>
  </si>
  <si>
    <t>家庭的保育事業等概要書（記載例）</t>
    <rPh sb="0" eb="3">
      <t>カテイテキ</t>
    </rPh>
    <rPh sb="3" eb="5">
      <t>ホイク</t>
    </rPh>
    <rPh sb="5" eb="7">
      <t>ジギョウ</t>
    </rPh>
    <rPh sb="7" eb="8">
      <t>トウ</t>
    </rPh>
    <rPh sb="8" eb="11">
      <t>ガイヨウショ</t>
    </rPh>
    <rPh sb="12" eb="14">
      <t>キサイ</t>
    </rPh>
    <rPh sb="14" eb="15">
      <t>レイ</t>
    </rPh>
    <phoneticPr fontId="1"/>
  </si>
  <si>
    <t>（事業所内保育事業の場合は、従業員枠と地域枠の合計）</t>
    <rPh sb="1" eb="4">
      <t>ジギョウショ</t>
    </rPh>
    <rPh sb="4" eb="5">
      <t>ナイ</t>
    </rPh>
    <rPh sb="5" eb="7">
      <t>ホイク</t>
    </rPh>
    <rPh sb="7" eb="9">
      <t>ジギョウ</t>
    </rPh>
    <rPh sb="10" eb="12">
      <t>バアイ</t>
    </rPh>
    <rPh sb="14" eb="17">
      <t>ジュウギョウイン</t>
    </rPh>
    <rPh sb="17" eb="18">
      <t>ワク</t>
    </rPh>
    <rPh sb="19" eb="21">
      <t>チイキ</t>
    </rPh>
    <rPh sb="21" eb="22">
      <t>ワク</t>
    </rPh>
    <rPh sb="23" eb="25">
      <t>ゴウケイ</t>
    </rPh>
    <phoneticPr fontId="1"/>
  </si>
  <si>
    <t>専用・区画の別</t>
    <rPh sb="0" eb="2">
      <t>センヨウ</t>
    </rPh>
    <rPh sb="3" eb="5">
      <t>クカク</t>
    </rPh>
    <rPh sb="6" eb="7">
      <t>ベツ</t>
    </rPh>
    <phoneticPr fontId="1"/>
  </si>
  <si>
    <t>箇所</t>
    <rPh sb="0" eb="2">
      <t>カショ</t>
    </rPh>
    <phoneticPr fontId="1"/>
  </si>
  <si>
    <t>区画</t>
    <rPh sb="0" eb="2">
      <t>クカク</t>
    </rPh>
    <phoneticPr fontId="1"/>
  </si>
  <si>
    <t>専用</t>
    <rPh sb="0" eb="2">
      <t>センヨウ</t>
    </rPh>
    <phoneticPr fontId="1"/>
  </si>
  <si>
    <t>専任</t>
    <rPh sb="0" eb="2">
      <t>センニン</t>
    </rPh>
    <phoneticPr fontId="1"/>
  </si>
  <si>
    <t>兼任</t>
    <rPh sb="0" eb="2">
      <t>ケンニン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</si>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</sst>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&quot;人&quot;"/>
    <numFmt numFmtId="177" formatCode="#,##0.00_ "/>
    <numFmt numFmtId="178" formatCode="0.00_ "/>
    <numFmt numFmtId="179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i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>
      <alignment vertical="center"/>
    </xf>
    <xf numFmtId="0" fontId="3" fillId="0" borderId="14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176" fontId="6" fillId="2" borderId="2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79" fontId="6" fillId="2" borderId="4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177" fontId="6" fillId="2" borderId="10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78" fontId="3" fillId="0" borderId="25" xfId="0" applyNumberFormat="1" applyFont="1" applyBorder="1" applyAlignment="1">
      <alignment horizontal="right" vertical="center"/>
    </xf>
    <xf numFmtId="178" fontId="3" fillId="0" borderId="23" xfId="0" applyNumberFormat="1" applyFont="1" applyBorder="1" applyAlignment="1">
      <alignment horizontal="right" vertical="center"/>
    </xf>
    <xf numFmtId="177" fontId="3" fillId="0" borderId="25" xfId="0" applyNumberFormat="1" applyFont="1" applyBorder="1" applyAlignment="1">
      <alignment horizontal="right" vertical="center"/>
    </xf>
    <xf numFmtId="177" fontId="3" fillId="0" borderId="23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right" vertical="center"/>
    </xf>
    <xf numFmtId="177" fontId="6" fillId="2" borderId="4" xfId="0" applyNumberFormat="1" applyFont="1" applyFill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right" vertical="center"/>
    </xf>
    <xf numFmtId="177" fontId="3" fillId="2" borderId="4" xfId="0" applyNumberFormat="1" applyFont="1" applyFill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/>
    </xf>
    <xf numFmtId="176" fontId="8" fillId="0" borderId="4" xfId="0" applyNumberFormat="1" applyFont="1" applyFill="1" applyBorder="1" applyAlignment="1">
      <alignment horizontal="right" vertical="center"/>
    </xf>
    <xf numFmtId="177" fontId="3" fillId="0" borderId="7" xfId="0" applyNumberFormat="1" applyFont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99"/>
  <sheetViews>
    <sheetView view="pageBreakPreview" topLeftCell="A84" zoomScaleNormal="100" zoomScaleSheetLayoutView="100" workbookViewId="0">
      <selection activeCell="G43" sqref="G43:J43"/>
    </sheetView>
  </sheetViews>
  <sheetFormatPr defaultColWidth="2.5" defaultRowHeight="21.75" customHeight="1" x14ac:dyDescent="0.15"/>
  <cols>
    <col min="1" max="5" width="4.625" style="1" customWidth="1"/>
    <col min="6" max="31" width="2.5" style="1"/>
    <col min="32" max="32" width="1" style="1" customWidth="1"/>
    <col min="33" max="16384" width="2.5" style="1"/>
  </cols>
  <sheetData>
    <row r="1" spans="1:31" ht="21.75" customHeight="1" x14ac:dyDescent="0.15">
      <c r="AD1" s="2" t="s">
        <v>126</v>
      </c>
    </row>
    <row r="2" spans="1:31" ht="30" customHeight="1" x14ac:dyDescent="0.15">
      <c r="A2" s="121" t="s">
        <v>127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</row>
    <row r="3" spans="1:31" ht="31.5" customHeight="1" x14ac:dyDescent="0.15">
      <c r="A3" s="70" t="s">
        <v>0</v>
      </c>
      <c r="B3" s="70"/>
      <c r="C3" s="70"/>
      <c r="D3" s="70"/>
      <c r="E3" s="70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</row>
    <row r="4" spans="1:31" ht="31.5" customHeight="1" x14ac:dyDescent="0.15">
      <c r="A4" s="70" t="s">
        <v>1</v>
      </c>
      <c r="B4" s="70"/>
      <c r="C4" s="70"/>
      <c r="D4" s="70"/>
      <c r="E4" s="70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</row>
    <row r="5" spans="1:31" ht="31.5" customHeight="1" x14ac:dyDescent="0.15">
      <c r="A5" s="70" t="s">
        <v>3</v>
      </c>
      <c r="B5" s="70"/>
      <c r="C5" s="70"/>
      <c r="D5" s="70"/>
      <c r="E5" s="70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</row>
    <row r="6" spans="1:31" ht="31.5" customHeight="1" x14ac:dyDescent="0.15">
      <c r="A6" s="70" t="s">
        <v>120</v>
      </c>
      <c r="B6" s="70"/>
      <c r="C6" s="70"/>
      <c r="D6" s="70"/>
      <c r="E6" s="70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</row>
    <row r="7" spans="1:31" ht="21.75" customHeight="1" x14ac:dyDescent="0.15">
      <c r="A7" s="103" t="s">
        <v>4</v>
      </c>
      <c r="B7" s="134"/>
      <c r="C7" s="134"/>
      <c r="D7" s="134"/>
      <c r="E7" s="135"/>
      <c r="F7" s="3"/>
      <c r="G7" s="45" t="s">
        <v>11</v>
      </c>
      <c r="H7" s="46"/>
      <c r="I7" s="47"/>
      <c r="J7" s="45" t="s">
        <v>12</v>
      </c>
      <c r="K7" s="46"/>
      <c r="L7" s="47"/>
      <c r="M7" s="45" t="s">
        <v>13</v>
      </c>
      <c r="N7" s="46"/>
      <c r="O7" s="47"/>
      <c r="P7" s="45" t="s">
        <v>14</v>
      </c>
      <c r="Q7" s="46"/>
      <c r="R7" s="47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5"/>
    </row>
    <row r="8" spans="1:31" ht="21.75" customHeight="1" x14ac:dyDescent="0.15">
      <c r="A8" s="136"/>
      <c r="B8" s="137"/>
      <c r="C8" s="137"/>
      <c r="D8" s="137"/>
      <c r="E8" s="138"/>
      <c r="F8" s="44"/>
      <c r="G8" s="115"/>
      <c r="H8" s="116"/>
      <c r="I8" s="117"/>
      <c r="J8" s="115"/>
      <c r="K8" s="116"/>
      <c r="L8" s="117"/>
      <c r="M8" s="115"/>
      <c r="N8" s="116"/>
      <c r="O8" s="117"/>
      <c r="P8" s="118">
        <f>SUM(G8:O8)</f>
        <v>0</v>
      </c>
      <c r="Q8" s="119"/>
      <c r="R8" s="120"/>
      <c r="S8" s="27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9"/>
    </row>
    <row r="9" spans="1:31" ht="21.75" customHeight="1" x14ac:dyDescent="0.15">
      <c r="A9" s="125" t="s">
        <v>129</v>
      </c>
      <c r="B9" s="126"/>
      <c r="C9" s="126"/>
      <c r="D9" s="126"/>
      <c r="E9" s="127"/>
      <c r="F9" s="122" t="s">
        <v>125</v>
      </c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4"/>
    </row>
    <row r="10" spans="1:31" ht="21.75" customHeight="1" x14ac:dyDescent="0.15">
      <c r="A10" s="128"/>
      <c r="B10" s="129"/>
      <c r="C10" s="129"/>
      <c r="D10" s="129"/>
      <c r="E10" s="130"/>
      <c r="F10" s="41"/>
      <c r="G10" s="115"/>
      <c r="H10" s="116"/>
      <c r="I10" s="117"/>
      <c r="J10" s="115"/>
      <c r="K10" s="116"/>
      <c r="L10" s="117"/>
      <c r="M10" s="115"/>
      <c r="N10" s="116"/>
      <c r="O10" s="117"/>
      <c r="P10" s="118">
        <f>SUM(G10:O10)</f>
        <v>0</v>
      </c>
      <c r="Q10" s="119"/>
      <c r="R10" s="120"/>
      <c r="S10" s="7"/>
      <c r="T10" s="7"/>
      <c r="U10" s="7"/>
      <c r="V10" s="20"/>
      <c r="W10" s="20"/>
      <c r="X10" s="20"/>
      <c r="Y10" s="20"/>
      <c r="Z10" s="20"/>
      <c r="AA10" s="20"/>
      <c r="AB10" s="20"/>
      <c r="AC10" s="20"/>
      <c r="AD10" s="20"/>
      <c r="AE10" s="9"/>
    </row>
    <row r="11" spans="1:31" ht="21.75" customHeight="1" x14ac:dyDescent="0.15">
      <c r="A11" s="90" t="s">
        <v>5</v>
      </c>
      <c r="B11" s="89"/>
      <c r="C11" s="89"/>
      <c r="D11" s="89"/>
      <c r="E11" s="91"/>
      <c r="G11" s="93" t="s">
        <v>120</v>
      </c>
      <c r="H11" s="95"/>
      <c r="I11" s="94"/>
      <c r="J11" s="45" t="s">
        <v>15</v>
      </c>
      <c r="K11" s="46"/>
      <c r="L11" s="47"/>
      <c r="M11" s="45" t="s">
        <v>16</v>
      </c>
      <c r="N11" s="46"/>
      <c r="O11" s="47"/>
      <c r="P11" s="45" t="s">
        <v>17</v>
      </c>
      <c r="Q11" s="46"/>
      <c r="R11" s="47"/>
      <c r="S11" s="112" t="s">
        <v>124</v>
      </c>
      <c r="T11" s="113"/>
      <c r="U11" s="114"/>
      <c r="V11" s="112"/>
      <c r="W11" s="113"/>
      <c r="X11" s="114"/>
      <c r="Y11" s="45"/>
      <c r="Z11" s="46"/>
      <c r="AA11" s="47"/>
      <c r="AB11" s="45" t="s">
        <v>14</v>
      </c>
      <c r="AC11" s="46"/>
      <c r="AD11" s="47"/>
      <c r="AE11" s="9"/>
    </row>
    <row r="12" spans="1:31" ht="21.75" customHeight="1" x14ac:dyDescent="0.15">
      <c r="A12" s="93"/>
      <c r="B12" s="95"/>
      <c r="C12" s="95"/>
      <c r="D12" s="95"/>
      <c r="E12" s="94"/>
      <c r="G12" s="109"/>
      <c r="H12" s="110"/>
      <c r="I12" s="111"/>
      <c r="J12" s="109"/>
      <c r="K12" s="110"/>
      <c r="L12" s="111"/>
      <c r="M12" s="109"/>
      <c r="N12" s="110"/>
      <c r="O12" s="111"/>
      <c r="P12" s="109"/>
      <c r="Q12" s="110"/>
      <c r="R12" s="111"/>
      <c r="S12" s="109"/>
      <c r="T12" s="110"/>
      <c r="U12" s="111"/>
      <c r="V12" s="115"/>
      <c r="W12" s="116"/>
      <c r="X12" s="117"/>
      <c r="Y12" s="115"/>
      <c r="Z12" s="116"/>
      <c r="AA12" s="117"/>
      <c r="AB12" s="118">
        <f>SUM(G12:AA12)</f>
        <v>0</v>
      </c>
      <c r="AC12" s="119"/>
      <c r="AD12" s="120"/>
      <c r="AE12" s="8"/>
    </row>
    <row r="13" spans="1:31" ht="50.25" customHeight="1" x14ac:dyDescent="0.15">
      <c r="A13" s="131" t="s">
        <v>6</v>
      </c>
      <c r="B13" s="131"/>
      <c r="C13" s="131"/>
      <c r="D13" s="131"/>
      <c r="E13" s="131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</row>
    <row r="14" spans="1:31" ht="21.75" customHeight="1" x14ac:dyDescent="0.15">
      <c r="A14" s="132" t="s">
        <v>7</v>
      </c>
      <c r="B14" s="132"/>
      <c r="C14" s="132"/>
      <c r="D14" s="132"/>
      <c r="E14" s="132"/>
      <c r="F14" s="106" t="s">
        <v>21</v>
      </c>
      <c r="G14" s="107"/>
      <c r="H14" s="10" t="s">
        <v>18</v>
      </c>
      <c r="I14" s="107" t="s">
        <v>19</v>
      </c>
      <c r="J14" s="107"/>
      <c r="K14" s="108" t="s">
        <v>20</v>
      </c>
      <c r="L14" s="108"/>
      <c r="M14" s="107" t="s">
        <v>22</v>
      </c>
      <c r="N14" s="107"/>
      <c r="O14" s="10" t="s">
        <v>18</v>
      </c>
      <c r="P14" s="107" t="s">
        <v>19</v>
      </c>
      <c r="Q14" s="107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2"/>
    </row>
    <row r="15" spans="1:31" ht="21.75" customHeight="1" x14ac:dyDescent="0.15">
      <c r="A15" s="13"/>
      <c r="B15" s="45" t="s">
        <v>23</v>
      </c>
      <c r="C15" s="46"/>
      <c r="D15" s="46"/>
      <c r="E15" s="47"/>
      <c r="F15" s="106" t="s">
        <v>21</v>
      </c>
      <c r="G15" s="107"/>
      <c r="H15" s="10" t="s">
        <v>18</v>
      </c>
      <c r="I15" s="107" t="s">
        <v>19</v>
      </c>
      <c r="J15" s="107"/>
      <c r="K15" s="108" t="s">
        <v>20</v>
      </c>
      <c r="L15" s="108"/>
      <c r="M15" s="107" t="s">
        <v>25</v>
      </c>
      <c r="N15" s="107"/>
      <c r="O15" s="10" t="s">
        <v>18</v>
      </c>
      <c r="P15" s="107" t="s">
        <v>19</v>
      </c>
      <c r="Q15" s="107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2"/>
    </row>
    <row r="16" spans="1:31" ht="21.75" customHeight="1" x14ac:dyDescent="0.15">
      <c r="A16" s="14"/>
      <c r="B16" s="45" t="s">
        <v>24</v>
      </c>
      <c r="C16" s="46"/>
      <c r="D16" s="46"/>
      <c r="E16" s="47"/>
      <c r="F16" s="106" t="s">
        <v>26</v>
      </c>
      <c r="G16" s="107"/>
      <c r="H16" s="10" t="s">
        <v>18</v>
      </c>
      <c r="I16" s="107" t="s">
        <v>27</v>
      </c>
      <c r="J16" s="107"/>
      <c r="K16" s="108" t="s">
        <v>20</v>
      </c>
      <c r="L16" s="108"/>
      <c r="M16" s="107" t="s">
        <v>28</v>
      </c>
      <c r="N16" s="107"/>
      <c r="O16" s="10" t="s">
        <v>18</v>
      </c>
      <c r="P16" s="107" t="s">
        <v>27</v>
      </c>
      <c r="Q16" s="107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2"/>
    </row>
    <row r="17" spans="1:31" ht="21.75" customHeight="1" x14ac:dyDescent="0.15">
      <c r="A17" s="70" t="s">
        <v>8</v>
      </c>
      <c r="B17" s="70"/>
      <c r="C17" s="70"/>
      <c r="D17" s="70"/>
      <c r="E17" s="70"/>
      <c r="F17" s="105" t="s">
        <v>29</v>
      </c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</row>
    <row r="18" spans="1:31" ht="21.75" customHeight="1" x14ac:dyDescent="0.15">
      <c r="A18" s="70" t="s">
        <v>9</v>
      </c>
      <c r="B18" s="70"/>
      <c r="C18" s="70"/>
      <c r="D18" s="70"/>
      <c r="E18" s="70"/>
      <c r="F18" s="105" t="s">
        <v>30</v>
      </c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</row>
    <row r="19" spans="1:31" ht="30" customHeight="1" x14ac:dyDescent="0.15">
      <c r="A19" s="90" t="s">
        <v>10</v>
      </c>
      <c r="B19" s="89"/>
      <c r="C19" s="89"/>
      <c r="D19" s="89"/>
      <c r="E19" s="91"/>
      <c r="F19" s="45" t="s">
        <v>31</v>
      </c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7"/>
      <c r="S19" s="45" t="s">
        <v>32</v>
      </c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7"/>
    </row>
    <row r="20" spans="1:31" ht="30" customHeight="1" x14ac:dyDescent="0.15">
      <c r="A20" s="93"/>
      <c r="B20" s="95"/>
      <c r="C20" s="95"/>
      <c r="D20" s="95"/>
      <c r="E20" s="94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</row>
    <row r="21" spans="1:31" ht="30" customHeight="1" x14ac:dyDescent="0.15">
      <c r="A21" s="70" t="s">
        <v>33</v>
      </c>
      <c r="B21" s="70"/>
      <c r="C21" s="70"/>
      <c r="D21" s="70"/>
      <c r="E21" s="70"/>
      <c r="F21" s="45" t="s">
        <v>35</v>
      </c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5" t="s">
        <v>36</v>
      </c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7"/>
    </row>
    <row r="22" spans="1:31" ht="30" customHeight="1" x14ac:dyDescent="0.15">
      <c r="A22" s="70" t="s">
        <v>34</v>
      </c>
      <c r="B22" s="70"/>
      <c r="C22" s="70"/>
      <c r="D22" s="70"/>
      <c r="E22" s="70"/>
      <c r="F22" s="45" t="s">
        <v>35</v>
      </c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5" t="s">
        <v>36</v>
      </c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7"/>
    </row>
    <row r="23" spans="1:31" ht="30" customHeight="1" x14ac:dyDescent="0.15">
      <c r="A23" s="70"/>
      <c r="B23" s="70"/>
      <c r="C23" s="70"/>
      <c r="D23" s="70"/>
      <c r="E23" s="70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</row>
    <row r="24" spans="1:31" ht="21.75" customHeight="1" x14ac:dyDescent="0.15">
      <c r="A24" s="48"/>
      <c r="B24" s="48"/>
      <c r="C24" s="48"/>
      <c r="D24" s="48"/>
      <c r="E24" s="48"/>
    </row>
    <row r="25" spans="1:31" ht="21.75" customHeight="1" x14ac:dyDescent="0.15">
      <c r="A25" s="15"/>
      <c r="B25" s="15"/>
      <c r="C25" s="15"/>
      <c r="D25" s="15"/>
      <c r="E25" s="15"/>
    </row>
    <row r="26" spans="1:31" ht="21.75" customHeight="1" x14ac:dyDescent="0.15">
      <c r="A26" s="15"/>
      <c r="B26" s="15"/>
      <c r="C26" s="15"/>
      <c r="D26" s="15"/>
      <c r="E26" s="15"/>
    </row>
    <row r="27" spans="1:31" ht="21.75" customHeight="1" x14ac:dyDescent="0.15">
      <c r="A27" s="15"/>
      <c r="B27" s="15"/>
      <c r="C27" s="15"/>
      <c r="D27" s="15"/>
      <c r="E27" s="15"/>
    </row>
    <row r="28" spans="1:31" ht="21.75" customHeight="1" x14ac:dyDescent="0.15">
      <c r="A28" s="15"/>
      <c r="B28" s="15"/>
      <c r="C28" s="15"/>
      <c r="D28" s="15"/>
      <c r="E28" s="15"/>
    </row>
    <row r="29" spans="1:31" ht="21.75" customHeight="1" x14ac:dyDescent="0.15">
      <c r="A29" s="15"/>
      <c r="B29" s="15"/>
      <c r="C29" s="15"/>
      <c r="D29" s="15"/>
      <c r="E29" s="15"/>
    </row>
    <row r="30" spans="1:31" ht="21.75" customHeight="1" x14ac:dyDescent="0.15">
      <c r="A30" s="15"/>
      <c r="B30" s="15"/>
      <c r="C30" s="15"/>
      <c r="D30" s="15"/>
      <c r="E30" s="15"/>
    </row>
    <row r="31" spans="1:31" ht="21.75" customHeight="1" x14ac:dyDescent="0.15">
      <c r="A31" s="15"/>
      <c r="B31" s="15"/>
      <c r="C31" s="15"/>
      <c r="D31" s="15"/>
      <c r="E31" s="15"/>
    </row>
    <row r="32" spans="1:31" ht="21.75" customHeight="1" x14ac:dyDescent="0.15">
      <c r="B32" s="16" t="s">
        <v>121</v>
      </c>
      <c r="C32" s="16"/>
      <c r="D32" s="16"/>
      <c r="E32" s="16"/>
    </row>
    <row r="33" spans="1:30" ht="21.75" customHeight="1" x14ac:dyDescent="0.15">
      <c r="B33" s="16"/>
      <c r="C33" s="16"/>
      <c r="D33" s="16"/>
      <c r="E33" s="16"/>
    </row>
    <row r="34" spans="1:30" ht="21.75" customHeight="1" x14ac:dyDescent="0.15">
      <c r="B34" s="16" t="s">
        <v>45</v>
      </c>
      <c r="C34" s="16"/>
      <c r="D34" s="16"/>
      <c r="E34" s="16"/>
    </row>
    <row r="35" spans="1:30" ht="21.75" customHeight="1" x14ac:dyDescent="0.15">
      <c r="A35" s="16"/>
      <c r="B35" s="45" t="s">
        <v>42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7"/>
    </row>
    <row r="36" spans="1:30" ht="21.75" customHeight="1" x14ac:dyDescent="0.15">
      <c r="A36" s="16"/>
      <c r="B36" s="45" t="s">
        <v>37</v>
      </c>
      <c r="C36" s="46"/>
      <c r="D36" s="47"/>
      <c r="E36" s="45" t="s">
        <v>43</v>
      </c>
      <c r="F36" s="46"/>
      <c r="G36" s="46"/>
      <c r="H36" s="46"/>
      <c r="I36" s="46"/>
      <c r="J36" s="73">
        <f>+G8</f>
        <v>0</v>
      </c>
      <c r="K36" s="73"/>
      <c r="L36" s="73"/>
      <c r="M36" s="46" t="s">
        <v>40</v>
      </c>
      <c r="N36" s="46"/>
      <c r="O36" s="69">
        <f>3.3*J36</f>
        <v>0</v>
      </c>
      <c r="P36" s="69"/>
      <c r="Q36" s="69"/>
      <c r="R36" s="69"/>
      <c r="S36" s="18" t="s">
        <v>41</v>
      </c>
      <c r="T36" s="18"/>
      <c r="U36" s="19"/>
      <c r="V36" s="1" t="s">
        <v>53</v>
      </c>
    </row>
    <row r="37" spans="1:30" ht="21.75" customHeight="1" x14ac:dyDescent="0.15">
      <c r="A37" s="16"/>
      <c r="B37" s="45" t="s">
        <v>38</v>
      </c>
      <c r="C37" s="46"/>
      <c r="D37" s="47"/>
      <c r="E37" s="45" t="s">
        <v>43</v>
      </c>
      <c r="F37" s="46"/>
      <c r="G37" s="46"/>
      <c r="H37" s="46"/>
      <c r="I37" s="46"/>
      <c r="J37" s="73">
        <f>+J8</f>
        <v>0</v>
      </c>
      <c r="K37" s="73"/>
      <c r="L37" s="73"/>
      <c r="M37" s="46" t="s">
        <v>40</v>
      </c>
      <c r="N37" s="46"/>
      <c r="O37" s="69">
        <f>3.3*J37</f>
        <v>0</v>
      </c>
      <c r="P37" s="69"/>
      <c r="Q37" s="69"/>
      <c r="R37" s="69"/>
      <c r="S37" s="18" t="s">
        <v>41</v>
      </c>
      <c r="T37" s="18"/>
      <c r="U37" s="19"/>
      <c r="V37" s="1" t="s">
        <v>52</v>
      </c>
    </row>
    <row r="38" spans="1:30" ht="21.75" customHeight="1" x14ac:dyDescent="0.15">
      <c r="A38" s="16"/>
      <c r="B38" s="45" t="s">
        <v>39</v>
      </c>
      <c r="C38" s="46"/>
      <c r="D38" s="47"/>
      <c r="E38" s="45" t="s">
        <v>44</v>
      </c>
      <c r="F38" s="46"/>
      <c r="G38" s="46"/>
      <c r="H38" s="46"/>
      <c r="I38" s="46"/>
      <c r="J38" s="73">
        <f>+M8</f>
        <v>0</v>
      </c>
      <c r="K38" s="73"/>
      <c r="L38" s="73"/>
      <c r="M38" s="46" t="s">
        <v>40</v>
      </c>
      <c r="N38" s="46"/>
      <c r="O38" s="69">
        <f>1.98*J38</f>
        <v>0</v>
      </c>
      <c r="P38" s="69"/>
      <c r="Q38" s="69"/>
      <c r="R38" s="69"/>
      <c r="S38" s="18" t="s">
        <v>41</v>
      </c>
      <c r="T38" s="18"/>
      <c r="U38" s="19"/>
      <c r="V38" s="1" t="s">
        <v>54</v>
      </c>
    </row>
    <row r="39" spans="1:30" ht="21.75" customHeight="1" x14ac:dyDescent="0.15">
      <c r="A39" s="16"/>
      <c r="B39" s="16"/>
      <c r="C39" s="16"/>
      <c r="D39" s="16"/>
      <c r="E39" s="16"/>
    </row>
    <row r="40" spans="1:30" ht="21.75" customHeight="1" x14ac:dyDescent="0.15">
      <c r="A40" s="16"/>
      <c r="B40" s="16" t="s">
        <v>68</v>
      </c>
      <c r="C40" s="16"/>
      <c r="D40" s="16"/>
      <c r="E40" s="16"/>
    </row>
    <row r="41" spans="1:30" ht="21.75" customHeight="1" x14ac:dyDescent="0.15">
      <c r="A41" s="16"/>
      <c r="B41" s="70"/>
      <c r="C41" s="70"/>
      <c r="D41" s="70" t="s">
        <v>49</v>
      </c>
      <c r="E41" s="70"/>
      <c r="F41" s="70"/>
      <c r="G41" s="104" t="s">
        <v>130</v>
      </c>
      <c r="H41" s="104"/>
      <c r="I41" s="104"/>
      <c r="J41" s="104"/>
      <c r="K41" s="70" t="s">
        <v>50</v>
      </c>
      <c r="L41" s="70"/>
      <c r="M41" s="70"/>
      <c r="N41" s="70"/>
      <c r="O41" s="70"/>
      <c r="P41" s="70"/>
      <c r="Q41" s="70"/>
      <c r="R41" s="70" t="s">
        <v>51</v>
      </c>
      <c r="S41" s="70"/>
      <c r="T41" s="70"/>
      <c r="U41" s="70"/>
      <c r="V41" s="70"/>
      <c r="W41" s="70"/>
      <c r="X41" s="70"/>
      <c r="AB41" s="48" t="s">
        <v>114</v>
      </c>
      <c r="AC41" s="48"/>
      <c r="AD41" s="48"/>
    </row>
    <row r="42" spans="1:30" ht="18.75" customHeight="1" x14ac:dyDescent="0.15">
      <c r="A42" s="16"/>
      <c r="B42" s="103" t="s">
        <v>47</v>
      </c>
      <c r="C42" s="91"/>
      <c r="D42" s="45" t="s">
        <v>37</v>
      </c>
      <c r="E42" s="46"/>
      <c r="F42" s="47"/>
      <c r="G42" s="45"/>
      <c r="H42" s="46"/>
      <c r="I42" s="46"/>
      <c r="J42" s="47"/>
      <c r="K42" s="66"/>
      <c r="L42" s="67"/>
      <c r="M42" s="67"/>
      <c r="N42" s="67"/>
      <c r="O42" s="67"/>
      <c r="P42" s="46" t="s">
        <v>41</v>
      </c>
      <c r="Q42" s="47"/>
      <c r="R42" s="66"/>
      <c r="S42" s="67"/>
      <c r="T42" s="67"/>
      <c r="U42" s="67"/>
      <c r="V42" s="67"/>
      <c r="W42" s="46" t="s">
        <v>41</v>
      </c>
      <c r="X42" s="47"/>
      <c r="Y42" s="1" t="s">
        <v>55</v>
      </c>
      <c r="AB42" s="48" t="str">
        <f>IF(R42="","",IF(R42&gt;=O36,"適","不適"))</f>
        <v/>
      </c>
      <c r="AC42" s="48"/>
      <c r="AD42" s="48"/>
    </row>
    <row r="43" spans="1:30" ht="18.75" customHeight="1" x14ac:dyDescent="0.15">
      <c r="A43" s="16"/>
      <c r="B43" s="92"/>
      <c r="C43" s="82"/>
      <c r="D43" s="90" t="s">
        <v>38</v>
      </c>
      <c r="E43" s="89"/>
      <c r="F43" s="91"/>
      <c r="G43" s="45"/>
      <c r="H43" s="46"/>
      <c r="I43" s="46"/>
      <c r="J43" s="47"/>
      <c r="K43" s="66"/>
      <c r="L43" s="67"/>
      <c r="M43" s="67"/>
      <c r="N43" s="67"/>
      <c r="O43" s="67"/>
      <c r="P43" s="46" t="s">
        <v>41</v>
      </c>
      <c r="Q43" s="47"/>
      <c r="R43" s="66"/>
      <c r="S43" s="67"/>
      <c r="T43" s="67"/>
      <c r="U43" s="67"/>
      <c r="V43" s="67"/>
      <c r="W43" s="46" t="s">
        <v>41</v>
      </c>
      <c r="X43" s="47"/>
      <c r="Y43" s="1" t="s">
        <v>57</v>
      </c>
      <c r="AB43" s="48" t="str">
        <f>IF(R43="","",IF(R43&gt;=O37,"適","不適"))</f>
        <v/>
      </c>
      <c r="AC43" s="48"/>
      <c r="AD43" s="48"/>
    </row>
    <row r="44" spans="1:30" ht="18.75" customHeight="1" x14ac:dyDescent="0.15">
      <c r="B44" s="45" t="s">
        <v>48</v>
      </c>
      <c r="C44" s="46"/>
      <c r="D44" s="46"/>
      <c r="E44" s="46"/>
      <c r="F44" s="46"/>
      <c r="G44" s="46"/>
      <c r="H44" s="46"/>
      <c r="I44" s="46"/>
      <c r="J44" s="47"/>
      <c r="K44" s="68">
        <f>SUM(K42:O43)</f>
        <v>0</v>
      </c>
      <c r="L44" s="69"/>
      <c r="M44" s="69"/>
      <c r="N44" s="69"/>
      <c r="O44" s="69"/>
      <c r="P44" s="46" t="s">
        <v>41</v>
      </c>
      <c r="Q44" s="47"/>
      <c r="R44" s="68">
        <f>SUM(R42:V43)</f>
        <v>0</v>
      </c>
      <c r="S44" s="69"/>
      <c r="T44" s="69"/>
      <c r="U44" s="69"/>
      <c r="V44" s="69"/>
      <c r="W44" s="46" t="s">
        <v>41</v>
      </c>
      <c r="X44" s="47"/>
    </row>
    <row r="45" spans="1:30" ht="18.75" customHeight="1" x14ac:dyDescent="0.15">
      <c r="B45" s="103" t="s">
        <v>59</v>
      </c>
      <c r="C45" s="91"/>
      <c r="D45" s="93" t="s">
        <v>39</v>
      </c>
      <c r="E45" s="95"/>
      <c r="F45" s="94"/>
      <c r="G45" s="45"/>
      <c r="H45" s="46"/>
      <c r="I45" s="46"/>
      <c r="J45" s="47"/>
      <c r="K45" s="66"/>
      <c r="L45" s="67"/>
      <c r="M45" s="67"/>
      <c r="N45" s="67"/>
      <c r="O45" s="67"/>
      <c r="P45" s="46" t="s">
        <v>41</v>
      </c>
      <c r="Q45" s="47"/>
      <c r="R45" s="66"/>
      <c r="S45" s="67"/>
      <c r="T45" s="67"/>
      <c r="U45" s="67"/>
      <c r="V45" s="67"/>
      <c r="W45" s="46" t="s">
        <v>41</v>
      </c>
      <c r="X45" s="47"/>
      <c r="Y45" s="1" t="s">
        <v>58</v>
      </c>
      <c r="AB45" s="48" t="str">
        <f>IF(R45="","",IF(R45&gt;=#REF!,"適","不適"))</f>
        <v/>
      </c>
      <c r="AC45" s="48"/>
      <c r="AD45" s="48"/>
    </row>
    <row r="46" spans="1:30" ht="18.75" customHeight="1" x14ac:dyDescent="0.15">
      <c r="B46" s="93"/>
      <c r="C46" s="94"/>
      <c r="D46" s="45" t="s">
        <v>56</v>
      </c>
      <c r="E46" s="46"/>
      <c r="F46" s="47"/>
      <c r="G46" s="45"/>
      <c r="H46" s="46"/>
      <c r="I46" s="46"/>
      <c r="J46" s="47"/>
      <c r="K46" s="66"/>
      <c r="L46" s="67"/>
      <c r="M46" s="67"/>
      <c r="N46" s="67"/>
      <c r="O46" s="67"/>
      <c r="P46" s="46" t="s">
        <v>41</v>
      </c>
      <c r="Q46" s="47"/>
      <c r="R46" s="66"/>
      <c r="S46" s="67"/>
      <c r="T46" s="67"/>
      <c r="U46" s="67"/>
      <c r="V46" s="67"/>
      <c r="W46" s="46" t="s">
        <v>41</v>
      </c>
      <c r="X46" s="47"/>
    </row>
    <row r="47" spans="1:30" ht="18.75" customHeight="1" x14ac:dyDescent="0.15">
      <c r="B47" s="45" t="s">
        <v>48</v>
      </c>
      <c r="C47" s="46"/>
      <c r="D47" s="46"/>
      <c r="E47" s="46"/>
      <c r="F47" s="46"/>
      <c r="G47" s="46"/>
      <c r="H47" s="46"/>
      <c r="I47" s="46"/>
      <c r="J47" s="47"/>
      <c r="K47" s="68">
        <f>SUM(K45:O46)</f>
        <v>0</v>
      </c>
      <c r="L47" s="69"/>
      <c r="M47" s="69"/>
      <c r="N47" s="69"/>
      <c r="O47" s="69"/>
      <c r="P47" s="46" t="s">
        <v>41</v>
      </c>
      <c r="Q47" s="47"/>
      <c r="R47" s="68">
        <f>SUM(R45:V46)</f>
        <v>0</v>
      </c>
      <c r="S47" s="69"/>
      <c r="T47" s="69"/>
      <c r="U47" s="69"/>
      <c r="V47" s="69"/>
      <c r="W47" s="46" t="s">
        <v>41</v>
      </c>
      <c r="X47" s="47"/>
    </row>
    <row r="48" spans="1:30" ht="18.75" customHeight="1" x14ac:dyDescent="0.15">
      <c r="B48" s="90" t="s">
        <v>66</v>
      </c>
      <c r="C48" s="91"/>
      <c r="D48" s="93" t="s">
        <v>60</v>
      </c>
      <c r="E48" s="95"/>
      <c r="F48" s="94"/>
      <c r="G48" s="45"/>
      <c r="H48" s="46"/>
      <c r="I48" s="46"/>
      <c r="J48" s="47"/>
      <c r="K48" s="64"/>
      <c r="L48" s="65"/>
      <c r="M48" s="65"/>
      <c r="N48" s="65"/>
      <c r="O48" s="65"/>
      <c r="P48" s="46" t="s">
        <v>41</v>
      </c>
      <c r="Q48" s="47"/>
      <c r="R48" s="58"/>
      <c r="S48" s="59"/>
      <c r="T48" s="59"/>
      <c r="U48" s="59"/>
      <c r="V48" s="59"/>
      <c r="W48" s="59"/>
      <c r="X48" s="60"/>
    </row>
    <row r="49" spans="2:24" ht="18.75" customHeight="1" x14ac:dyDescent="0.15">
      <c r="B49" s="92"/>
      <c r="C49" s="82"/>
      <c r="D49" s="93" t="s">
        <v>61</v>
      </c>
      <c r="E49" s="95"/>
      <c r="F49" s="94"/>
      <c r="G49" s="45"/>
      <c r="H49" s="46"/>
      <c r="I49" s="46"/>
      <c r="J49" s="47"/>
      <c r="K49" s="64"/>
      <c r="L49" s="65"/>
      <c r="M49" s="65"/>
      <c r="N49" s="65"/>
      <c r="O49" s="65"/>
      <c r="P49" s="46" t="s">
        <v>41</v>
      </c>
      <c r="Q49" s="47"/>
      <c r="R49" s="61"/>
      <c r="S49" s="62"/>
      <c r="T49" s="62"/>
      <c r="U49" s="62"/>
      <c r="V49" s="62"/>
      <c r="W49" s="62"/>
      <c r="X49" s="63"/>
    </row>
    <row r="50" spans="2:24" ht="18.75" customHeight="1" x14ac:dyDescent="0.15">
      <c r="B50" s="92"/>
      <c r="C50" s="82"/>
      <c r="D50" s="93" t="s">
        <v>70</v>
      </c>
      <c r="E50" s="95"/>
      <c r="F50" s="94"/>
      <c r="G50" s="45"/>
      <c r="H50" s="46"/>
      <c r="I50" s="46"/>
      <c r="J50" s="47"/>
      <c r="K50" s="64"/>
      <c r="L50" s="65"/>
      <c r="M50" s="65"/>
      <c r="N50" s="65"/>
      <c r="O50" s="65"/>
      <c r="P50" s="46" t="s">
        <v>41</v>
      </c>
      <c r="Q50" s="47"/>
      <c r="R50" s="61"/>
      <c r="S50" s="62"/>
      <c r="T50" s="62"/>
      <c r="U50" s="62"/>
      <c r="V50" s="62"/>
      <c r="W50" s="62"/>
      <c r="X50" s="63"/>
    </row>
    <row r="51" spans="2:24" ht="18.75" customHeight="1" x14ac:dyDescent="0.15">
      <c r="B51" s="92"/>
      <c r="C51" s="82"/>
      <c r="D51" s="93" t="s">
        <v>62</v>
      </c>
      <c r="E51" s="95"/>
      <c r="F51" s="94"/>
      <c r="G51" s="45"/>
      <c r="H51" s="46"/>
      <c r="I51" s="46"/>
      <c r="J51" s="47"/>
      <c r="K51" s="64"/>
      <c r="L51" s="65"/>
      <c r="M51" s="65"/>
      <c r="N51" s="65"/>
      <c r="O51" s="65"/>
      <c r="P51" s="46" t="s">
        <v>41</v>
      </c>
      <c r="Q51" s="47"/>
      <c r="R51" s="61"/>
      <c r="S51" s="62"/>
      <c r="T51" s="62"/>
      <c r="U51" s="62"/>
      <c r="V51" s="62"/>
      <c r="W51" s="62"/>
      <c r="X51" s="63"/>
    </row>
    <row r="52" spans="2:24" ht="18.75" customHeight="1" x14ac:dyDescent="0.15">
      <c r="B52" s="92"/>
      <c r="C52" s="82"/>
      <c r="D52" s="45" t="s">
        <v>63</v>
      </c>
      <c r="E52" s="46"/>
      <c r="F52" s="47"/>
      <c r="G52" s="45"/>
      <c r="H52" s="46"/>
      <c r="I52" s="46"/>
      <c r="J52" s="47"/>
      <c r="K52" s="64"/>
      <c r="L52" s="65"/>
      <c r="M52" s="65"/>
      <c r="N52" s="65"/>
      <c r="O52" s="65"/>
      <c r="P52" s="46" t="s">
        <v>41</v>
      </c>
      <c r="Q52" s="47"/>
      <c r="R52" s="61"/>
      <c r="S52" s="62"/>
      <c r="T52" s="62"/>
      <c r="U52" s="62"/>
      <c r="V52" s="62"/>
      <c r="W52" s="62"/>
      <c r="X52" s="63"/>
    </row>
    <row r="53" spans="2:24" ht="18.75" customHeight="1" x14ac:dyDescent="0.15">
      <c r="B53" s="92"/>
      <c r="C53" s="82"/>
      <c r="D53" s="45" t="s">
        <v>64</v>
      </c>
      <c r="E53" s="46"/>
      <c r="F53" s="47"/>
      <c r="G53" s="101"/>
      <c r="H53" s="102"/>
      <c r="I53" s="46" t="s">
        <v>131</v>
      </c>
      <c r="J53" s="47"/>
      <c r="K53" s="64"/>
      <c r="L53" s="65"/>
      <c r="M53" s="65"/>
      <c r="N53" s="65"/>
      <c r="O53" s="65"/>
      <c r="P53" s="46" t="s">
        <v>41</v>
      </c>
      <c r="Q53" s="47"/>
      <c r="R53" s="61"/>
      <c r="S53" s="62"/>
      <c r="T53" s="62"/>
      <c r="U53" s="62"/>
      <c r="V53" s="62"/>
      <c r="W53" s="62"/>
      <c r="X53" s="63"/>
    </row>
    <row r="54" spans="2:24" ht="18.75" customHeight="1" x14ac:dyDescent="0.15">
      <c r="B54" s="92"/>
      <c r="C54" s="82"/>
      <c r="D54" s="93"/>
      <c r="E54" s="95"/>
      <c r="F54" s="94"/>
      <c r="G54" s="51"/>
      <c r="H54" s="52"/>
      <c r="I54" s="46"/>
      <c r="J54" s="47"/>
      <c r="K54" s="64"/>
      <c r="L54" s="65"/>
      <c r="M54" s="65"/>
      <c r="N54" s="65"/>
      <c r="O54" s="65"/>
      <c r="P54" s="46" t="s">
        <v>41</v>
      </c>
      <c r="Q54" s="47"/>
      <c r="R54" s="61"/>
      <c r="S54" s="62"/>
      <c r="T54" s="62"/>
      <c r="U54" s="62"/>
      <c r="V54" s="62"/>
      <c r="W54" s="62"/>
      <c r="X54" s="63"/>
    </row>
    <row r="55" spans="2:24" ht="18.75" customHeight="1" x14ac:dyDescent="0.15">
      <c r="B55" s="92"/>
      <c r="C55" s="82"/>
      <c r="D55" s="93"/>
      <c r="E55" s="95"/>
      <c r="F55" s="94"/>
      <c r="G55" s="51"/>
      <c r="H55" s="52"/>
      <c r="I55" s="46"/>
      <c r="J55" s="47"/>
      <c r="K55" s="64"/>
      <c r="L55" s="65"/>
      <c r="M55" s="65"/>
      <c r="N55" s="65"/>
      <c r="O55" s="65"/>
      <c r="P55" s="46" t="s">
        <v>41</v>
      </c>
      <c r="Q55" s="47"/>
      <c r="R55" s="61"/>
      <c r="S55" s="62"/>
      <c r="T55" s="62"/>
      <c r="U55" s="62"/>
      <c r="V55" s="62"/>
      <c r="W55" s="62"/>
      <c r="X55" s="63"/>
    </row>
    <row r="56" spans="2:24" ht="18.75" customHeight="1" x14ac:dyDescent="0.15">
      <c r="B56" s="93"/>
      <c r="C56" s="94"/>
      <c r="D56" s="93" t="s">
        <v>65</v>
      </c>
      <c r="E56" s="95"/>
      <c r="F56" s="94"/>
      <c r="G56" s="51"/>
      <c r="H56" s="52"/>
      <c r="I56" s="46"/>
      <c r="J56" s="47"/>
      <c r="K56" s="64"/>
      <c r="L56" s="65"/>
      <c r="M56" s="65"/>
      <c r="N56" s="65"/>
      <c r="O56" s="65"/>
      <c r="P56" s="46" t="s">
        <v>41</v>
      </c>
      <c r="Q56" s="47"/>
      <c r="R56" s="61"/>
      <c r="S56" s="62"/>
      <c r="T56" s="62"/>
      <c r="U56" s="62"/>
      <c r="V56" s="62"/>
      <c r="W56" s="62"/>
      <c r="X56" s="63"/>
    </row>
    <row r="57" spans="2:24" ht="18.75" customHeight="1" thickBot="1" x14ac:dyDescent="0.2">
      <c r="B57" s="90" t="s">
        <v>48</v>
      </c>
      <c r="C57" s="89"/>
      <c r="D57" s="89"/>
      <c r="E57" s="89"/>
      <c r="F57" s="89"/>
      <c r="G57" s="89"/>
      <c r="H57" s="89"/>
      <c r="I57" s="89"/>
      <c r="J57" s="91"/>
      <c r="K57" s="97">
        <f>SUM(K48:O56)</f>
        <v>0</v>
      </c>
      <c r="L57" s="98"/>
      <c r="M57" s="98"/>
      <c r="N57" s="98"/>
      <c r="O57" s="98"/>
      <c r="P57" s="89" t="s">
        <v>41</v>
      </c>
      <c r="Q57" s="91"/>
      <c r="R57" s="61"/>
      <c r="S57" s="62"/>
      <c r="T57" s="62"/>
      <c r="U57" s="62"/>
      <c r="V57" s="62"/>
      <c r="W57" s="62"/>
      <c r="X57" s="63"/>
    </row>
    <row r="58" spans="2:24" ht="18.75" customHeight="1" thickBot="1" x14ac:dyDescent="0.2">
      <c r="B58" s="99" t="s">
        <v>14</v>
      </c>
      <c r="C58" s="56"/>
      <c r="D58" s="56"/>
      <c r="E58" s="56"/>
      <c r="F58" s="56"/>
      <c r="G58" s="56"/>
      <c r="H58" s="56"/>
      <c r="I58" s="56"/>
      <c r="J58" s="100"/>
      <c r="K58" s="54">
        <f>+K44+K47+K57</f>
        <v>0</v>
      </c>
      <c r="L58" s="55"/>
      <c r="M58" s="55"/>
      <c r="N58" s="55"/>
      <c r="O58" s="55"/>
      <c r="P58" s="56" t="s">
        <v>41</v>
      </c>
      <c r="Q58" s="100"/>
      <c r="R58" s="54">
        <f>+R44+R47</f>
        <v>0</v>
      </c>
      <c r="S58" s="55"/>
      <c r="T58" s="55"/>
      <c r="U58" s="55"/>
      <c r="V58" s="55"/>
      <c r="W58" s="56" t="s">
        <v>41</v>
      </c>
      <c r="X58" s="57"/>
    </row>
    <row r="66" spans="2:30" ht="21.75" customHeight="1" x14ac:dyDescent="0.15">
      <c r="B66" s="22" t="s">
        <v>71</v>
      </c>
    </row>
    <row r="67" spans="2:30" ht="21.75" customHeight="1" x14ac:dyDescent="0.15">
      <c r="B67" s="51" t="s">
        <v>73</v>
      </c>
      <c r="C67" s="53"/>
      <c r="D67" s="45"/>
      <c r="E67" s="46"/>
      <c r="F67" s="46"/>
      <c r="G67" s="46"/>
      <c r="H67" s="46"/>
      <c r="I67" s="46" t="s">
        <v>41</v>
      </c>
      <c r="J67" s="47"/>
    </row>
    <row r="68" spans="2:30" ht="21.75" customHeight="1" x14ac:dyDescent="0.15">
      <c r="B68" s="83" t="s">
        <v>72</v>
      </c>
      <c r="C68" s="84"/>
      <c r="D68" s="87"/>
      <c r="E68" s="88"/>
      <c r="F68" s="88"/>
      <c r="G68" s="88"/>
      <c r="H68" s="88"/>
      <c r="I68" s="89" t="s">
        <v>74</v>
      </c>
      <c r="J68" s="89"/>
      <c r="K68" s="88"/>
      <c r="L68" s="88"/>
      <c r="M68" s="88"/>
      <c r="N68" s="88"/>
      <c r="O68" s="88"/>
      <c r="P68" s="89" t="s">
        <v>75</v>
      </c>
      <c r="Q68" s="89"/>
      <c r="R68" s="89"/>
      <c r="S68" s="88"/>
      <c r="T68" s="88"/>
      <c r="U68" s="88"/>
      <c r="V68" s="88"/>
      <c r="W68" s="88"/>
      <c r="X68" s="89" t="s">
        <v>41</v>
      </c>
      <c r="Y68" s="89"/>
      <c r="Z68" s="4"/>
      <c r="AA68" s="4"/>
      <c r="AB68" s="4"/>
      <c r="AC68" s="4"/>
      <c r="AD68" s="5"/>
    </row>
    <row r="69" spans="2:30" ht="21.75" customHeight="1" x14ac:dyDescent="0.15">
      <c r="B69" s="85"/>
      <c r="C69" s="86"/>
      <c r="D69" s="96"/>
      <c r="E69" s="71"/>
      <c r="F69" s="71"/>
      <c r="G69" s="71"/>
      <c r="H69" s="71"/>
      <c r="I69" s="7" t="s">
        <v>76</v>
      </c>
      <c r="J69" s="7"/>
      <c r="K69" s="23"/>
      <c r="L69" s="23"/>
      <c r="M69" s="23"/>
      <c r="N69" s="23"/>
      <c r="O69" s="71" t="s">
        <v>102</v>
      </c>
      <c r="P69" s="71"/>
      <c r="Q69" s="71"/>
      <c r="R69" s="71"/>
      <c r="S69" s="71" t="s">
        <v>103</v>
      </c>
      <c r="T69" s="71"/>
      <c r="U69" s="71"/>
      <c r="V69" s="71"/>
      <c r="W69" s="71"/>
      <c r="X69" s="71" t="s">
        <v>104</v>
      </c>
      <c r="Y69" s="71"/>
      <c r="Z69" s="71"/>
      <c r="AA69" s="71"/>
      <c r="AB69" s="71"/>
      <c r="AC69" s="71"/>
      <c r="AD69" s="8"/>
    </row>
    <row r="70" spans="2:30" ht="21.75" customHeight="1" x14ac:dyDescent="0.15">
      <c r="B70" s="85"/>
      <c r="C70" s="86"/>
      <c r="D70" s="24" t="s">
        <v>69</v>
      </c>
      <c r="E70" s="4" t="s">
        <v>77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5"/>
    </row>
    <row r="71" spans="2:30" ht="21.75" customHeight="1" x14ac:dyDescent="0.15">
      <c r="B71" s="85"/>
      <c r="C71" s="86"/>
      <c r="D71" s="25" t="s">
        <v>69</v>
      </c>
      <c r="E71" s="20" t="s">
        <v>78</v>
      </c>
      <c r="F71" s="20"/>
      <c r="G71" s="20"/>
      <c r="H71" s="20"/>
      <c r="I71" s="21" t="s">
        <v>80</v>
      </c>
      <c r="J71" s="18"/>
      <c r="K71" s="18"/>
      <c r="L71" s="18"/>
      <c r="M71" s="19"/>
      <c r="N71" s="87"/>
      <c r="O71" s="88"/>
      <c r="P71" s="88"/>
      <c r="Q71" s="89" t="s">
        <v>82</v>
      </c>
      <c r="R71" s="89"/>
      <c r="S71" s="88"/>
      <c r="T71" s="88"/>
      <c r="U71" s="88"/>
      <c r="V71" s="89" t="s">
        <v>83</v>
      </c>
      <c r="W71" s="89"/>
      <c r="X71" s="4"/>
      <c r="Y71" s="4"/>
      <c r="Z71" s="4"/>
      <c r="AA71" s="4"/>
      <c r="AB71" s="4"/>
      <c r="AC71" s="5"/>
      <c r="AD71" s="9"/>
    </row>
    <row r="72" spans="2:30" ht="21.75" customHeight="1" x14ac:dyDescent="0.15">
      <c r="B72" s="85"/>
      <c r="C72" s="86"/>
      <c r="D72" s="25" t="s">
        <v>69</v>
      </c>
      <c r="E72" s="20" t="s">
        <v>79</v>
      </c>
      <c r="F72" s="20"/>
      <c r="G72" s="20"/>
      <c r="H72" s="20"/>
      <c r="I72" s="21" t="s">
        <v>81</v>
      </c>
      <c r="J72" s="18"/>
      <c r="K72" s="18"/>
      <c r="L72" s="18"/>
      <c r="M72" s="19"/>
      <c r="N72" s="6"/>
      <c r="O72" s="7"/>
      <c r="P72" s="7"/>
      <c r="Q72" s="7"/>
      <c r="R72" s="95" t="s">
        <v>20</v>
      </c>
      <c r="S72" s="95"/>
      <c r="T72" s="71"/>
      <c r="U72" s="71"/>
      <c r="V72" s="71"/>
      <c r="W72" s="95" t="s">
        <v>82</v>
      </c>
      <c r="X72" s="95"/>
      <c r="Y72" s="71"/>
      <c r="Z72" s="71"/>
      <c r="AA72" s="71"/>
      <c r="AB72" s="95" t="s">
        <v>83</v>
      </c>
      <c r="AC72" s="94"/>
      <c r="AD72" s="9"/>
    </row>
    <row r="73" spans="2:30" ht="21.75" customHeight="1" x14ac:dyDescent="0.15">
      <c r="B73" s="85"/>
      <c r="C73" s="86"/>
      <c r="D73" s="26" t="s">
        <v>69</v>
      </c>
      <c r="E73" s="7" t="s">
        <v>65</v>
      </c>
      <c r="F73" s="7"/>
      <c r="G73" s="7"/>
      <c r="H73" s="7" t="s">
        <v>46</v>
      </c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" t="s">
        <v>85</v>
      </c>
      <c r="AC73" s="7"/>
      <c r="AD73" s="8"/>
    </row>
    <row r="74" spans="2:30" ht="21.75" customHeight="1" x14ac:dyDescent="0.15">
      <c r="B74" s="90" t="s">
        <v>86</v>
      </c>
      <c r="C74" s="91"/>
      <c r="D74" s="24" t="s">
        <v>69</v>
      </c>
      <c r="E74" s="4" t="s">
        <v>77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5"/>
    </row>
    <row r="75" spans="2:30" ht="21.75" customHeight="1" x14ac:dyDescent="0.15">
      <c r="B75" s="92"/>
      <c r="C75" s="82"/>
      <c r="D75" s="25" t="s">
        <v>69</v>
      </c>
      <c r="E75" s="20" t="s">
        <v>78</v>
      </c>
      <c r="F75" s="20"/>
      <c r="G75" s="20"/>
      <c r="H75" s="20"/>
      <c r="I75" s="21" t="s">
        <v>80</v>
      </c>
      <c r="J75" s="18"/>
      <c r="K75" s="18"/>
      <c r="L75" s="18"/>
      <c r="M75" s="19"/>
      <c r="N75" s="87"/>
      <c r="O75" s="88"/>
      <c r="P75" s="88"/>
      <c r="Q75" s="89" t="s">
        <v>82</v>
      </c>
      <c r="R75" s="89"/>
      <c r="S75" s="88"/>
      <c r="T75" s="88"/>
      <c r="U75" s="88"/>
      <c r="V75" s="89" t="s">
        <v>83</v>
      </c>
      <c r="W75" s="89"/>
      <c r="X75" s="4"/>
      <c r="Y75" s="4"/>
      <c r="Z75" s="4"/>
      <c r="AA75" s="4"/>
      <c r="AB75" s="4"/>
      <c r="AC75" s="5"/>
      <c r="AD75" s="9"/>
    </row>
    <row r="76" spans="2:30" ht="21.75" customHeight="1" x14ac:dyDescent="0.15">
      <c r="B76" s="92"/>
      <c r="C76" s="82"/>
      <c r="D76" s="25" t="s">
        <v>69</v>
      </c>
      <c r="E76" s="20" t="s">
        <v>79</v>
      </c>
      <c r="F76" s="20"/>
      <c r="G76" s="20"/>
      <c r="H76" s="20"/>
      <c r="I76" s="21" t="s">
        <v>81</v>
      </c>
      <c r="J76" s="18"/>
      <c r="K76" s="18"/>
      <c r="L76" s="18"/>
      <c r="M76" s="19"/>
      <c r="N76" s="27"/>
      <c r="O76" s="20"/>
      <c r="P76" s="20"/>
      <c r="Q76" s="20"/>
      <c r="R76" s="80" t="s">
        <v>20</v>
      </c>
      <c r="S76" s="80"/>
      <c r="T76" s="81"/>
      <c r="U76" s="81"/>
      <c r="V76" s="81"/>
      <c r="W76" s="80" t="s">
        <v>82</v>
      </c>
      <c r="X76" s="80"/>
      <c r="Y76" s="81"/>
      <c r="Z76" s="81"/>
      <c r="AA76" s="81"/>
      <c r="AB76" s="80" t="s">
        <v>83</v>
      </c>
      <c r="AC76" s="82"/>
      <c r="AD76" s="9"/>
    </row>
    <row r="77" spans="2:30" ht="21.75" customHeight="1" x14ac:dyDescent="0.15">
      <c r="B77" s="92"/>
      <c r="C77" s="82"/>
      <c r="D77" s="25" t="s">
        <v>69</v>
      </c>
      <c r="E77" s="28" t="s">
        <v>87</v>
      </c>
      <c r="F77" s="20"/>
      <c r="G77" s="20"/>
      <c r="H77" s="20"/>
      <c r="I77" s="29" t="s">
        <v>88</v>
      </c>
      <c r="J77" s="30"/>
      <c r="K77" s="30"/>
      <c r="L77" s="30"/>
      <c r="M77" s="31"/>
      <c r="N77" s="32"/>
      <c r="O77" s="33"/>
      <c r="P77" s="33"/>
      <c r="Q77" s="33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5"/>
      <c r="AD77" s="9"/>
    </row>
    <row r="78" spans="2:30" ht="21.75" customHeight="1" x14ac:dyDescent="0.15">
      <c r="B78" s="93"/>
      <c r="C78" s="94"/>
      <c r="D78" s="26" t="s">
        <v>69</v>
      </c>
      <c r="E78" s="7" t="s">
        <v>65</v>
      </c>
      <c r="F78" s="7"/>
      <c r="G78" s="7"/>
      <c r="H78" s="7" t="s">
        <v>46</v>
      </c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" t="s">
        <v>85</v>
      </c>
      <c r="AC78" s="7"/>
      <c r="AD78" s="8"/>
    </row>
    <row r="80" spans="2:30" ht="21.75" customHeight="1" x14ac:dyDescent="0.15">
      <c r="B80" s="1" t="s">
        <v>89</v>
      </c>
    </row>
    <row r="81" spans="1:30" ht="21.75" customHeight="1" x14ac:dyDescent="0.15">
      <c r="B81" s="45" t="s">
        <v>42</v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7"/>
    </row>
    <row r="82" spans="1:30" ht="21.75" customHeight="1" x14ac:dyDescent="0.15">
      <c r="B82" s="45" t="s">
        <v>123</v>
      </c>
      <c r="C82" s="46"/>
      <c r="D82" s="47"/>
      <c r="E82" s="17"/>
      <c r="F82" s="18" t="s">
        <v>91</v>
      </c>
      <c r="G82" s="18"/>
      <c r="H82" s="18"/>
      <c r="I82" s="18"/>
      <c r="J82" s="72">
        <f>SUM(M8:X8)</f>
        <v>0</v>
      </c>
      <c r="K82" s="73"/>
      <c r="L82" s="74"/>
      <c r="M82" s="46" t="s">
        <v>40</v>
      </c>
      <c r="N82" s="46"/>
      <c r="O82" s="69">
        <f>1.98*J82</f>
        <v>0</v>
      </c>
      <c r="P82" s="69"/>
      <c r="Q82" s="69"/>
      <c r="R82" s="69"/>
      <c r="S82" s="18" t="s">
        <v>41</v>
      </c>
      <c r="T82" s="18"/>
      <c r="U82" s="19"/>
      <c r="V82" s="1" t="s">
        <v>92</v>
      </c>
    </row>
    <row r="84" spans="1:30" ht="21.75" customHeight="1" x14ac:dyDescent="0.15">
      <c r="B84" s="45" t="s">
        <v>93</v>
      </c>
      <c r="C84" s="46"/>
      <c r="D84" s="47"/>
      <c r="E84" s="75"/>
      <c r="F84" s="76"/>
      <c r="G84" s="76"/>
      <c r="H84" s="76"/>
      <c r="I84" s="46" t="s">
        <v>41</v>
      </c>
      <c r="J84" s="47"/>
      <c r="K84" s="1" t="s">
        <v>52</v>
      </c>
      <c r="M84" s="45" t="s">
        <v>67</v>
      </c>
      <c r="N84" s="46"/>
      <c r="O84" s="46"/>
      <c r="P84" s="47"/>
      <c r="Q84" s="77" t="str">
        <f>IF(E84="","",IF(E84&gt;=O82,"適","代替園庭を記載すること"))</f>
        <v/>
      </c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9"/>
    </row>
    <row r="85" spans="1:30" ht="21.75" customHeight="1" x14ac:dyDescent="0.15">
      <c r="Q85" s="49" t="str">
        <f>IF(E84="","",IF(E84&gt;=O82,"","↓"))</f>
        <v/>
      </c>
      <c r="R85" s="49"/>
    </row>
    <row r="86" spans="1:30" ht="21.75" customHeight="1" x14ac:dyDescent="0.15">
      <c r="Q86" s="50"/>
      <c r="R86" s="50"/>
    </row>
    <row r="87" spans="1:30" ht="21.75" customHeight="1" x14ac:dyDescent="0.15">
      <c r="E87" s="1" t="s">
        <v>94</v>
      </c>
      <c r="N87" s="36"/>
      <c r="O87" s="37"/>
      <c r="P87" s="37"/>
      <c r="Q87" s="37"/>
      <c r="R87" s="37"/>
      <c r="S87" s="37"/>
      <c r="T87" s="37"/>
      <c r="U87" s="18" t="s">
        <v>95</v>
      </c>
      <c r="V87" s="18"/>
      <c r="W87" s="18"/>
      <c r="X87" s="76"/>
      <c r="Y87" s="76"/>
      <c r="Z87" s="76"/>
      <c r="AA87" s="76"/>
      <c r="AB87" s="46" t="s">
        <v>41</v>
      </c>
      <c r="AC87" s="47"/>
    </row>
    <row r="88" spans="1:30" ht="21.75" customHeight="1" x14ac:dyDescent="0.15">
      <c r="N88" s="51" t="s">
        <v>3</v>
      </c>
      <c r="O88" s="52"/>
      <c r="P88" s="52"/>
      <c r="Q88" s="53"/>
      <c r="R88" s="37"/>
      <c r="S88" s="37"/>
      <c r="T88" s="37"/>
      <c r="U88" s="37"/>
      <c r="V88" s="37"/>
      <c r="W88" s="37"/>
      <c r="X88" s="38"/>
      <c r="Y88" s="38"/>
      <c r="Z88" s="38"/>
      <c r="AA88" s="38"/>
      <c r="AB88" s="38"/>
      <c r="AC88" s="39"/>
    </row>
    <row r="89" spans="1:30" ht="21.75" customHeight="1" x14ac:dyDescent="0.15">
      <c r="N89" s="45" t="s">
        <v>97</v>
      </c>
      <c r="O89" s="47"/>
      <c r="P89" s="40"/>
      <c r="Q89" s="37" t="s">
        <v>69</v>
      </c>
      <c r="R89" s="18" t="s">
        <v>64</v>
      </c>
      <c r="S89" s="18"/>
      <c r="T89" s="18"/>
      <c r="U89" s="10"/>
      <c r="V89" s="18"/>
      <c r="W89" s="38" t="s">
        <v>69</v>
      </c>
      <c r="X89" s="18" t="s">
        <v>96</v>
      </c>
      <c r="Y89" s="18"/>
      <c r="Z89" s="18"/>
      <c r="AA89" s="18"/>
      <c r="AB89" s="18"/>
      <c r="AC89" s="19"/>
    </row>
    <row r="91" spans="1:30" ht="21.75" customHeight="1" x14ac:dyDescent="0.15">
      <c r="B91" s="1" t="s">
        <v>98</v>
      </c>
    </row>
    <row r="92" spans="1:30" ht="21.75" customHeight="1" x14ac:dyDescent="0.15">
      <c r="B92" s="45" t="s">
        <v>99</v>
      </c>
      <c r="C92" s="46"/>
      <c r="D92" s="46"/>
      <c r="E92" s="37"/>
      <c r="F92" s="19" t="s">
        <v>100</v>
      </c>
    </row>
    <row r="93" spans="1:30" ht="21.75" customHeight="1" x14ac:dyDescent="0.15">
      <c r="B93" s="45" t="s">
        <v>101</v>
      </c>
      <c r="C93" s="46"/>
      <c r="D93" s="46"/>
      <c r="E93" s="37"/>
      <c r="F93" s="19" t="s">
        <v>100</v>
      </c>
    </row>
    <row r="95" spans="1:30" ht="21.75" customHeight="1" x14ac:dyDescent="0.15">
      <c r="A95" s="1" t="s">
        <v>115</v>
      </c>
      <c r="T95" s="1" t="s">
        <v>133</v>
      </c>
      <c r="V95" s="1" t="s">
        <v>134</v>
      </c>
      <c r="X95" s="1" t="s">
        <v>136</v>
      </c>
    </row>
    <row r="96" spans="1:30" ht="21.75" customHeight="1" x14ac:dyDescent="0.15">
      <c r="A96" s="1" t="s">
        <v>116</v>
      </c>
      <c r="T96" s="1" t="s">
        <v>132</v>
      </c>
      <c r="V96" s="1" t="s">
        <v>135</v>
      </c>
      <c r="X96" s="1" t="s">
        <v>137</v>
      </c>
    </row>
    <row r="97" spans="1:1" ht="21.75" customHeight="1" x14ac:dyDescent="0.15">
      <c r="A97" s="1" t="s">
        <v>117</v>
      </c>
    </row>
    <row r="98" spans="1:1" ht="21.75" customHeight="1" x14ac:dyDescent="0.15">
      <c r="A98" s="1" t="s">
        <v>118</v>
      </c>
    </row>
    <row r="99" spans="1:1" ht="21.75" customHeight="1" x14ac:dyDescent="0.15">
      <c r="A99" s="1" t="s">
        <v>119</v>
      </c>
    </row>
  </sheetData>
  <mergeCells count="245">
    <mergeCell ref="A11:E12"/>
    <mergeCell ref="Y11:AA11"/>
    <mergeCell ref="Y12:AA12"/>
    <mergeCell ref="AB11:AD11"/>
    <mergeCell ref="AB12:AD12"/>
    <mergeCell ref="F23:AE23"/>
    <mergeCell ref="P10:R10"/>
    <mergeCell ref="A9:E10"/>
    <mergeCell ref="A3:E3"/>
    <mergeCell ref="A4:E4"/>
    <mergeCell ref="A5:E5"/>
    <mergeCell ref="A6:E6"/>
    <mergeCell ref="A22:E22"/>
    <mergeCell ref="A23:E23"/>
    <mergeCell ref="A13:E13"/>
    <mergeCell ref="A14:E14"/>
    <mergeCell ref="A17:E17"/>
    <mergeCell ref="A18:E18"/>
    <mergeCell ref="A21:E21"/>
    <mergeCell ref="A19:E20"/>
    <mergeCell ref="F4:AE4"/>
    <mergeCell ref="F5:AE5"/>
    <mergeCell ref="F6:AE6"/>
    <mergeCell ref="A7:E8"/>
    <mergeCell ref="A2:AE2"/>
    <mergeCell ref="F14:G14"/>
    <mergeCell ref="I14:J14"/>
    <mergeCell ref="K14:L14"/>
    <mergeCell ref="M14:N14"/>
    <mergeCell ref="P14:Q14"/>
    <mergeCell ref="B15:E15"/>
    <mergeCell ref="B16:E16"/>
    <mergeCell ref="F13:AE13"/>
    <mergeCell ref="J7:L7"/>
    <mergeCell ref="M7:O7"/>
    <mergeCell ref="P7:R7"/>
    <mergeCell ref="M12:O12"/>
    <mergeCell ref="P15:Q15"/>
    <mergeCell ref="F16:G16"/>
    <mergeCell ref="I16:J16"/>
    <mergeCell ref="K16:L16"/>
    <mergeCell ref="M16:N16"/>
    <mergeCell ref="P16:Q16"/>
    <mergeCell ref="F9:AE9"/>
    <mergeCell ref="G10:I10"/>
    <mergeCell ref="J10:L10"/>
    <mergeCell ref="M10:O10"/>
    <mergeCell ref="P11:R11"/>
    <mergeCell ref="F15:G15"/>
    <mergeCell ref="I15:J15"/>
    <mergeCell ref="K15:L15"/>
    <mergeCell ref="M15:N15"/>
    <mergeCell ref="F3:AE3"/>
    <mergeCell ref="F22:H22"/>
    <mergeCell ref="I22:Q22"/>
    <mergeCell ref="R22:T22"/>
    <mergeCell ref="U22:AE22"/>
    <mergeCell ref="P12:R12"/>
    <mergeCell ref="S11:U11"/>
    <mergeCell ref="S12:U12"/>
    <mergeCell ref="V11:X11"/>
    <mergeCell ref="V12:X12"/>
    <mergeCell ref="G11:I11"/>
    <mergeCell ref="G12:I12"/>
    <mergeCell ref="J11:L11"/>
    <mergeCell ref="J12:L12"/>
    <mergeCell ref="M11:O11"/>
    <mergeCell ref="G8:I8"/>
    <mergeCell ref="J8:L8"/>
    <mergeCell ref="M8:O8"/>
    <mergeCell ref="P8:R8"/>
    <mergeCell ref="G7:I7"/>
    <mergeCell ref="B35:U35"/>
    <mergeCell ref="F19:R19"/>
    <mergeCell ref="S19:AE19"/>
    <mergeCell ref="F21:H21"/>
    <mergeCell ref="R21:T21"/>
    <mergeCell ref="I21:Q21"/>
    <mergeCell ref="U21:AE21"/>
    <mergeCell ref="F17:AE17"/>
    <mergeCell ref="F18:AE18"/>
    <mergeCell ref="F20:AE20"/>
    <mergeCell ref="A24:E24"/>
    <mergeCell ref="B36:D36"/>
    <mergeCell ref="J37:L37"/>
    <mergeCell ref="M37:N37"/>
    <mergeCell ref="O37:R37"/>
    <mergeCell ref="J38:L38"/>
    <mergeCell ref="M38:N38"/>
    <mergeCell ref="O38:R38"/>
    <mergeCell ref="J36:L36"/>
    <mergeCell ref="M36:N36"/>
    <mergeCell ref="O36:R36"/>
    <mergeCell ref="E36:I36"/>
    <mergeCell ref="E38:I38"/>
    <mergeCell ref="E37:I37"/>
    <mergeCell ref="D41:F41"/>
    <mergeCell ref="B41:C41"/>
    <mergeCell ref="B38:D38"/>
    <mergeCell ref="B37:D37"/>
    <mergeCell ref="K42:O42"/>
    <mergeCell ref="K43:O43"/>
    <mergeCell ref="P43:Q43"/>
    <mergeCell ref="B42:C43"/>
    <mergeCell ref="D42:F42"/>
    <mergeCell ref="D43:F43"/>
    <mergeCell ref="G42:J42"/>
    <mergeCell ref="G43:J43"/>
    <mergeCell ref="D49:F49"/>
    <mergeCell ref="K49:O49"/>
    <mergeCell ref="P49:Q49"/>
    <mergeCell ref="B45:C46"/>
    <mergeCell ref="B47:J47"/>
    <mergeCell ref="B44:J44"/>
    <mergeCell ref="D48:F48"/>
    <mergeCell ref="K46:O46"/>
    <mergeCell ref="P46:Q46"/>
    <mergeCell ref="K47:O47"/>
    <mergeCell ref="P47:Q47"/>
    <mergeCell ref="D45:F45"/>
    <mergeCell ref="K44:O44"/>
    <mergeCell ref="P44:Q44"/>
    <mergeCell ref="D46:F46"/>
    <mergeCell ref="K45:O45"/>
    <mergeCell ref="D52:F52"/>
    <mergeCell ref="K52:O52"/>
    <mergeCell ref="P52:Q52"/>
    <mergeCell ref="D53:F53"/>
    <mergeCell ref="G53:H53"/>
    <mergeCell ref="I53:J53"/>
    <mergeCell ref="K53:O53"/>
    <mergeCell ref="P53:Q53"/>
    <mergeCell ref="D50:F50"/>
    <mergeCell ref="K50:O50"/>
    <mergeCell ref="P50:Q50"/>
    <mergeCell ref="D51:F51"/>
    <mergeCell ref="K51:O51"/>
    <mergeCell ref="P51:Q51"/>
    <mergeCell ref="I67:J67"/>
    <mergeCell ref="K68:O68"/>
    <mergeCell ref="B57:J57"/>
    <mergeCell ref="K57:O57"/>
    <mergeCell ref="P57:Q57"/>
    <mergeCell ref="B58:J58"/>
    <mergeCell ref="K58:O58"/>
    <mergeCell ref="P58:Q58"/>
    <mergeCell ref="D56:F56"/>
    <mergeCell ref="G56:H56"/>
    <mergeCell ref="I56:J56"/>
    <mergeCell ref="K56:O56"/>
    <mergeCell ref="P56:Q56"/>
    <mergeCell ref="B48:C56"/>
    <mergeCell ref="D54:F54"/>
    <mergeCell ref="G54:H54"/>
    <mergeCell ref="I54:J54"/>
    <mergeCell ref="K54:O54"/>
    <mergeCell ref="P54:Q54"/>
    <mergeCell ref="D55:F55"/>
    <mergeCell ref="G55:H55"/>
    <mergeCell ref="I55:J55"/>
    <mergeCell ref="K55:O55"/>
    <mergeCell ref="P55:Q55"/>
    <mergeCell ref="D67:H67"/>
    <mergeCell ref="N75:P75"/>
    <mergeCell ref="Q75:R75"/>
    <mergeCell ref="S75:U75"/>
    <mergeCell ref="V75:W75"/>
    <mergeCell ref="B74:C78"/>
    <mergeCell ref="X69:AC69"/>
    <mergeCell ref="T72:V72"/>
    <mergeCell ref="W72:X72"/>
    <mergeCell ref="Y72:AA72"/>
    <mergeCell ref="AB72:AC72"/>
    <mergeCell ref="R72:S72"/>
    <mergeCell ref="I73:AA73"/>
    <mergeCell ref="P68:R68"/>
    <mergeCell ref="S68:W68"/>
    <mergeCell ref="X68:Y68"/>
    <mergeCell ref="D69:H69"/>
    <mergeCell ref="N71:P71"/>
    <mergeCell ref="Q71:R71"/>
    <mergeCell ref="S71:U71"/>
    <mergeCell ref="V71:W71"/>
    <mergeCell ref="B67:C67"/>
    <mergeCell ref="D68:H68"/>
    <mergeCell ref="I68:J68"/>
    <mergeCell ref="B92:D92"/>
    <mergeCell ref="B93:D93"/>
    <mergeCell ref="O69:R69"/>
    <mergeCell ref="S69:W69"/>
    <mergeCell ref="B82:D82"/>
    <mergeCell ref="J82:L82"/>
    <mergeCell ref="M82:N82"/>
    <mergeCell ref="O82:R82"/>
    <mergeCell ref="E84:H84"/>
    <mergeCell ref="I84:J84"/>
    <mergeCell ref="M84:P84"/>
    <mergeCell ref="Q84:AD84"/>
    <mergeCell ref="AB87:AC87"/>
    <mergeCell ref="X87:AA87"/>
    <mergeCell ref="B84:D84"/>
    <mergeCell ref="B81:U81"/>
    <mergeCell ref="R76:S76"/>
    <mergeCell ref="T76:V76"/>
    <mergeCell ref="W76:X76"/>
    <mergeCell ref="Y76:AA76"/>
    <mergeCell ref="AB76:AC76"/>
    <mergeCell ref="I78:AA78"/>
    <mergeCell ref="B68:C73"/>
    <mergeCell ref="N89:O89"/>
    <mergeCell ref="Q85:R86"/>
    <mergeCell ref="N88:Q88"/>
    <mergeCell ref="R58:V58"/>
    <mergeCell ref="W58:X58"/>
    <mergeCell ref="R48:X57"/>
    <mergeCell ref="K48:O48"/>
    <mergeCell ref="P48:Q48"/>
    <mergeCell ref="R46:V46"/>
    <mergeCell ref="W46:X46"/>
    <mergeCell ref="R47:V47"/>
    <mergeCell ref="W47:X47"/>
    <mergeCell ref="G45:J45"/>
    <mergeCell ref="G46:J46"/>
    <mergeCell ref="G48:J48"/>
    <mergeCell ref="G49:J49"/>
    <mergeCell ref="G50:J50"/>
    <mergeCell ref="G51:J51"/>
    <mergeCell ref="G52:J52"/>
    <mergeCell ref="AB43:AD43"/>
    <mergeCell ref="AB41:AD41"/>
    <mergeCell ref="AB42:AD42"/>
    <mergeCell ref="AB45:AD45"/>
    <mergeCell ref="R44:V44"/>
    <mergeCell ref="W44:X44"/>
    <mergeCell ref="P45:Q45"/>
    <mergeCell ref="R45:V45"/>
    <mergeCell ref="W45:X45"/>
    <mergeCell ref="K41:Q41"/>
    <mergeCell ref="R41:X41"/>
    <mergeCell ref="P42:Q42"/>
    <mergeCell ref="R42:V42"/>
    <mergeCell ref="W42:X42"/>
    <mergeCell ref="R43:V43"/>
    <mergeCell ref="W43:X43"/>
    <mergeCell ref="G41:J41"/>
  </mergeCells>
  <phoneticPr fontId="1"/>
  <dataValidations count="2">
    <dataValidation type="list" allowBlank="1" showInputMessage="1" showErrorMessage="1" sqref="F3:AE3">
      <formula1>$A$95:$A$99</formula1>
    </dataValidation>
    <dataValidation type="list" allowBlank="1" showInputMessage="1" showErrorMessage="1" sqref="G42:J43 G45:J46 G48:J52">
      <formula1>$T$95:$T$96</formula1>
    </dataValidation>
  </dataValidations>
  <pageMargins left="0.7" right="0.7" top="0.75" bottom="0.75" header="0.3" footer="0.3"/>
  <pageSetup paperSize="9" orientation="portrait" r:id="rId1"/>
  <rowBreaks count="1" manualBreakCount="1">
    <brk id="65" max="3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E98"/>
  <sheetViews>
    <sheetView tabSelected="1" view="pageBreakPreview" zoomScaleNormal="100" zoomScaleSheetLayoutView="100" workbookViewId="0">
      <selection activeCell="I58" sqref="G58:J58"/>
    </sheetView>
  </sheetViews>
  <sheetFormatPr defaultColWidth="2.5" defaultRowHeight="21.75" customHeight="1" x14ac:dyDescent="0.15"/>
  <cols>
    <col min="1" max="5" width="4.625" style="1" customWidth="1"/>
    <col min="6" max="30" width="2.5" style="1"/>
    <col min="31" max="31" width="1.75" style="1" customWidth="1"/>
    <col min="32" max="32" width="1.25" style="1" customWidth="1"/>
    <col min="33" max="16384" width="2.5" style="1"/>
  </cols>
  <sheetData>
    <row r="1" spans="1:31" ht="21.75" customHeight="1" x14ac:dyDescent="0.15">
      <c r="AD1" s="2" t="s">
        <v>126</v>
      </c>
    </row>
    <row r="2" spans="1:31" ht="30" customHeight="1" x14ac:dyDescent="0.15">
      <c r="A2" s="177" t="s">
        <v>128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</row>
    <row r="3" spans="1:31" ht="21.75" customHeight="1" x14ac:dyDescent="0.15">
      <c r="A3" s="70" t="s">
        <v>0</v>
      </c>
      <c r="B3" s="70"/>
      <c r="C3" s="70"/>
      <c r="D3" s="70"/>
      <c r="E3" s="70"/>
      <c r="F3" s="105" t="s">
        <v>115</v>
      </c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</row>
    <row r="4" spans="1:31" ht="21.75" customHeight="1" x14ac:dyDescent="0.15">
      <c r="A4" s="70" t="s">
        <v>1</v>
      </c>
      <c r="B4" s="70"/>
      <c r="C4" s="70"/>
      <c r="D4" s="70"/>
      <c r="E4" s="70"/>
      <c r="F4" s="178" t="s">
        <v>105</v>
      </c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</row>
    <row r="5" spans="1:31" ht="21.75" customHeight="1" x14ac:dyDescent="0.15">
      <c r="A5" s="70" t="s">
        <v>3</v>
      </c>
      <c r="B5" s="70"/>
      <c r="C5" s="70"/>
      <c r="D5" s="70"/>
      <c r="E5" s="70"/>
      <c r="F5" s="178" t="s">
        <v>106</v>
      </c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</row>
    <row r="6" spans="1:31" ht="21.75" customHeight="1" x14ac:dyDescent="0.15">
      <c r="A6" s="70" t="s">
        <v>2</v>
      </c>
      <c r="B6" s="70"/>
      <c r="C6" s="70"/>
      <c r="D6" s="70"/>
      <c r="E6" s="70"/>
      <c r="F6" s="178" t="s">
        <v>107</v>
      </c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</row>
    <row r="7" spans="1:31" ht="21.75" customHeight="1" x14ac:dyDescent="0.15">
      <c r="A7" s="103" t="s">
        <v>4</v>
      </c>
      <c r="B7" s="134"/>
      <c r="C7" s="134"/>
      <c r="D7" s="134"/>
      <c r="E7" s="135"/>
      <c r="F7" s="3"/>
      <c r="G7" s="45" t="s">
        <v>11</v>
      </c>
      <c r="H7" s="46"/>
      <c r="I7" s="47"/>
      <c r="J7" s="45" t="s">
        <v>12</v>
      </c>
      <c r="K7" s="46"/>
      <c r="L7" s="47"/>
      <c r="M7" s="45" t="s">
        <v>13</v>
      </c>
      <c r="N7" s="46"/>
      <c r="O7" s="47"/>
      <c r="P7" s="45" t="s">
        <v>14</v>
      </c>
      <c r="Q7" s="46"/>
      <c r="R7" s="47"/>
      <c r="S7" s="4"/>
      <c r="T7" s="4"/>
      <c r="U7" s="4"/>
      <c r="V7" s="4"/>
    </row>
    <row r="8" spans="1:31" ht="21.75" customHeight="1" x14ac:dyDescent="0.15">
      <c r="A8" s="136"/>
      <c r="B8" s="137"/>
      <c r="C8" s="137"/>
      <c r="D8" s="137"/>
      <c r="E8" s="138"/>
      <c r="F8" s="44"/>
      <c r="G8" s="115">
        <v>5</v>
      </c>
      <c r="H8" s="116"/>
      <c r="I8" s="117"/>
      <c r="J8" s="115">
        <v>7</v>
      </c>
      <c r="K8" s="116"/>
      <c r="L8" s="117"/>
      <c r="M8" s="115">
        <v>7</v>
      </c>
      <c r="N8" s="116"/>
      <c r="O8" s="117"/>
      <c r="P8" s="118">
        <f>SUM(G8:O8)</f>
        <v>19</v>
      </c>
      <c r="Q8" s="119"/>
      <c r="R8" s="120"/>
      <c r="S8" s="27"/>
      <c r="T8" s="20"/>
      <c r="U8" s="20"/>
      <c r="V8" s="20"/>
    </row>
    <row r="9" spans="1:31" ht="16.5" customHeight="1" x14ac:dyDescent="0.15">
      <c r="A9" s="125" t="s">
        <v>129</v>
      </c>
      <c r="B9" s="126"/>
      <c r="C9" s="126"/>
      <c r="D9" s="126"/>
      <c r="E9" s="127"/>
      <c r="F9" s="179" t="s">
        <v>122</v>
      </c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</row>
    <row r="10" spans="1:31" ht="21.75" customHeight="1" x14ac:dyDescent="0.15">
      <c r="A10" s="128"/>
      <c r="B10" s="129"/>
      <c r="C10" s="129"/>
      <c r="D10" s="129"/>
      <c r="E10" s="130"/>
      <c r="F10" s="41"/>
      <c r="G10" s="115"/>
      <c r="H10" s="116"/>
      <c r="I10" s="117"/>
      <c r="J10" s="115"/>
      <c r="K10" s="116"/>
      <c r="L10" s="117"/>
      <c r="M10" s="115"/>
      <c r="N10" s="116"/>
      <c r="O10" s="117"/>
      <c r="P10" s="118">
        <f>SUM(G10:O10)</f>
        <v>0</v>
      </c>
      <c r="Q10" s="119"/>
      <c r="R10" s="120"/>
      <c r="S10" s="7"/>
      <c r="T10" s="7"/>
      <c r="U10" s="7"/>
      <c r="V10" s="20"/>
    </row>
    <row r="11" spans="1:31" ht="21.75" customHeight="1" x14ac:dyDescent="0.15">
      <c r="A11" s="90" t="s">
        <v>5</v>
      </c>
      <c r="B11" s="89"/>
      <c r="C11" s="89"/>
      <c r="D11" s="89"/>
      <c r="E11" s="91"/>
      <c r="G11" s="93" t="s">
        <v>120</v>
      </c>
      <c r="H11" s="95"/>
      <c r="I11" s="94"/>
      <c r="J11" s="45" t="s">
        <v>15</v>
      </c>
      <c r="K11" s="46"/>
      <c r="L11" s="47"/>
      <c r="M11" s="45" t="s">
        <v>16</v>
      </c>
      <c r="N11" s="46"/>
      <c r="O11" s="47"/>
      <c r="P11" s="45" t="s">
        <v>17</v>
      </c>
      <c r="Q11" s="46"/>
      <c r="R11" s="47"/>
      <c r="S11" s="112" t="s">
        <v>124</v>
      </c>
      <c r="T11" s="113"/>
      <c r="U11" s="114"/>
      <c r="V11" s="112"/>
      <c r="W11" s="113"/>
      <c r="X11" s="114"/>
      <c r="Y11" s="45"/>
      <c r="Z11" s="46"/>
      <c r="AA11" s="47"/>
      <c r="AB11" s="90" t="s">
        <v>14</v>
      </c>
      <c r="AC11" s="89"/>
      <c r="AD11" s="89"/>
      <c r="AE11" s="91"/>
    </row>
    <row r="12" spans="1:31" ht="21.75" customHeight="1" x14ac:dyDescent="0.15">
      <c r="A12" s="93"/>
      <c r="B12" s="95"/>
      <c r="C12" s="95"/>
      <c r="D12" s="95"/>
      <c r="E12" s="94"/>
      <c r="G12" s="115">
        <v>1</v>
      </c>
      <c r="H12" s="116"/>
      <c r="I12" s="117"/>
      <c r="J12" s="115">
        <v>6</v>
      </c>
      <c r="K12" s="116"/>
      <c r="L12" s="117"/>
      <c r="M12" s="115">
        <v>1</v>
      </c>
      <c r="N12" s="116"/>
      <c r="O12" s="117"/>
      <c r="P12" s="115">
        <v>1</v>
      </c>
      <c r="Q12" s="116"/>
      <c r="R12" s="117"/>
      <c r="S12" s="115"/>
      <c r="T12" s="116"/>
      <c r="U12" s="117"/>
      <c r="V12" s="115"/>
      <c r="W12" s="116"/>
      <c r="X12" s="117"/>
      <c r="Y12" s="115"/>
      <c r="Z12" s="116"/>
      <c r="AA12" s="117"/>
      <c r="AB12" s="174">
        <f>SUM(G12:AA12)</f>
        <v>9</v>
      </c>
      <c r="AC12" s="175"/>
      <c r="AD12" s="175"/>
      <c r="AE12" s="176"/>
    </row>
    <row r="13" spans="1:31" ht="42" customHeight="1" x14ac:dyDescent="0.15">
      <c r="A13" s="131" t="s">
        <v>6</v>
      </c>
      <c r="B13" s="131"/>
      <c r="C13" s="131"/>
      <c r="D13" s="131"/>
      <c r="E13" s="131"/>
      <c r="F13" s="173" t="s">
        <v>108</v>
      </c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</row>
    <row r="14" spans="1:31" ht="21.75" customHeight="1" x14ac:dyDescent="0.15">
      <c r="A14" s="132" t="s">
        <v>7</v>
      </c>
      <c r="B14" s="132"/>
      <c r="C14" s="132"/>
      <c r="D14" s="132"/>
      <c r="E14" s="132"/>
      <c r="F14" s="106" t="s">
        <v>21</v>
      </c>
      <c r="G14" s="107"/>
      <c r="H14" s="10" t="s">
        <v>18</v>
      </c>
      <c r="I14" s="107" t="s">
        <v>19</v>
      </c>
      <c r="J14" s="107"/>
      <c r="K14" s="108" t="s">
        <v>20</v>
      </c>
      <c r="L14" s="108"/>
      <c r="M14" s="107" t="s">
        <v>22</v>
      </c>
      <c r="N14" s="107"/>
      <c r="O14" s="10" t="s">
        <v>18</v>
      </c>
      <c r="P14" s="107" t="s">
        <v>19</v>
      </c>
      <c r="Q14" s="107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2"/>
    </row>
    <row r="15" spans="1:31" ht="21.75" customHeight="1" x14ac:dyDescent="0.15">
      <c r="A15" s="13"/>
      <c r="B15" s="45" t="s">
        <v>23</v>
      </c>
      <c r="C15" s="46"/>
      <c r="D15" s="46"/>
      <c r="E15" s="47"/>
      <c r="F15" s="106" t="s">
        <v>21</v>
      </c>
      <c r="G15" s="107"/>
      <c r="H15" s="10" t="s">
        <v>18</v>
      </c>
      <c r="I15" s="107" t="s">
        <v>19</v>
      </c>
      <c r="J15" s="107"/>
      <c r="K15" s="108" t="s">
        <v>20</v>
      </c>
      <c r="L15" s="108"/>
      <c r="M15" s="107" t="s">
        <v>25</v>
      </c>
      <c r="N15" s="107"/>
      <c r="O15" s="10" t="s">
        <v>18</v>
      </c>
      <c r="P15" s="107" t="s">
        <v>19</v>
      </c>
      <c r="Q15" s="107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2"/>
    </row>
    <row r="16" spans="1:31" ht="21.75" customHeight="1" x14ac:dyDescent="0.15">
      <c r="A16" s="14"/>
      <c r="B16" s="45" t="s">
        <v>24</v>
      </c>
      <c r="C16" s="46"/>
      <c r="D16" s="46"/>
      <c r="E16" s="47"/>
      <c r="F16" s="106" t="s">
        <v>26</v>
      </c>
      <c r="G16" s="107"/>
      <c r="H16" s="10" t="s">
        <v>18</v>
      </c>
      <c r="I16" s="107" t="s">
        <v>27</v>
      </c>
      <c r="J16" s="107"/>
      <c r="K16" s="108" t="s">
        <v>20</v>
      </c>
      <c r="L16" s="108"/>
      <c r="M16" s="107" t="s">
        <v>28</v>
      </c>
      <c r="N16" s="107"/>
      <c r="O16" s="10" t="s">
        <v>18</v>
      </c>
      <c r="P16" s="107" t="s">
        <v>27</v>
      </c>
      <c r="Q16" s="107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2"/>
    </row>
    <row r="17" spans="1:31" ht="21.75" customHeight="1" x14ac:dyDescent="0.15">
      <c r="A17" s="70" t="s">
        <v>8</v>
      </c>
      <c r="B17" s="70"/>
      <c r="C17" s="70"/>
      <c r="D17" s="70"/>
      <c r="E17" s="70"/>
      <c r="F17" s="105" t="s">
        <v>29</v>
      </c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</row>
    <row r="18" spans="1:31" ht="21.75" customHeight="1" x14ac:dyDescent="0.15">
      <c r="A18" s="70" t="s">
        <v>9</v>
      </c>
      <c r="B18" s="70"/>
      <c r="C18" s="70"/>
      <c r="D18" s="70"/>
      <c r="E18" s="70"/>
      <c r="F18" s="105" t="s">
        <v>30</v>
      </c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</row>
    <row r="19" spans="1:31" ht="21.75" customHeight="1" x14ac:dyDescent="0.15">
      <c r="A19" s="90" t="s">
        <v>10</v>
      </c>
      <c r="B19" s="89"/>
      <c r="C19" s="89"/>
      <c r="D19" s="89"/>
      <c r="E19" s="91"/>
      <c r="F19" s="45" t="s">
        <v>31</v>
      </c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7"/>
      <c r="S19" s="45" t="s">
        <v>32</v>
      </c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7"/>
    </row>
    <row r="20" spans="1:31" ht="28.5" customHeight="1" x14ac:dyDescent="0.15">
      <c r="A20" s="93"/>
      <c r="B20" s="95"/>
      <c r="C20" s="95"/>
      <c r="D20" s="95"/>
      <c r="E20" s="94"/>
      <c r="F20" s="170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2"/>
      <c r="S20" s="170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2"/>
    </row>
    <row r="21" spans="1:31" ht="21.75" customHeight="1" x14ac:dyDescent="0.15">
      <c r="A21" s="70" t="s">
        <v>33</v>
      </c>
      <c r="B21" s="70"/>
      <c r="C21" s="70"/>
      <c r="D21" s="70"/>
      <c r="E21" s="70"/>
      <c r="F21" s="45" t="s">
        <v>35</v>
      </c>
      <c r="G21" s="46"/>
      <c r="H21" s="47"/>
      <c r="I21" s="76"/>
      <c r="J21" s="76"/>
      <c r="K21" s="76"/>
      <c r="L21" s="76"/>
      <c r="M21" s="76"/>
      <c r="N21" s="76"/>
      <c r="O21" s="76"/>
      <c r="P21" s="76"/>
      <c r="Q21" s="76"/>
      <c r="R21" s="45" t="s">
        <v>36</v>
      </c>
      <c r="S21" s="46"/>
      <c r="T21" s="47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169"/>
    </row>
    <row r="22" spans="1:31" ht="21.75" customHeight="1" x14ac:dyDescent="0.15">
      <c r="A22" s="70" t="s">
        <v>34</v>
      </c>
      <c r="B22" s="70"/>
      <c r="C22" s="70"/>
      <c r="D22" s="70"/>
      <c r="E22" s="70"/>
      <c r="F22" s="45" t="s">
        <v>35</v>
      </c>
      <c r="G22" s="46"/>
      <c r="H22" s="47"/>
      <c r="I22" s="76"/>
      <c r="J22" s="76"/>
      <c r="K22" s="76"/>
      <c r="L22" s="76"/>
      <c r="M22" s="76"/>
      <c r="N22" s="76"/>
      <c r="O22" s="76"/>
      <c r="P22" s="76"/>
      <c r="Q22" s="76"/>
      <c r="R22" s="45" t="s">
        <v>36</v>
      </c>
      <c r="S22" s="46"/>
      <c r="T22" s="47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169"/>
    </row>
    <row r="23" spans="1:31" ht="21.75" customHeight="1" x14ac:dyDescent="0.15">
      <c r="A23" s="70"/>
      <c r="B23" s="70"/>
      <c r="C23" s="70"/>
      <c r="D23" s="70"/>
      <c r="E23" s="70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</row>
    <row r="24" spans="1:31" ht="21.75" customHeight="1" x14ac:dyDescent="0.15">
      <c r="A24" s="48"/>
      <c r="B24" s="48"/>
      <c r="C24" s="48"/>
      <c r="D24" s="48"/>
      <c r="E24" s="48"/>
    </row>
    <row r="25" spans="1:31" ht="21.75" customHeight="1" x14ac:dyDescent="0.15">
      <c r="A25" s="15"/>
      <c r="B25" s="15"/>
      <c r="C25" s="15"/>
      <c r="D25" s="15"/>
      <c r="E25" s="15"/>
    </row>
    <row r="26" spans="1:31" ht="21.75" customHeight="1" x14ac:dyDescent="0.15">
      <c r="A26" s="15"/>
      <c r="B26" s="15"/>
      <c r="C26" s="15"/>
      <c r="D26" s="15"/>
      <c r="E26" s="15"/>
    </row>
    <row r="27" spans="1:31" ht="21.75" customHeight="1" x14ac:dyDescent="0.15">
      <c r="A27" s="15"/>
      <c r="B27" s="15"/>
      <c r="C27" s="15"/>
      <c r="D27" s="15"/>
      <c r="E27" s="15"/>
    </row>
    <row r="28" spans="1:31" ht="21.75" customHeight="1" x14ac:dyDescent="0.15">
      <c r="A28" s="15"/>
      <c r="B28" s="15"/>
      <c r="C28" s="15"/>
      <c r="D28" s="15"/>
      <c r="E28" s="15"/>
    </row>
    <row r="29" spans="1:31" ht="21.75" customHeight="1" x14ac:dyDescent="0.15">
      <c r="A29" s="15"/>
      <c r="B29" s="15"/>
      <c r="C29" s="15"/>
      <c r="D29" s="15"/>
      <c r="E29" s="15"/>
    </row>
    <row r="30" spans="1:31" ht="21.75" customHeight="1" x14ac:dyDescent="0.15">
      <c r="A30" s="15"/>
      <c r="B30" s="15"/>
      <c r="C30" s="15"/>
      <c r="D30" s="15"/>
      <c r="E30" s="15"/>
    </row>
    <row r="31" spans="1:31" ht="21.75" customHeight="1" x14ac:dyDescent="0.15">
      <c r="A31" s="15"/>
      <c r="B31" s="15"/>
      <c r="C31" s="15"/>
      <c r="D31" s="15"/>
      <c r="E31" s="15"/>
    </row>
    <row r="32" spans="1:31" ht="21.75" customHeight="1" x14ac:dyDescent="0.15">
      <c r="A32" s="15"/>
      <c r="B32" s="15"/>
      <c r="C32" s="15"/>
      <c r="D32" s="15"/>
      <c r="E32" s="15"/>
    </row>
    <row r="33" spans="1:30" ht="21.75" customHeight="1" x14ac:dyDescent="0.15">
      <c r="A33" s="15"/>
      <c r="B33" s="15"/>
      <c r="C33" s="15"/>
      <c r="D33" s="15"/>
      <c r="E33" s="15"/>
    </row>
    <row r="34" spans="1:30" ht="21.75" customHeight="1" x14ac:dyDescent="0.15">
      <c r="A34" s="15"/>
      <c r="B34" s="15"/>
      <c r="C34" s="15"/>
      <c r="D34" s="15"/>
      <c r="E34" s="15"/>
    </row>
    <row r="35" spans="1:30" ht="21.75" customHeight="1" x14ac:dyDescent="0.15">
      <c r="A35" s="15"/>
      <c r="B35" s="15"/>
      <c r="C35" s="15"/>
      <c r="D35" s="15"/>
      <c r="E35" s="15"/>
    </row>
    <row r="36" spans="1:30" ht="21.75" customHeight="1" x14ac:dyDescent="0.15">
      <c r="A36" s="15"/>
      <c r="B36" s="15"/>
      <c r="C36" s="15"/>
      <c r="D36" s="15"/>
      <c r="E36" s="15"/>
    </row>
    <row r="37" spans="1:30" ht="21.75" customHeight="1" x14ac:dyDescent="0.15">
      <c r="B37" s="16" t="s">
        <v>121</v>
      </c>
      <c r="C37" s="16"/>
      <c r="D37" s="16"/>
      <c r="E37" s="16"/>
    </row>
    <row r="38" spans="1:30" ht="21.75" customHeight="1" x14ac:dyDescent="0.15">
      <c r="B38" s="16"/>
      <c r="C38" s="16"/>
      <c r="D38" s="16"/>
      <c r="E38" s="16"/>
    </row>
    <row r="39" spans="1:30" ht="21.75" customHeight="1" x14ac:dyDescent="0.15">
      <c r="B39" s="16" t="s">
        <v>45</v>
      </c>
      <c r="C39" s="16"/>
      <c r="D39" s="16"/>
      <c r="E39" s="16"/>
    </row>
    <row r="40" spans="1:30" ht="21.75" customHeight="1" x14ac:dyDescent="0.15">
      <c r="A40" s="16"/>
      <c r="B40" s="45" t="s">
        <v>42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</row>
    <row r="41" spans="1:30" ht="21.75" customHeight="1" x14ac:dyDescent="0.15">
      <c r="A41" s="16"/>
      <c r="B41" s="45" t="s">
        <v>37</v>
      </c>
      <c r="C41" s="46"/>
      <c r="D41" s="47"/>
      <c r="E41" s="45" t="s">
        <v>43</v>
      </c>
      <c r="F41" s="46"/>
      <c r="G41" s="46"/>
      <c r="H41" s="46"/>
      <c r="I41" s="46"/>
      <c r="J41" s="167">
        <f>+G8</f>
        <v>5</v>
      </c>
      <c r="K41" s="167"/>
      <c r="L41" s="167"/>
      <c r="M41" s="46" t="s">
        <v>40</v>
      </c>
      <c r="N41" s="46"/>
      <c r="O41" s="166">
        <f>3.3*J41</f>
        <v>16.5</v>
      </c>
      <c r="P41" s="166"/>
      <c r="Q41" s="166"/>
      <c r="R41" s="166"/>
      <c r="S41" s="18" t="s">
        <v>41</v>
      </c>
      <c r="T41" s="18"/>
      <c r="U41" s="19"/>
      <c r="V41" s="1" t="s">
        <v>53</v>
      </c>
    </row>
    <row r="42" spans="1:30" ht="21.75" customHeight="1" x14ac:dyDescent="0.15">
      <c r="A42" s="16"/>
      <c r="B42" s="45" t="s">
        <v>38</v>
      </c>
      <c r="C42" s="46"/>
      <c r="D42" s="47"/>
      <c r="E42" s="45" t="s">
        <v>43</v>
      </c>
      <c r="F42" s="46"/>
      <c r="G42" s="46"/>
      <c r="H42" s="46"/>
      <c r="I42" s="46"/>
      <c r="J42" s="167">
        <f>+J8</f>
        <v>7</v>
      </c>
      <c r="K42" s="167"/>
      <c r="L42" s="167"/>
      <c r="M42" s="46" t="s">
        <v>40</v>
      </c>
      <c r="N42" s="46"/>
      <c r="O42" s="166">
        <f>3.3*J42</f>
        <v>23.099999999999998</v>
      </c>
      <c r="P42" s="166"/>
      <c r="Q42" s="166"/>
      <c r="R42" s="166"/>
      <c r="S42" s="18" t="s">
        <v>41</v>
      </c>
      <c r="T42" s="18"/>
      <c r="U42" s="19"/>
      <c r="V42" s="1" t="s">
        <v>52</v>
      </c>
    </row>
    <row r="43" spans="1:30" ht="21.75" customHeight="1" x14ac:dyDescent="0.15">
      <c r="A43" s="16"/>
      <c r="B43" s="45" t="s">
        <v>39</v>
      </c>
      <c r="C43" s="46"/>
      <c r="D43" s="47"/>
      <c r="E43" s="45" t="s">
        <v>44</v>
      </c>
      <c r="F43" s="46"/>
      <c r="G43" s="46"/>
      <c r="H43" s="46"/>
      <c r="I43" s="46"/>
      <c r="J43" s="167">
        <f>+M8</f>
        <v>7</v>
      </c>
      <c r="K43" s="167"/>
      <c r="L43" s="167"/>
      <c r="M43" s="95" t="s">
        <v>40</v>
      </c>
      <c r="N43" s="95"/>
      <c r="O43" s="168">
        <f>1.98*J43</f>
        <v>13.86</v>
      </c>
      <c r="P43" s="168"/>
      <c r="Q43" s="168"/>
      <c r="R43" s="168"/>
      <c r="S43" s="7" t="s">
        <v>41</v>
      </c>
      <c r="T43" s="7"/>
      <c r="U43" s="8"/>
      <c r="V43" s="1" t="s">
        <v>54</v>
      </c>
    </row>
    <row r="44" spans="1:30" ht="21.75" customHeight="1" x14ac:dyDescent="0.15">
      <c r="A44" s="16"/>
      <c r="B44" s="16"/>
      <c r="C44" s="16"/>
      <c r="D44" s="16"/>
      <c r="E44" s="16"/>
    </row>
    <row r="45" spans="1:30" ht="21.75" customHeight="1" x14ac:dyDescent="0.15">
      <c r="A45" s="16"/>
      <c r="B45" s="16" t="s">
        <v>68</v>
      </c>
      <c r="C45" s="16"/>
      <c r="D45" s="16"/>
      <c r="E45" s="16"/>
    </row>
    <row r="46" spans="1:30" ht="21.75" customHeight="1" x14ac:dyDescent="0.15">
      <c r="A46" s="16"/>
      <c r="B46" s="70"/>
      <c r="C46" s="70"/>
      <c r="D46" s="70" t="s">
        <v>49</v>
      </c>
      <c r="E46" s="70"/>
      <c r="F46" s="70"/>
      <c r="G46" s="104" t="s">
        <v>130</v>
      </c>
      <c r="H46" s="104"/>
      <c r="I46" s="104"/>
      <c r="J46" s="104"/>
      <c r="K46" s="70" t="s">
        <v>50</v>
      </c>
      <c r="L46" s="70"/>
      <c r="M46" s="70"/>
      <c r="N46" s="70"/>
      <c r="O46" s="70"/>
      <c r="P46" s="70"/>
      <c r="Q46" s="70"/>
      <c r="R46" s="70" t="s">
        <v>51</v>
      </c>
      <c r="S46" s="70"/>
      <c r="T46" s="70"/>
      <c r="U46" s="70"/>
      <c r="V46" s="70"/>
      <c r="W46" s="70"/>
      <c r="X46" s="70"/>
      <c r="AB46" s="48" t="s">
        <v>114</v>
      </c>
      <c r="AC46" s="48"/>
      <c r="AD46" s="48"/>
    </row>
    <row r="47" spans="1:30" ht="18.75" customHeight="1" x14ac:dyDescent="0.15">
      <c r="A47" s="16"/>
      <c r="B47" s="103" t="s">
        <v>47</v>
      </c>
      <c r="C47" s="91"/>
      <c r="D47" s="45" t="s">
        <v>37</v>
      </c>
      <c r="E47" s="46"/>
      <c r="F47" s="47"/>
      <c r="G47" s="45" t="s">
        <v>132</v>
      </c>
      <c r="H47" s="46"/>
      <c r="I47" s="46"/>
      <c r="J47" s="47"/>
      <c r="K47" s="157">
        <v>20</v>
      </c>
      <c r="L47" s="158"/>
      <c r="M47" s="158"/>
      <c r="N47" s="158"/>
      <c r="O47" s="158"/>
      <c r="P47" s="46" t="s">
        <v>41</v>
      </c>
      <c r="Q47" s="47"/>
      <c r="R47" s="157">
        <v>17</v>
      </c>
      <c r="S47" s="158"/>
      <c r="T47" s="158"/>
      <c r="U47" s="158"/>
      <c r="V47" s="158"/>
      <c r="W47" s="46" t="s">
        <v>41</v>
      </c>
      <c r="X47" s="47"/>
      <c r="Y47" s="1" t="s">
        <v>55</v>
      </c>
      <c r="AB47" s="48" t="str">
        <f>IF(R47="","",IF(R47&gt;=O41,"適","不適"))</f>
        <v>適</v>
      </c>
      <c r="AC47" s="48"/>
      <c r="AD47" s="48"/>
    </row>
    <row r="48" spans="1:30" ht="18.75" customHeight="1" x14ac:dyDescent="0.15">
      <c r="A48" s="16"/>
      <c r="B48" s="92"/>
      <c r="C48" s="82"/>
      <c r="D48" s="90" t="s">
        <v>38</v>
      </c>
      <c r="E48" s="89"/>
      <c r="F48" s="91"/>
      <c r="G48" s="45" t="s">
        <v>132</v>
      </c>
      <c r="H48" s="46"/>
      <c r="I48" s="46"/>
      <c r="J48" s="47"/>
      <c r="K48" s="157">
        <v>30</v>
      </c>
      <c r="L48" s="158"/>
      <c r="M48" s="158"/>
      <c r="N48" s="158"/>
      <c r="O48" s="158"/>
      <c r="P48" s="46" t="s">
        <v>41</v>
      </c>
      <c r="Q48" s="47"/>
      <c r="R48" s="157">
        <v>25</v>
      </c>
      <c r="S48" s="158"/>
      <c r="T48" s="158"/>
      <c r="U48" s="158"/>
      <c r="V48" s="158"/>
      <c r="W48" s="46" t="s">
        <v>41</v>
      </c>
      <c r="X48" s="47"/>
      <c r="Y48" s="1" t="s">
        <v>57</v>
      </c>
      <c r="AB48" s="48" t="str">
        <f>IF(R48="","",IF(R48&gt;=O42,"適","不適"))</f>
        <v>適</v>
      </c>
      <c r="AC48" s="48"/>
      <c r="AD48" s="48"/>
    </row>
    <row r="49" spans="2:30" ht="18.75" customHeight="1" x14ac:dyDescent="0.15">
      <c r="B49" s="45" t="s">
        <v>48</v>
      </c>
      <c r="C49" s="46"/>
      <c r="D49" s="46"/>
      <c r="E49" s="46"/>
      <c r="F49" s="46"/>
      <c r="G49" s="46"/>
      <c r="H49" s="46"/>
      <c r="I49" s="46"/>
      <c r="J49" s="47"/>
      <c r="K49" s="165">
        <f>SUM(K47:O48)</f>
        <v>50</v>
      </c>
      <c r="L49" s="166"/>
      <c r="M49" s="166"/>
      <c r="N49" s="166"/>
      <c r="O49" s="166"/>
      <c r="P49" s="46" t="s">
        <v>41</v>
      </c>
      <c r="Q49" s="47"/>
      <c r="R49" s="165">
        <f>SUM(R47:V48)</f>
        <v>42</v>
      </c>
      <c r="S49" s="166"/>
      <c r="T49" s="166"/>
      <c r="U49" s="166"/>
      <c r="V49" s="166"/>
      <c r="W49" s="46" t="s">
        <v>41</v>
      </c>
      <c r="X49" s="47"/>
    </row>
    <row r="50" spans="2:30" ht="18.75" customHeight="1" x14ac:dyDescent="0.15">
      <c r="B50" s="103" t="s">
        <v>59</v>
      </c>
      <c r="C50" s="91"/>
      <c r="D50" s="93" t="s">
        <v>39</v>
      </c>
      <c r="E50" s="95"/>
      <c r="F50" s="94"/>
      <c r="G50" s="45" t="s">
        <v>132</v>
      </c>
      <c r="H50" s="46"/>
      <c r="I50" s="46"/>
      <c r="J50" s="47"/>
      <c r="K50" s="157">
        <v>20</v>
      </c>
      <c r="L50" s="158"/>
      <c r="M50" s="158"/>
      <c r="N50" s="158"/>
      <c r="O50" s="158"/>
      <c r="P50" s="46" t="s">
        <v>41</v>
      </c>
      <c r="Q50" s="47"/>
      <c r="R50" s="157">
        <v>15</v>
      </c>
      <c r="S50" s="158"/>
      <c r="T50" s="158"/>
      <c r="U50" s="158"/>
      <c r="V50" s="158"/>
      <c r="W50" s="46" t="s">
        <v>41</v>
      </c>
      <c r="X50" s="47"/>
      <c r="Y50" s="1" t="s">
        <v>58</v>
      </c>
      <c r="AB50" s="48" t="str">
        <f>IF(R50="","",IF(R50&gt;=O43,"適","不適"))</f>
        <v>適</v>
      </c>
      <c r="AC50" s="48"/>
      <c r="AD50" s="48"/>
    </row>
    <row r="51" spans="2:30" ht="18.75" customHeight="1" x14ac:dyDescent="0.15">
      <c r="B51" s="93"/>
      <c r="C51" s="94"/>
      <c r="D51" s="45" t="s">
        <v>56</v>
      </c>
      <c r="E51" s="46"/>
      <c r="F51" s="47"/>
      <c r="G51" s="45"/>
      <c r="H51" s="46"/>
      <c r="I51" s="46"/>
      <c r="J51" s="47"/>
      <c r="K51" s="157"/>
      <c r="L51" s="158"/>
      <c r="M51" s="158"/>
      <c r="N51" s="158"/>
      <c r="O51" s="158"/>
      <c r="P51" s="46" t="s">
        <v>41</v>
      </c>
      <c r="Q51" s="47"/>
      <c r="R51" s="157"/>
      <c r="S51" s="158"/>
      <c r="T51" s="158"/>
      <c r="U51" s="158"/>
      <c r="V51" s="158"/>
      <c r="W51" s="46" t="s">
        <v>41</v>
      </c>
      <c r="X51" s="47"/>
    </row>
    <row r="52" spans="2:30" ht="18.75" customHeight="1" x14ac:dyDescent="0.15">
      <c r="B52" s="45" t="s">
        <v>48</v>
      </c>
      <c r="C52" s="46"/>
      <c r="D52" s="46"/>
      <c r="E52" s="46"/>
      <c r="F52" s="46"/>
      <c r="G52" s="46"/>
      <c r="H52" s="46"/>
      <c r="I52" s="46"/>
      <c r="J52" s="47"/>
      <c r="K52" s="165">
        <f>SUM(K50:O51)</f>
        <v>20</v>
      </c>
      <c r="L52" s="166"/>
      <c r="M52" s="166"/>
      <c r="N52" s="166"/>
      <c r="O52" s="166"/>
      <c r="P52" s="46" t="s">
        <v>41</v>
      </c>
      <c r="Q52" s="47"/>
      <c r="R52" s="165">
        <f>SUM(R50:V51)</f>
        <v>15</v>
      </c>
      <c r="S52" s="166"/>
      <c r="T52" s="166"/>
      <c r="U52" s="166"/>
      <c r="V52" s="166"/>
      <c r="W52" s="46" t="s">
        <v>41</v>
      </c>
      <c r="X52" s="47"/>
    </row>
    <row r="53" spans="2:30" ht="18.75" customHeight="1" x14ac:dyDescent="0.15">
      <c r="B53" s="90" t="s">
        <v>66</v>
      </c>
      <c r="C53" s="91"/>
      <c r="D53" s="93" t="s">
        <v>60</v>
      </c>
      <c r="E53" s="95"/>
      <c r="F53" s="94"/>
      <c r="G53" s="45" t="s">
        <v>133</v>
      </c>
      <c r="H53" s="46"/>
      <c r="I53" s="46"/>
      <c r="J53" s="47"/>
      <c r="K53" s="157">
        <v>8</v>
      </c>
      <c r="L53" s="158"/>
      <c r="M53" s="158"/>
      <c r="N53" s="158"/>
      <c r="O53" s="158"/>
      <c r="P53" s="46" t="s">
        <v>41</v>
      </c>
      <c r="Q53" s="47"/>
      <c r="R53" s="58"/>
      <c r="S53" s="59"/>
      <c r="T53" s="59"/>
      <c r="U53" s="59"/>
      <c r="V53" s="59"/>
      <c r="W53" s="59"/>
      <c r="X53" s="60"/>
    </row>
    <row r="54" spans="2:30" ht="18.75" customHeight="1" x14ac:dyDescent="0.15">
      <c r="B54" s="92"/>
      <c r="C54" s="82"/>
      <c r="D54" s="93" t="s">
        <v>61</v>
      </c>
      <c r="E54" s="95"/>
      <c r="F54" s="94"/>
      <c r="G54" s="45" t="s">
        <v>132</v>
      </c>
      <c r="H54" s="46"/>
      <c r="I54" s="46"/>
      <c r="J54" s="47"/>
      <c r="K54" s="157">
        <v>1.65</v>
      </c>
      <c r="L54" s="158"/>
      <c r="M54" s="158"/>
      <c r="N54" s="158"/>
      <c r="O54" s="158"/>
      <c r="P54" s="46" t="s">
        <v>41</v>
      </c>
      <c r="Q54" s="47"/>
      <c r="R54" s="61"/>
      <c r="S54" s="62"/>
      <c r="T54" s="62"/>
      <c r="U54" s="62"/>
      <c r="V54" s="62"/>
      <c r="W54" s="62"/>
      <c r="X54" s="63"/>
    </row>
    <row r="55" spans="2:30" ht="18.75" customHeight="1" x14ac:dyDescent="0.15">
      <c r="B55" s="92"/>
      <c r="C55" s="82"/>
      <c r="D55" s="93" t="s">
        <v>70</v>
      </c>
      <c r="E55" s="95"/>
      <c r="F55" s="94"/>
      <c r="G55" s="45" t="s">
        <v>133</v>
      </c>
      <c r="H55" s="46"/>
      <c r="I55" s="46"/>
      <c r="J55" s="47"/>
      <c r="K55" s="157">
        <v>10</v>
      </c>
      <c r="L55" s="158"/>
      <c r="M55" s="158"/>
      <c r="N55" s="158"/>
      <c r="O55" s="158"/>
      <c r="P55" s="46" t="s">
        <v>41</v>
      </c>
      <c r="Q55" s="47"/>
      <c r="R55" s="61"/>
      <c r="S55" s="62"/>
      <c r="T55" s="62"/>
      <c r="U55" s="62"/>
      <c r="V55" s="62"/>
      <c r="W55" s="62"/>
      <c r="X55" s="63"/>
    </row>
    <row r="56" spans="2:30" ht="18.75" customHeight="1" x14ac:dyDescent="0.15">
      <c r="B56" s="92"/>
      <c r="C56" s="82"/>
      <c r="D56" s="93" t="s">
        <v>62</v>
      </c>
      <c r="E56" s="95"/>
      <c r="F56" s="94"/>
      <c r="G56" s="45" t="s">
        <v>132</v>
      </c>
      <c r="H56" s="46"/>
      <c r="I56" s="46"/>
      <c r="J56" s="47"/>
      <c r="K56" s="157">
        <v>1.65</v>
      </c>
      <c r="L56" s="158"/>
      <c r="M56" s="158"/>
      <c r="N56" s="158"/>
      <c r="O56" s="158"/>
      <c r="P56" s="46" t="s">
        <v>41</v>
      </c>
      <c r="Q56" s="47"/>
      <c r="R56" s="61"/>
      <c r="S56" s="62"/>
      <c r="T56" s="62"/>
      <c r="U56" s="62"/>
      <c r="V56" s="62"/>
      <c r="W56" s="62"/>
      <c r="X56" s="63"/>
    </row>
    <row r="57" spans="2:30" ht="18.75" customHeight="1" x14ac:dyDescent="0.15">
      <c r="B57" s="92"/>
      <c r="C57" s="82"/>
      <c r="D57" s="45" t="s">
        <v>63</v>
      </c>
      <c r="E57" s="46"/>
      <c r="F57" s="47"/>
      <c r="G57" s="45" t="s">
        <v>133</v>
      </c>
      <c r="H57" s="46"/>
      <c r="I57" s="46"/>
      <c r="J57" s="47"/>
      <c r="K57" s="157">
        <v>5</v>
      </c>
      <c r="L57" s="158"/>
      <c r="M57" s="158"/>
      <c r="N57" s="158"/>
      <c r="O57" s="158"/>
      <c r="P57" s="46" t="s">
        <v>41</v>
      </c>
      <c r="Q57" s="47"/>
      <c r="R57" s="61"/>
      <c r="S57" s="62"/>
      <c r="T57" s="62"/>
      <c r="U57" s="62"/>
      <c r="V57" s="62"/>
      <c r="W57" s="62"/>
      <c r="X57" s="63"/>
    </row>
    <row r="58" spans="2:30" ht="18.75" customHeight="1" x14ac:dyDescent="0.15">
      <c r="B58" s="92"/>
      <c r="C58" s="82"/>
      <c r="D58" s="45" t="s">
        <v>64</v>
      </c>
      <c r="E58" s="46"/>
      <c r="F58" s="47"/>
      <c r="G58" s="161">
        <v>2</v>
      </c>
      <c r="H58" s="162"/>
      <c r="I58" s="46" t="s">
        <v>131</v>
      </c>
      <c r="J58" s="47"/>
      <c r="K58" s="157">
        <v>10</v>
      </c>
      <c r="L58" s="158"/>
      <c r="M58" s="158"/>
      <c r="N58" s="158"/>
      <c r="O58" s="158"/>
      <c r="P58" s="46" t="s">
        <v>41</v>
      </c>
      <c r="Q58" s="47"/>
      <c r="R58" s="61"/>
      <c r="S58" s="62"/>
      <c r="T58" s="62"/>
      <c r="U58" s="62"/>
      <c r="V58" s="62"/>
      <c r="W58" s="62"/>
      <c r="X58" s="63"/>
    </row>
    <row r="59" spans="2:30" ht="18.75" customHeight="1" x14ac:dyDescent="0.15">
      <c r="B59" s="92"/>
      <c r="C59" s="82"/>
      <c r="D59" s="93"/>
      <c r="E59" s="95"/>
      <c r="F59" s="94"/>
      <c r="G59" s="161"/>
      <c r="H59" s="162"/>
      <c r="I59" s="46"/>
      <c r="J59" s="47"/>
      <c r="K59" s="163"/>
      <c r="L59" s="164"/>
      <c r="M59" s="164"/>
      <c r="N59" s="164"/>
      <c r="O59" s="164"/>
      <c r="P59" s="46" t="s">
        <v>41</v>
      </c>
      <c r="Q59" s="47"/>
      <c r="R59" s="61"/>
      <c r="S59" s="62"/>
      <c r="T59" s="62"/>
      <c r="U59" s="62"/>
      <c r="V59" s="62"/>
      <c r="W59" s="62"/>
      <c r="X59" s="63"/>
    </row>
    <row r="60" spans="2:30" ht="18.75" customHeight="1" x14ac:dyDescent="0.15">
      <c r="B60" s="92"/>
      <c r="C60" s="82"/>
      <c r="D60" s="93"/>
      <c r="E60" s="95"/>
      <c r="F60" s="94"/>
      <c r="G60" s="161"/>
      <c r="H60" s="162"/>
      <c r="I60" s="46"/>
      <c r="J60" s="47"/>
      <c r="K60" s="163"/>
      <c r="L60" s="164"/>
      <c r="M60" s="164"/>
      <c r="N60" s="164"/>
      <c r="O60" s="164"/>
      <c r="P60" s="46" t="s">
        <v>41</v>
      </c>
      <c r="Q60" s="47"/>
      <c r="R60" s="61"/>
      <c r="S60" s="62"/>
      <c r="T60" s="62"/>
      <c r="U60" s="62"/>
      <c r="V60" s="62"/>
      <c r="W60" s="62"/>
      <c r="X60" s="63"/>
    </row>
    <row r="61" spans="2:30" ht="18.75" customHeight="1" x14ac:dyDescent="0.15">
      <c r="B61" s="93"/>
      <c r="C61" s="94"/>
      <c r="D61" s="93" t="s">
        <v>65</v>
      </c>
      <c r="E61" s="95"/>
      <c r="F61" s="94"/>
      <c r="G61" s="161"/>
      <c r="H61" s="162"/>
      <c r="I61" s="46"/>
      <c r="J61" s="47"/>
      <c r="K61" s="157">
        <v>40</v>
      </c>
      <c r="L61" s="158"/>
      <c r="M61" s="158"/>
      <c r="N61" s="158"/>
      <c r="O61" s="158"/>
      <c r="P61" s="46" t="s">
        <v>41</v>
      </c>
      <c r="Q61" s="47"/>
      <c r="R61" s="61"/>
      <c r="S61" s="62"/>
      <c r="T61" s="62"/>
      <c r="U61" s="62"/>
      <c r="V61" s="62"/>
      <c r="W61" s="62"/>
      <c r="X61" s="63"/>
    </row>
    <row r="62" spans="2:30" ht="18.75" customHeight="1" thickBot="1" x14ac:dyDescent="0.2">
      <c r="B62" s="90" t="s">
        <v>48</v>
      </c>
      <c r="C62" s="89"/>
      <c r="D62" s="89"/>
      <c r="E62" s="89"/>
      <c r="F62" s="89"/>
      <c r="G62" s="89"/>
      <c r="H62" s="89"/>
      <c r="I62" s="89"/>
      <c r="J62" s="91"/>
      <c r="K62" s="159">
        <f>SUM(K53:O61)</f>
        <v>76.3</v>
      </c>
      <c r="L62" s="160"/>
      <c r="M62" s="160"/>
      <c r="N62" s="160"/>
      <c r="O62" s="160"/>
      <c r="P62" s="89" t="s">
        <v>41</v>
      </c>
      <c r="Q62" s="91"/>
      <c r="R62" s="61"/>
      <c r="S62" s="62"/>
      <c r="T62" s="62"/>
      <c r="U62" s="62"/>
      <c r="V62" s="62"/>
      <c r="W62" s="62"/>
      <c r="X62" s="63"/>
    </row>
    <row r="63" spans="2:30" ht="18.75" customHeight="1" thickBot="1" x14ac:dyDescent="0.2">
      <c r="B63" s="99" t="s">
        <v>14</v>
      </c>
      <c r="C63" s="56"/>
      <c r="D63" s="56"/>
      <c r="E63" s="56"/>
      <c r="F63" s="56"/>
      <c r="G63" s="56"/>
      <c r="H63" s="56"/>
      <c r="I63" s="56"/>
      <c r="J63" s="100"/>
      <c r="K63" s="153">
        <f>+K49+K52+K62</f>
        <v>146.30000000000001</v>
      </c>
      <c r="L63" s="154"/>
      <c r="M63" s="154"/>
      <c r="N63" s="154"/>
      <c r="O63" s="154"/>
      <c r="P63" s="56" t="s">
        <v>41</v>
      </c>
      <c r="Q63" s="100"/>
      <c r="R63" s="151">
        <f>+R49+R52</f>
        <v>57</v>
      </c>
      <c r="S63" s="152"/>
      <c r="T63" s="152"/>
      <c r="U63" s="152"/>
      <c r="V63" s="152"/>
      <c r="W63" s="56" t="s">
        <v>41</v>
      </c>
      <c r="X63" s="57"/>
    </row>
    <row r="71" spans="2:30" ht="21.75" customHeight="1" x14ac:dyDescent="0.15">
      <c r="B71" s="22" t="s">
        <v>71</v>
      </c>
    </row>
    <row r="72" spans="2:30" ht="21.75" customHeight="1" x14ac:dyDescent="0.15">
      <c r="B72" s="51" t="s">
        <v>73</v>
      </c>
      <c r="C72" s="53"/>
      <c r="D72" s="155">
        <v>1000</v>
      </c>
      <c r="E72" s="156"/>
      <c r="F72" s="156"/>
      <c r="G72" s="156"/>
      <c r="H72" s="156"/>
      <c r="I72" s="46" t="s">
        <v>41</v>
      </c>
      <c r="J72" s="47"/>
    </row>
    <row r="73" spans="2:30" ht="21.75" customHeight="1" x14ac:dyDescent="0.15">
      <c r="B73" s="83" t="s">
        <v>72</v>
      </c>
      <c r="C73" s="84"/>
      <c r="D73" s="142" t="s">
        <v>109</v>
      </c>
      <c r="E73" s="143"/>
      <c r="F73" s="143"/>
      <c r="G73" s="143"/>
      <c r="H73" s="143"/>
      <c r="I73" s="89" t="s">
        <v>74</v>
      </c>
      <c r="J73" s="89"/>
      <c r="K73" s="143">
        <v>2</v>
      </c>
      <c r="L73" s="143"/>
      <c r="M73" s="143"/>
      <c r="N73" s="143"/>
      <c r="O73" s="143"/>
      <c r="P73" s="89" t="s">
        <v>75</v>
      </c>
      <c r="Q73" s="89"/>
      <c r="R73" s="89"/>
      <c r="S73" s="149">
        <v>650</v>
      </c>
      <c r="T73" s="149"/>
      <c r="U73" s="149"/>
      <c r="V73" s="149"/>
      <c r="W73" s="149"/>
      <c r="X73" s="89" t="s">
        <v>41</v>
      </c>
      <c r="Y73" s="89"/>
      <c r="Z73" s="4"/>
      <c r="AA73" s="4"/>
      <c r="AB73" s="4"/>
      <c r="AC73" s="4"/>
      <c r="AD73" s="5"/>
    </row>
    <row r="74" spans="2:30" ht="21.75" customHeight="1" x14ac:dyDescent="0.15">
      <c r="B74" s="85"/>
      <c r="C74" s="86"/>
      <c r="D74" s="150" t="s">
        <v>84</v>
      </c>
      <c r="E74" s="141"/>
      <c r="F74" s="141"/>
      <c r="G74" s="141"/>
      <c r="H74" s="141"/>
      <c r="I74" s="7" t="s">
        <v>76</v>
      </c>
      <c r="J74" s="7"/>
      <c r="K74" s="23"/>
      <c r="L74" s="23"/>
      <c r="M74" s="23"/>
      <c r="N74" s="23"/>
      <c r="O74" s="71"/>
      <c r="P74" s="71"/>
      <c r="Q74" s="71"/>
      <c r="R74" s="71"/>
      <c r="S74" s="141" t="s">
        <v>103</v>
      </c>
      <c r="T74" s="141"/>
      <c r="U74" s="141"/>
      <c r="V74" s="141"/>
      <c r="W74" s="141"/>
      <c r="X74" s="71"/>
      <c r="Y74" s="71"/>
      <c r="Z74" s="71"/>
      <c r="AA74" s="71"/>
      <c r="AB74" s="71"/>
      <c r="AC74" s="71"/>
      <c r="AD74" s="8"/>
    </row>
    <row r="75" spans="2:30" ht="21.75" customHeight="1" x14ac:dyDescent="0.15">
      <c r="B75" s="85"/>
      <c r="C75" s="86"/>
      <c r="D75" s="24" t="s">
        <v>69</v>
      </c>
      <c r="E75" s="4" t="s">
        <v>77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5"/>
    </row>
    <row r="76" spans="2:30" ht="21.75" customHeight="1" x14ac:dyDescent="0.15">
      <c r="B76" s="85"/>
      <c r="C76" s="86"/>
      <c r="D76" s="42" t="s">
        <v>110</v>
      </c>
      <c r="E76" s="20" t="s">
        <v>78</v>
      </c>
      <c r="F76" s="20"/>
      <c r="G76" s="20"/>
      <c r="H76" s="20"/>
      <c r="I76" s="21" t="s">
        <v>80</v>
      </c>
      <c r="J76" s="18"/>
      <c r="K76" s="18"/>
      <c r="L76" s="18"/>
      <c r="M76" s="19"/>
      <c r="N76" s="142" t="s">
        <v>84</v>
      </c>
      <c r="O76" s="143"/>
      <c r="P76" s="143"/>
      <c r="Q76" s="89" t="s">
        <v>82</v>
      </c>
      <c r="R76" s="89"/>
      <c r="S76" s="143">
        <v>4</v>
      </c>
      <c r="T76" s="143"/>
      <c r="U76" s="143"/>
      <c r="V76" s="89" t="s">
        <v>83</v>
      </c>
      <c r="W76" s="89"/>
      <c r="X76" s="4"/>
      <c r="Y76" s="4"/>
      <c r="Z76" s="4"/>
      <c r="AA76" s="4"/>
      <c r="AB76" s="4"/>
      <c r="AC76" s="5"/>
      <c r="AD76" s="9"/>
    </row>
    <row r="77" spans="2:30" ht="21.75" customHeight="1" x14ac:dyDescent="0.15">
      <c r="B77" s="85"/>
      <c r="C77" s="86"/>
      <c r="D77" s="25" t="s">
        <v>69</v>
      </c>
      <c r="E77" s="20" t="s">
        <v>79</v>
      </c>
      <c r="F77" s="20"/>
      <c r="G77" s="20"/>
      <c r="H77" s="20"/>
      <c r="I77" s="21" t="s">
        <v>81</v>
      </c>
      <c r="J77" s="18"/>
      <c r="K77" s="18"/>
      <c r="L77" s="18"/>
      <c r="M77" s="19"/>
      <c r="N77" s="6"/>
      <c r="O77" s="7"/>
      <c r="P77" s="7"/>
      <c r="Q77" s="7"/>
      <c r="R77" s="95" t="s">
        <v>20</v>
      </c>
      <c r="S77" s="95"/>
      <c r="T77" s="141" t="s">
        <v>111</v>
      </c>
      <c r="U77" s="141"/>
      <c r="V77" s="141"/>
      <c r="W77" s="95" t="s">
        <v>82</v>
      </c>
      <c r="X77" s="95"/>
      <c r="Y77" s="141">
        <v>3</v>
      </c>
      <c r="Z77" s="141"/>
      <c r="AA77" s="141"/>
      <c r="AB77" s="95" t="s">
        <v>83</v>
      </c>
      <c r="AC77" s="94"/>
      <c r="AD77" s="9"/>
    </row>
    <row r="78" spans="2:30" ht="21.75" customHeight="1" x14ac:dyDescent="0.15">
      <c r="B78" s="85"/>
      <c r="C78" s="86"/>
      <c r="D78" s="26" t="s">
        <v>69</v>
      </c>
      <c r="E78" s="7" t="s">
        <v>65</v>
      </c>
      <c r="F78" s="7"/>
      <c r="G78" s="7"/>
      <c r="H78" s="7" t="s">
        <v>46</v>
      </c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" t="s">
        <v>85</v>
      </c>
      <c r="AC78" s="7"/>
      <c r="AD78" s="8"/>
    </row>
    <row r="79" spans="2:30" ht="21.75" customHeight="1" x14ac:dyDescent="0.15">
      <c r="B79" s="90" t="s">
        <v>86</v>
      </c>
      <c r="C79" s="91"/>
      <c r="D79" s="24" t="s">
        <v>69</v>
      </c>
      <c r="E79" s="4" t="s">
        <v>77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5"/>
    </row>
    <row r="80" spans="2:30" ht="21.75" customHeight="1" x14ac:dyDescent="0.15">
      <c r="B80" s="92"/>
      <c r="C80" s="82"/>
      <c r="D80" s="25" t="s">
        <v>69</v>
      </c>
      <c r="E80" s="20" t="s">
        <v>78</v>
      </c>
      <c r="F80" s="20"/>
      <c r="G80" s="20"/>
      <c r="H80" s="20"/>
      <c r="I80" s="21" t="s">
        <v>80</v>
      </c>
      <c r="J80" s="18"/>
      <c r="K80" s="18"/>
      <c r="L80" s="18"/>
      <c r="M80" s="19"/>
      <c r="N80" s="142" t="s">
        <v>84</v>
      </c>
      <c r="O80" s="143"/>
      <c r="P80" s="143"/>
      <c r="Q80" s="89" t="s">
        <v>82</v>
      </c>
      <c r="R80" s="89"/>
      <c r="S80" s="143">
        <v>4</v>
      </c>
      <c r="T80" s="143"/>
      <c r="U80" s="143"/>
      <c r="V80" s="89" t="s">
        <v>83</v>
      </c>
      <c r="W80" s="89"/>
      <c r="X80" s="4"/>
      <c r="Y80" s="4"/>
      <c r="Z80" s="4"/>
      <c r="AA80" s="4"/>
      <c r="AB80" s="4"/>
      <c r="AC80" s="5"/>
      <c r="AD80" s="9"/>
    </row>
    <row r="81" spans="2:30" ht="21.75" customHeight="1" x14ac:dyDescent="0.15">
      <c r="B81" s="92"/>
      <c r="C81" s="82"/>
      <c r="D81" s="42" t="s">
        <v>110</v>
      </c>
      <c r="E81" s="20" t="s">
        <v>79</v>
      </c>
      <c r="F81" s="20"/>
      <c r="G81" s="20"/>
      <c r="H81" s="20"/>
      <c r="I81" s="21" t="s">
        <v>81</v>
      </c>
      <c r="J81" s="18"/>
      <c r="K81" s="18"/>
      <c r="L81" s="18"/>
      <c r="M81" s="19"/>
      <c r="N81" s="27"/>
      <c r="O81" s="20"/>
      <c r="P81" s="20"/>
      <c r="Q81" s="20"/>
      <c r="R81" s="80" t="s">
        <v>20</v>
      </c>
      <c r="S81" s="80"/>
      <c r="T81" s="140" t="s">
        <v>111</v>
      </c>
      <c r="U81" s="140"/>
      <c r="V81" s="140"/>
      <c r="W81" s="80" t="s">
        <v>82</v>
      </c>
      <c r="X81" s="80"/>
      <c r="Y81" s="140">
        <v>3</v>
      </c>
      <c r="Z81" s="140"/>
      <c r="AA81" s="140"/>
      <c r="AB81" s="80" t="s">
        <v>83</v>
      </c>
      <c r="AC81" s="82"/>
      <c r="AD81" s="9"/>
    </row>
    <row r="82" spans="2:30" ht="21.75" customHeight="1" x14ac:dyDescent="0.15">
      <c r="B82" s="92"/>
      <c r="C82" s="82"/>
      <c r="D82" s="25" t="s">
        <v>69</v>
      </c>
      <c r="E82" s="28" t="s">
        <v>87</v>
      </c>
      <c r="F82" s="20"/>
      <c r="G82" s="20"/>
      <c r="H82" s="20"/>
      <c r="I82" s="29" t="s">
        <v>88</v>
      </c>
      <c r="J82" s="30"/>
      <c r="K82" s="30"/>
      <c r="L82" s="30"/>
      <c r="M82" s="31"/>
      <c r="N82" s="32"/>
      <c r="O82" s="33"/>
      <c r="P82" s="33"/>
      <c r="Q82" s="33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5"/>
      <c r="AD82" s="9"/>
    </row>
    <row r="83" spans="2:30" ht="21.75" customHeight="1" x14ac:dyDescent="0.15">
      <c r="B83" s="93"/>
      <c r="C83" s="94"/>
      <c r="D83" s="26" t="s">
        <v>69</v>
      </c>
      <c r="E83" s="7" t="s">
        <v>65</v>
      </c>
      <c r="F83" s="7"/>
      <c r="G83" s="7"/>
      <c r="H83" s="7" t="s">
        <v>46</v>
      </c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" t="s">
        <v>85</v>
      </c>
      <c r="AC83" s="7"/>
      <c r="AD83" s="8"/>
    </row>
    <row r="85" spans="2:30" ht="21.75" customHeight="1" x14ac:dyDescent="0.15">
      <c r="B85" s="1" t="s">
        <v>89</v>
      </c>
    </row>
    <row r="86" spans="2:30" ht="21.75" customHeight="1" x14ac:dyDescent="0.15">
      <c r="B86" s="45" t="s">
        <v>42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7"/>
    </row>
    <row r="87" spans="2:30" ht="21.75" customHeight="1" x14ac:dyDescent="0.15">
      <c r="B87" s="45" t="s">
        <v>90</v>
      </c>
      <c r="C87" s="46"/>
      <c r="D87" s="47"/>
      <c r="E87" s="17"/>
      <c r="F87" s="18" t="s">
        <v>91</v>
      </c>
      <c r="G87" s="18"/>
      <c r="H87" s="18"/>
      <c r="I87" s="18"/>
      <c r="J87" s="73">
        <f>SUM(M8:O8)</f>
        <v>7</v>
      </c>
      <c r="K87" s="73"/>
      <c r="L87" s="73"/>
      <c r="M87" s="46" t="s">
        <v>40</v>
      </c>
      <c r="N87" s="46"/>
      <c r="O87" s="69">
        <f>1.98*J87</f>
        <v>13.86</v>
      </c>
      <c r="P87" s="69"/>
      <c r="Q87" s="69"/>
      <c r="R87" s="69"/>
      <c r="S87" s="18" t="s">
        <v>41</v>
      </c>
      <c r="T87" s="18"/>
      <c r="U87" s="19"/>
      <c r="V87" s="1" t="s">
        <v>92</v>
      </c>
    </row>
    <row r="89" spans="2:30" ht="21.75" customHeight="1" x14ac:dyDescent="0.15">
      <c r="B89" s="45" t="s">
        <v>93</v>
      </c>
      <c r="C89" s="46"/>
      <c r="D89" s="47"/>
      <c r="E89" s="144">
        <v>0</v>
      </c>
      <c r="F89" s="145"/>
      <c r="G89" s="145"/>
      <c r="H89" s="145"/>
      <c r="I89" s="46" t="s">
        <v>41</v>
      </c>
      <c r="J89" s="47"/>
      <c r="K89" s="1" t="s">
        <v>52</v>
      </c>
      <c r="M89" s="45" t="s">
        <v>67</v>
      </c>
      <c r="N89" s="46"/>
      <c r="O89" s="46"/>
      <c r="P89" s="47"/>
      <c r="Q89" s="77" t="str">
        <f>IF(E89="","",IF(E89&gt;=O87,"適","代替園庭を記載すること"))</f>
        <v>代替園庭を記載すること</v>
      </c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9"/>
    </row>
    <row r="90" spans="2:30" ht="21.75" customHeight="1" x14ac:dyDescent="0.15">
      <c r="Q90" s="49" t="str">
        <f>IF(E89="","",IF(E89&gt;=O87,"","↓"))</f>
        <v>↓</v>
      </c>
      <c r="R90" s="49"/>
    </row>
    <row r="91" spans="2:30" ht="21.75" customHeight="1" x14ac:dyDescent="0.15">
      <c r="Q91" s="50"/>
      <c r="R91" s="50"/>
    </row>
    <row r="92" spans="2:30" ht="21.75" customHeight="1" x14ac:dyDescent="0.15">
      <c r="E92" s="1" t="s">
        <v>94</v>
      </c>
      <c r="N92" s="144" t="s">
        <v>112</v>
      </c>
      <c r="O92" s="145"/>
      <c r="P92" s="145"/>
      <c r="Q92" s="145"/>
      <c r="R92" s="145"/>
      <c r="S92" s="145"/>
      <c r="T92" s="145"/>
      <c r="U92" s="18" t="s">
        <v>95</v>
      </c>
      <c r="V92" s="18"/>
      <c r="W92" s="18"/>
      <c r="X92" s="139">
        <v>31039</v>
      </c>
      <c r="Y92" s="139"/>
      <c r="Z92" s="139"/>
      <c r="AA92" s="139"/>
      <c r="AB92" s="46" t="s">
        <v>41</v>
      </c>
      <c r="AC92" s="47"/>
    </row>
    <row r="93" spans="2:30" ht="21.75" customHeight="1" x14ac:dyDescent="0.15">
      <c r="N93" s="51" t="s">
        <v>3</v>
      </c>
      <c r="O93" s="52"/>
      <c r="P93" s="52"/>
      <c r="Q93" s="53"/>
      <c r="R93" s="146" t="s">
        <v>113</v>
      </c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8"/>
    </row>
    <row r="94" spans="2:30" ht="21.75" customHeight="1" x14ac:dyDescent="0.15">
      <c r="N94" s="45" t="s">
        <v>97</v>
      </c>
      <c r="O94" s="47"/>
      <c r="P94" s="40"/>
      <c r="Q94" s="43" t="s">
        <v>110</v>
      </c>
      <c r="R94" s="18" t="s">
        <v>64</v>
      </c>
      <c r="S94" s="18"/>
      <c r="T94" s="18"/>
      <c r="U94" s="10"/>
      <c r="V94" s="18"/>
      <c r="W94" s="43" t="s">
        <v>110</v>
      </c>
      <c r="X94" s="18" t="s">
        <v>96</v>
      </c>
      <c r="Y94" s="18"/>
      <c r="Z94" s="18"/>
      <c r="AA94" s="18"/>
      <c r="AB94" s="18"/>
      <c r="AC94" s="19"/>
    </row>
    <row r="96" spans="2:30" ht="21.75" customHeight="1" x14ac:dyDescent="0.15">
      <c r="B96" s="1" t="s">
        <v>98</v>
      </c>
    </row>
    <row r="97" spans="2:6" ht="21.75" customHeight="1" x14ac:dyDescent="0.15">
      <c r="B97" s="45" t="s">
        <v>99</v>
      </c>
      <c r="C97" s="46"/>
      <c r="D97" s="46"/>
      <c r="E97" s="43">
        <v>2</v>
      </c>
      <c r="F97" s="19" t="s">
        <v>100</v>
      </c>
    </row>
    <row r="98" spans="2:6" ht="21.75" customHeight="1" x14ac:dyDescent="0.15">
      <c r="B98" s="45" t="s">
        <v>101</v>
      </c>
      <c r="C98" s="46"/>
      <c r="D98" s="46"/>
      <c r="E98" s="43">
        <v>5</v>
      </c>
      <c r="F98" s="19" t="s">
        <v>100</v>
      </c>
    </row>
  </sheetData>
  <mergeCells count="248">
    <mergeCell ref="Y11:AA11"/>
    <mergeCell ref="G8:I8"/>
    <mergeCell ref="J8:L8"/>
    <mergeCell ref="M8:O8"/>
    <mergeCell ref="G7:I7"/>
    <mergeCell ref="J7:L7"/>
    <mergeCell ref="M7:O7"/>
    <mergeCell ref="P7:R7"/>
    <mergeCell ref="P8:R8"/>
    <mergeCell ref="F9:AE9"/>
    <mergeCell ref="G10:I10"/>
    <mergeCell ref="J10:L10"/>
    <mergeCell ref="M10:O10"/>
    <mergeCell ref="P10:R10"/>
    <mergeCell ref="A2:AE2"/>
    <mergeCell ref="A3:E3"/>
    <mergeCell ref="F3:AE3"/>
    <mergeCell ref="A4:E4"/>
    <mergeCell ref="F4:AE4"/>
    <mergeCell ref="A5:E5"/>
    <mergeCell ref="F5:AE5"/>
    <mergeCell ref="A6:E6"/>
    <mergeCell ref="F6:AE6"/>
    <mergeCell ref="A13:E13"/>
    <mergeCell ref="F13:AE13"/>
    <mergeCell ref="A14:E14"/>
    <mergeCell ref="F14:G14"/>
    <mergeCell ref="I14:J14"/>
    <mergeCell ref="K14:L14"/>
    <mergeCell ref="M14:N14"/>
    <mergeCell ref="P14:Q14"/>
    <mergeCell ref="G12:I12"/>
    <mergeCell ref="J12:L12"/>
    <mergeCell ref="M12:O12"/>
    <mergeCell ref="P12:R12"/>
    <mergeCell ref="S12:U12"/>
    <mergeCell ref="V12:X12"/>
    <mergeCell ref="Y12:AA12"/>
    <mergeCell ref="A11:E12"/>
    <mergeCell ref="G11:I11"/>
    <mergeCell ref="J11:L11"/>
    <mergeCell ref="M11:O11"/>
    <mergeCell ref="P11:R11"/>
    <mergeCell ref="S11:U11"/>
    <mergeCell ref="V11:X11"/>
    <mergeCell ref="AB11:AE11"/>
    <mergeCell ref="AB12:AE12"/>
    <mergeCell ref="B16:E16"/>
    <mergeCell ref="F16:G16"/>
    <mergeCell ref="I16:J16"/>
    <mergeCell ref="K16:L16"/>
    <mergeCell ref="M16:N16"/>
    <mergeCell ref="P16:Q16"/>
    <mergeCell ref="B15:E15"/>
    <mergeCell ref="F15:G15"/>
    <mergeCell ref="I15:J15"/>
    <mergeCell ref="K15:L15"/>
    <mergeCell ref="M15:N15"/>
    <mergeCell ref="P15:Q15"/>
    <mergeCell ref="A17:E17"/>
    <mergeCell ref="F17:AE17"/>
    <mergeCell ref="A18:E18"/>
    <mergeCell ref="F18:AE18"/>
    <mergeCell ref="A19:E20"/>
    <mergeCell ref="F19:R19"/>
    <mergeCell ref="S19:AE19"/>
    <mergeCell ref="F20:R20"/>
    <mergeCell ref="S20:AE20"/>
    <mergeCell ref="A21:E21"/>
    <mergeCell ref="F21:H21"/>
    <mergeCell ref="I21:Q21"/>
    <mergeCell ref="R21:T21"/>
    <mergeCell ref="U21:AE21"/>
    <mergeCell ref="A22:E22"/>
    <mergeCell ref="F22:H22"/>
    <mergeCell ref="I22:Q22"/>
    <mergeCell ref="R22:T22"/>
    <mergeCell ref="U22:AE22"/>
    <mergeCell ref="A23:E23"/>
    <mergeCell ref="F23:AE23"/>
    <mergeCell ref="A24:E24"/>
    <mergeCell ref="B40:U40"/>
    <mergeCell ref="B41:D41"/>
    <mergeCell ref="J41:L41"/>
    <mergeCell ref="M41:N41"/>
    <mergeCell ref="O41:R41"/>
    <mergeCell ref="E41:I41"/>
    <mergeCell ref="R46:X46"/>
    <mergeCell ref="R47:V47"/>
    <mergeCell ref="W47:X47"/>
    <mergeCell ref="D48:F48"/>
    <mergeCell ref="K48:O48"/>
    <mergeCell ref="P48:Q48"/>
    <mergeCell ref="R48:V48"/>
    <mergeCell ref="W48:X48"/>
    <mergeCell ref="B42:D42"/>
    <mergeCell ref="J42:L42"/>
    <mergeCell ref="M42:N42"/>
    <mergeCell ref="O42:R42"/>
    <mergeCell ref="B43:D43"/>
    <mergeCell ref="J43:L43"/>
    <mergeCell ref="M43:N43"/>
    <mergeCell ref="O43:R43"/>
    <mergeCell ref="E42:I42"/>
    <mergeCell ref="E43:I43"/>
    <mergeCell ref="B47:C48"/>
    <mergeCell ref="D47:F47"/>
    <mergeCell ref="K47:O47"/>
    <mergeCell ref="P47:Q47"/>
    <mergeCell ref="B46:C46"/>
    <mergeCell ref="D46:F46"/>
    <mergeCell ref="G46:J46"/>
    <mergeCell ref="K46:Q46"/>
    <mergeCell ref="G47:J47"/>
    <mergeCell ref="G48:J48"/>
    <mergeCell ref="B49:J49"/>
    <mergeCell ref="K49:O49"/>
    <mergeCell ref="P49:Q49"/>
    <mergeCell ref="R49:V49"/>
    <mergeCell ref="W49:X49"/>
    <mergeCell ref="B50:C51"/>
    <mergeCell ref="D50:F50"/>
    <mergeCell ref="K50:O50"/>
    <mergeCell ref="P50:Q50"/>
    <mergeCell ref="R50:V50"/>
    <mergeCell ref="W50:X50"/>
    <mergeCell ref="W51:X51"/>
    <mergeCell ref="G50:J50"/>
    <mergeCell ref="R52:V52"/>
    <mergeCell ref="W52:X52"/>
    <mergeCell ref="D51:F51"/>
    <mergeCell ref="K51:O51"/>
    <mergeCell ref="P51:Q51"/>
    <mergeCell ref="R51:V51"/>
    <mergeCell ref="G51:J51"/>
    <mergeCell ref="B53:C61"/>
    <mergeCell ref="D58:F58"/>
    <mergeCell ref="G58:H58"/>
    <mergeCell ref="I58:J58"/>
    <mergeCell ref="K58:O58"/>
    <mergeCell ref="P58:Q58"/>
    <mergeCell ref="I60:J60"/>
    <mergeCell ref="K60:O60"/>
    <mergeCell ref="P60:Q60"/>
    <mergeCell ref="D61:F61"/>
    <mergeCell ref="G61:H61"/>
    <mergeCell ref="I61:J61"/>
    <mergeCell ref="K61:O61"/>
    <mergeCell ref="P61:Q61"/>
    <mergeCell ref="K53:O53"/>
    <mergeCell ref="P53:Q53"/>
    <mergeCell ref="P55:Q55"/>
    <mergeCell ref="K59:O59"/>
    <mergeCell ref="P59:Q59"/>
    <mergeCell ref="K56:O56"/>
    <mergeCell ref="P56:Q56"/>
    <mergeCell ref="D57:F57"/>
    <mergeCell ref="K57:O57"/>
    <mergeCell ref="P57:Q57"/>
    <mergeCell ref="B52:J52"/>
    <mergeCell ref="K52:O52"/>
    <mergeCell ref="P52:Q52"/>
    <mergeCell ref="D56:F56"/>
    <mergeCell ref="D59:F59"/>
    <mergeCell ref="G59:H59"/>
    <mergeCell ref="R63:V63"/>
    <mergeCell ref="W63:X63"/>
    <mergeCell ref="B63:J63"/>
    <mergeCell ref="K63:O63"/>
    <mergeCell ref="P63:Q63"/>
    <mergeCell ref="N76:P76"/>
    <mergeCell ref="Q76:R76"/>
    <mergeCell ref="S76:U76"/>
    <mergeCell ref="V76:W76"/>
    <mergeCell ref="B72:C72"/>
    <mergeCell ref="D72:H72"/>
    <mergeCell ref="I72:J72"/>
    <mergeCell ref="B73:C78"/>
    <mergeCell ref="D73:H73"/>
    <mergeCell ref="I73:J73"/>
    <mergeCell ref="K73:O73"/>
    <mergeCell ref="P73:R73"/>
    <mergeCell ref="N93:Q93"/>
    <mergeCell ref="N94:O94"/>
    <mergeCell ref="B97:D97"/>
    <mergeCell ref="B98:D98"/>
    <mergeCell ref="N92:T92"/>
    <mergeCell ref="R93:AC93"/>
    <mergeCell ref="B89:D89"/>
    <mergeCell ref="E89:H89"/>
    <mergeCell ref="I89:J89"/>
    <mergeCell ref="M89:P89"/>
    <mergeCell ref="Q89:AD89"/>
    <mergeCell ref="Q90:R91"/>
    <mergeCell ref="S80:U80"/>
    <mergeCell ref="S73:W73"/>
    <mergeCell ref="X73:Y73"/>
    <mergeCell ref="D74:H74"/>
    <mergeCell ref="O74:R74"/>
    <mergeCell ref="S74:W74"/>
    <mergeCell ref="X74:AC74"/>
    <mergeCell ref="R77:S77"/>
    <mergeCell ref="T77:V77"/>
    <mergeCell ref="Y77:AA77"/>
    <mergeCell ref="AB77:AC77"/>
    <mergeCell ref="I78:AA78"/>
    <mergeCell ref="B79:C83"/>
    <mergeCell ref="N80:P80"/>
    <mergeCell ref="Q80:R80"/>
    <mergeCell ref="V80:W80"/>
    <mergeCell ref="R81:S81"/>
    <mergeCell ref="T81:V81"/>
    <mergeCell ref="W77:X77"/>
    <mergeCell ref="X92:AA92"/>
    <mergeCell ref="AB92:AC92"/>
    <mergeCell ref="W81:X81"/>
    <mergeCell ref="Y81:AA81"/>
    <mergeCell ref="AB81:AC81"/>
    <mergeCell ref="I83:AA83"/>
    <mergeCell ref="B86:U86"/>
    <mergeCell ref="B87:D87"/>
    <mergeCell ref="J87:L87"/>
    <mergeCell ref="M87:N87"/>
    <mergeCell ref="O87:R87"/>
    <mergeCell ref="G53:J53"/>
    <mergeCell ref="G54:J54"/>
    <mergeCell ref="G55:J55"/>
    <mergeCell ref="G56:J56"/>
    <mergeCell ref="G57:J57"/>
    <mergeCell ref="A7:E8"/>
    <mergeCell ref="A9:E10"/>
    <mergeCell ref="AB46:AD46"/>
    <mergeCell ref="AB47:AD47"/>
    <mergeCell ref="AB48:AD48"/>
    <mergeCell ref="AB50:AD50"/>
    <mergeCell ref="R53:X62"/>
    <mergeCell ref="D54:F54"/>
    <mergeCell ref="K54:O54"/>
    <mergeCell ref="P54:Q54"/>
    <mergeCell ref="D55:F55"/>
    <mergeCell ref="K55:O55"/>
    <mergeCell ref="D53:F53"/>
    <mergeCell ref="B62:J62"/>
    <mergeCell ref="K62:O62"/>
    <mergeCell ref="P62:Q62"/>
    <mergeCell ref="D60:F60"/>
    <mergeCell ref="G60:H60"/>
    <mergeCell ref="I59:J59"/>
  </mergeCells>
  <phoneticPr fontId="1"/>
  <pageMargins left="0.7" right="0.7" top="0.75" bottom="0.75" header="0.3" footer="0.3"/>
  <pageSetup paperSize="9" scale="99" orientation="portrait" r:id="rId1"/>
  <rowBreaks count="1" manualBreakCount="1">
    <brk id="70" max="3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施設概要</vt:lpstr>
      <vt:lpstr>施設概要 (記載例)</vt:lpstr>
      <vt:lpstr>施設概要!Print_Area</vt:lpstr>
      <vt:lpstr>'施設概要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kwg</dc:creator>
  <cp:lastModifiedBy>仲田　正道</cp:lastModifiedBy>
  <cp:lastPrinted>2019-11-28T06:42:19Z</cp:lastPrinted>
  <dcterms:created xsi:type="dcterms:W3CDTF">2019-11-13T04:13:13Z</dcterms:created>
  <dcterms:modified xsi:type="dcterms:W3CDTF">2019-11-28T11:39:28Z</dcterms:modified>
</cp:coreProperties>
</file>