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0" yWindow="105" windowWidth="14805" windowHeight="8010"/>
  </bookViews>
  <sheets>
    <sheet name="別添5（施設等概要）" sheetId="28" r:id="rId1"/>
    <sheet name="別添10（施設設備調書）" sheetId="31" r:id="rId2"/>
    <sheet name="【記入例】別添5（施設等概要）" sheetId="33" r:id="rId3"/>
    <sheet name="【記入例】別添10（施設設備調書）" sheetId="34" r:id="rId4"/>
  </sheets>
  <externalReferences>
    <externalReference r:id="rId5"/>
    <externalReference r:id="rId6"/>
  </externalReferences>
  <definedNames>
    <definedName name="_xlnm.Print_Area" localSheetId="3">'【記入例】別添10（施設設備調書）'!$A$1:$AC$228</definedName>
    <definedName name="_xlnm.Print_Area" localSheetId="2">'【記入例】別添5（施設等概要）'!$A$1:$K$36</definedName>
    <definedName name="_xlnm.Print_Area" localSheetId="1">'別添10（施設設備調書）'!$A$1:$AA$228</definedName>
    <definedName name="_xlnm.Print_Area" localSheetId="0">'別添5（施設等概要）'!$A$1:$I$36</definedName>
    <definedName name="S110_Hojinmei">'[1]訪問介護（見え消し）'!#REF!</definedName>
    <definedName name="S610_AdminShikakuName">#REF!</definedName>
    <definedName name="S610_AdminShikakuUmu">#REF!</definedName>
    <definedName name="S610_BaisyoHokenUmu">#REF!</definedName>
    <definedName name="S610_DaisansyaJissiDate">#REF!</definedName>
    <definedName name="S610_DaisansyaJissiKaijiUmu">#REF!</definedName>
    <definedName name="S610_DaisansyaJissiName">#REF!</definedName>
    <definedName name="S610_DaisansyaJissiUmu">#REF!</definedName>
    <definedName name="S610_Division">#REF!</definedName>
    <definedName name="S610_EntryDate">#REF!</definedName>
    <definedName name="S610_EntryName">#REF!</definedName>
    <definedName name="S610_FutanKeigenUmu">#REF!</definedName>
    <definedName name="S610_H_JName">#REF!</definedName>
    <definedName name="S610_HAddress">#REF!</definedName>
    <definedName name="S610_HDaihyoName">#REF!</definedName>
    <definedName name="S610_HDaihyoYakusyoku">#REF!</definedName>
    <definedName name="S610_HFax">#REF!</definedName>
    <definedName name="S610_HHPUrl">#REF!</definedName>
    <definedName name="S610_HHPUrlUmu">#REF!</definedName>
    <definedName name="S610_HJFukushiYoguAddress">#REF!</definedName>
    <definedName name="S610_HJFukushiYoguName">#REF!</definedName>
    <definedName name="S610_HJFukushiYoguShisetsuSu">#REF!</definedName>
    <definedName name="S610_HJFukushiYoguUmu">#REF!</definedName>
    <definedName name="S610_HJHomonKaigoAddress">#REF!</definedName>
    <definedName name="S610_HJHomonKaigoName">#REF!</definedName>
    <definedName name="S610_HJHomonKaigoShisetsuSu">#REF!</definedName>
    <definedName name="S610_HJHomonKaigoUmu">#REF!</definedName>
    <definedName name="S610_HJHomonKangoAddress">#REF!</definedName>
    <definedName name="S610_HJHomonKangoName">#REF!</definedName>
    <definedName name="S610_HJHomonKangoShisetsuSu">#REF!</definedName>
    <definedName name="S610_HJHomonKangoUmu">#REF!</definedName>
    <definedName name="S610_HJHomonNyuyokuKaigoAddress">#REF!</definedName>
    <definedName name="S610_HJHomonNyuyokuKaigoName">#REF!</definedName>
    <definedName name="S610_HJHomonNyuyokuKaigoShisetsuSu">#REF!</definedName>
    <definedName name="S610_HJHomonNyuyokuKaigoUmu">#REF!</definedName>
    <definedName name="S610_HJHomonRihabiriAddress">#REF!</definedName>
    <definedName name="S610_HJHomonRihabiriName">#REF!</definedName>
    <definedName name="S610_HJHomonRihabiriShisetsuSu">#REF!</definedName>
    <definedName name="S610_HJHomonRihabiriUmu">#REF!</definedName>
    <definedName name="S610_HJKaigoRojinFukushiAddress">#REF!</definedName>
    <definedName name="S610_HJKaigoRojinFukushiName">#REF!</definedName>
    <definedName name="S610_HJKaigoRojinFukushiShisetsuSu">#REF!</definedName>
    <definedName name="S610_HJKaigoRojinFukushiUmu">#REF!</definedName>
    <definedName name="S610_HJKaigoRojinHokenAddress">#REF!</definedName>
    <definedName name="S610_HJKaigoRojinHokenName">#REF!</definedName>
    <definedName name="S610_HJKaigoRojinHokenShisetsuSu">#REF!</definedName>
    <definedName name="S610_HJKaigoRojinHokenUmu">#REF!</definedName>
    <definedName name="S610_HJKaigoRyoyoIryoAddress">#REF!</definedName>
    <definedName name="S610_HJKaigoRyoyoIryoName">#REF!</definedName>
    <definedName name="S610_HJKaigoRyoyoIryoShisetsuSu">#REF!</definedName>
    <definedName name="S610_HJKaigoRyoyoIryoUmu">#REF!</definedName>
    <definedName name="S610_HJKaigoYoboShienAddress">#REF!</definedName>
    <definedName name="S610_HJKaigoYoboShienName">#REF!</definedName>
    <definedName name="S610_HJKaigoYoboShienShisetsuSu">#REF!</definedName>
    <definedName name="S610_HJKaigoYoboShienUmu">#REF!</definedName>
    <definedName name="S610_HJKyotakuKaigoAddress">#REF!</definedName>
    <definedName name="S610_HJKyotakuKaigoName">#REF!</definedName>
    <definedName name="S610_HJKyotakuKaigoShisetsuSu">#REF!</definedName>
    <definedName name="S610_HJKyotakuKaigoUmu">#REF!</definedName>
    <definedName name="S610_HJKyotakuRyoyoAddress">#REF!</definedName>
    <definedName name="S610_HJKyotakuRyoyoName">#REF!</definedName>
    <definedName name="S610_HJKyotakuRyoyoShisetsuSu">#REF!</definedName>
    <definedName name="S610_HJKyotakuRyoyoUmu">#REF!</definedName>
    <definedName name="S610_HJNintchiSeikatsuKaigoAddress">#REF!</definedName>
    <definedName name="S610_HJNintchiSeikatsuKaigoName">#REF!</definedName>
    <definedName name="S610_HJNintchiSeikatsuKaigoShisetsuSu">#REF!</definedName>
    <definedName name="S610_HJNintchiSeikatsuKaigoUmu">#REF!</definedName>
    <definedName name="S610_HJNintchiTsusyoKaigoAddress">#REF!</definedName>
    <definedName name="S610_HJNintchiTsusyoKaigoName">#REF!</definedName>
    <definedName name="S610_HJNintchiTsusyoKaigoShisetsuSu">#REF!</definedName>
    <definedName name="S610_HJNintchiTsusyoKaigoUmu">#REF!</definedName>
    <definedName name="S610_HJSyokiboKyotakuKaigoAddress">#REF!</definedName>
    <definedName name="S610_HJSyokiboKyotakuKaigoName">#REF!</definedName>
    <definedName name="S610_HJSyokiboKyotakuKaigoShisetsuSu">#REF!</definedName>
    <definedName name="S610_HJSyokiboKyotakuKaigoUmu">#REF!</definedName>
    <definedName name="S610_HJTankiNyusyoRyoyoAddress">#REF!</definedName>
    <definedName name="S610_HJTankiNyusyoRyoyoName">#REF!</definedName>
    <definedName name="S610_HJTankiNyusyoRyoyoShisetsuSu">#REF!</definedName>
    <definedName name="S610_HJTankiNyusyoRyoyoUmu">#REF!</definedName>
    <definedName name="S610_HJTankiNyusyoSeikatsuAddress">#REF!</definedName>
    <definedName name="S610_HJTankiNyusyoSeikatsuName">#REF!</definedName>
    <definedName name="S610_HJTankiNyusyoSeikatsuShisetsuSu">#REF!</definedName>
    <definedName name="S610_HJTankiNyusyoSeikatsuUmu">#REF!</definedName>
    <definedName name="S610_HJTchiikiNyusyoKaigoAddress">#REF!</definedName>
    <definedName name="S610_HJTchiikiNyusyoKaigoName">#REF!</definedName>
    <definedName name="S610_HJTchiikiNyusyoKaigoShisetsuSu">#REF!</definedName>
    <definedName name="S610_HJTchiikiNyusyoKaigoUmu">#REF!</definedName>
    <definedName name="S610_HJTchiikiTokuteiKaigoAddress">#REF!</definedName>
    <definedName name="S610_HJTchiikiTokuteiKaigoName">#REF!</definedName>
    <definedName name="S610_HJTchiikiTokuteiKaigoShisetsuSu">#REF!</definedName>
    <definedName name="S610_HJTchiikiTokuteiKaigoUmu">#REF!</definedName>
    <definedName name="S610_HJTokuteiFukushiYoguAddress">#REF!</definedName>
    <definedName name="S610_HJTokuteiFukushiYoguName">#REF!</definedName>
    <definedName name="S610_HJTokuteiFukushiYoguShisetsuSu">#REF!</definedName>
    <definedName name="S610_HJTokuteiFukushiYoguUmu">#REF!</definedName>
    <definedName name="S610_HJTokuteiKaigoAddress">#REF!</definedName>
    <definedName name="S610_HJTokuteiKaigoName">#REF!</definedName>
    <definedName name="S610_HJTokuteiKaigoShisetsuSu">#REF!</definedName>
    <definedName name="S610_HJTokuteiKaigoUmu">#REF!</definedName>
    <definedName name="S610_HJTsusyoKaigoAddress">#REF!</definedName>
    <definedName name="S610_HJTsusyoKaigoName">#REF!</definedName>
    <definedName name="S610_HJTsusyoKaigoShisetsuSu">#REF!</definedName>
    <definedName name="S610_HJTsusyoKaigoUmu">#REF!</definedName>
    <definedName name="S610_HJTsusyoRihabiriAddress">#REF!</definedName>
    <definedName name="S610_HJTsusyoRihabiriName">#REF!</definedName>
    <definedName name="S610_HJTsusyoRihabiriShisetsuSu">#REF!</definedName>
    <definedName name="S610_HJTsusyoRihabiriUmu">#REF!</definedName>
    <definedName name="S610_HJYakanHomonKaigoAddress">#REF!</definedName>
    <definedName name="S610_HJYakanHomonKaigoName">#REF!</definedName>
    <definedName name="S610_HJYakanHomonKaigoShisetsuSu">#REF!</definedName>
    <definedName name="S610_HJYakanHomonKaigoUmu">#REF!</definedName>
    <definedName name="S610_HJYoboFukushiYoguAddress">#REF!</definedName>
    <definedName name="S610_HJYoboFukushiYoguName">#REF!</definedName>
    <definedName name="S610_HJYoboFukushiYoguShisetsuSu">#REF!</definedName>
    <definedName name="S610_HJYoboFukushiYoguUmu">#REF!</definedName>
    <definedName name="S610_HJYoboHomonKaigoAddress">#REF!</definedName>
    <definedName name="S610_HJYoboHomonKaigoName">#REF!</definedName>
    <definedName name="S610_HJYoboHomonKaigoShisetsuSu">#REF!</definedName>
    <definedName name="S610_HJYoboHomonKaigoUmu">#REF!</definedName>
    <definedName name="S610_HJYoboHomonKangoAddress">#REF!</definedName>
    <definedName name="S610_HJYoboHomonKangoName">#REF!</definedName>
    <definedName name="S610_HJYoboHomonKangoShisetsuSu">#REF!</definedName>
    <definedName name="S610_HJYoboHomonKangoUmu">#REF!</definedName>
    <definedName name="S610_HJYoboHomonNKaigoAddress">#REF!</definedName>
    <definedName name="S610_HJYoboHomonNKaigoName">#REF!</definedName>
    <definedName name="S610_HJYoboHomonNKaigoShisetsuSu">#REF!</definedName>
    <definedName name="S610_HJYoboHomonNKaigoUmu">#REF!</definedName>
    <definedName name="S610_HJYoboHomonRihabiriAddress">#REF!</definedName>
    <definedName name="S610_HJYoboHomonRihabiriName">#REF!</definedName>
    <definedName name="S610_HJYoboHomonRihabiriShisetsuSu">#REF!</definedName>
    <definedName name="S610_HJYoboHomonRihabiriUmu">#REF!</definedName>
    <definedName name="S610_HJYoboKyotakuRyoyoAddress">#REF!</definedName>
    <definedName name="S610_HJYoboKyotakuRyoyoName">#REF!</definedName>
    <definedName name="S610_HJYoboKyotakuRyoyoShisetsuSu">#REF!</definedName>
    <definedName name="S610_HJYoboKyotakuRyoyoUmu">#REF!</definedName>
    <definedName name="S610_HJYoboNintchiKaigoAddress">#REF!</definedName>
    <definedName name="S610_HJYoboNintchiKaigoName">#REF!</definedName>
    <definedName name="S610_HJYoboNintchiKaigoShisetsuSu">#REF!</definedName>
    <definedName name="S610_HJYoboNintchiKaigoUmu">#REF!</definedName>
    <definedName name="S610_HJYoboNintchiKyodoKaigoAddress">#REF!</definedName>
    <definedName name="S610_HJYoboNintchiKyodoKaigoName">#REF!</definedName>
    <definedName name="S610_HJYoboNintchiKyodoKaigoShisetsuSu">#REF!</definedName>
    <definedName name="S610_HJYoboNintchiKyodoKaigoUmu">#REF!</definedName>
    <definedName name="S610_HJYoboSyokiboKaigoAddress">#REF!</definedName>
    <definedName name="S610_HJYoboSyokiboKaigoName">#REF!</definedName>
    <definedName name="S610_HJYoboSyokiboKaigoShisetsuSu">#REF!</definedName>
    <definedName name="S610_HJYoboSyokiboKaigoUmu">#REF!</definedName>
    <definedName name="S610_HJYoboTankiRyoyoKaigoAddress">#REF!</definedName>
    <definedName name="S610_HJYoboTankiRyoyoKaigoName">#REF!</definedName>
    <definedName name="S610_HJYoboTankiRyoyoKaigoShisetsuSu">#REF!</definedName>
    <definedName name="S610_HJYoboTankiRyoyoKaigoUmu">#REF!</definedName>
    <definedName name="S610_HJYoboTankiSeikatsuKaigoAddress">#REF!</definedName>
    <definedName name="S610_HJYoboTankiSeikatsuKaigoName">#REF!</definedName>
    <definedName name="S610_HJYoboTankiSeikatsuKaigoShisetsuSu">#REF!</definedName>
    <definedName name="S610_HJYoboTankiSeikatsuKaigoUmu">#REF!</definedName>
    <definedName name="S610_HJYoboTokuteiFukushiYoguAddress">#REF!</definedName>
    <definedName name="S610_HJYoboTokuteiFukushiYoguName">#REF!</definedName>
    <definedName name="S610_HJYoboTokuteiFukushiYoguShisetsuSu">#REF!</definedName>
    <definedName name="S610_HJYoboTokuteiFukushiYoguUmu">#REF!</definedName>
    <definedName name="S610_HJYoboTokuteiNKaigoAddress">#REF!</definedName>
    <definedName name="S610_HJYoboTokuteiNKaigoName">#REF!</definedName>
    <definedName name="S610_HJYoboTokuteiNKaigoShisetsuSu">#REF!</definedName>
    <definedName name="S610_HJYoboTokuteiNKaigoUmu">#REF!</definedName>
    <definedName name="S610_HJYoboTsusyoKaigoAddress">#REF!</definedName>
    <definedName name="S610_HJYoboTsusyoKaigoName">#REF!</definedName>
    <definedName name="S610_HJYoboTsusyoKaigoShisetsuSu">#REF!</definedName>
    <definedName name="S610_HJYoboTsusyoKaigoUmu">#REF!</definedName>
    <definedName name="S610_HJYoboTsusyoRihabiriAddress">#REF!</definedName>
    <definedName name="S610_HJYoboTsusyoRihabiriName">#REF!</definedName>
    <definedName name="S610_HJYoboTsusyoRihabiriShisetsuSu">#REF!</definedName>
    <definedName name="S610_HJYoboTsusyoRihabiriUmu">#REF!</definedName>
    <definedName name="S610_HKaigoinServiceTeikyoTime">#REF!</definedName>
    <definedName name="S610_HKaigoinShikakuHKaigoin1HJHS">#REF!</definedName>
    <definedName name="S610_HKaigoinShikakuHKaigoin1HJS">#REF!</definedName>
    <definedName name="S610_HKaigoinShikakuHKaigoin1JHS">#REF!</definedName>
    <definedName name="S610_HKaigoinShikakuHKaigoin1JS">#REF!</definedName>
    <definedName name="S610_HKaigoinShikakuHKaigoin1STHJS">#REF!</definedName>
    <definedName name="S610_HKaigoinShikakuHKaigoin1STJHS">#REF!</definedName>
    <definedName name="S610_HKaigoinShikakuHKaigoin1STJS">#REF!</definedName>
    <definedName name="S610_HKaigoinShikakuHKaigoin2HJHS">#REF!</definedName>
    <definedName name="S610_HKaigoinShikakuHKaigoin2HJS">#REF!</definedName>
    <definedName name="S610_HKaigoinShikakuHKaigoin2JHS">#REF!</definedName>
    <definedName name="S610_HKaigoinShikakuHKaigoin2JS">#REF!</definedName>
    <definedName name="S610_HKaigoinShikakuHKaigoin2STHJS">#REF!</definedName>
    <definedName name="S610_HKaigoinShikakuHKaigoin2STJHS">#REF!</definedName>
    <definedName name="S610_HKaigoinShikakuHKaigoin2STJS">#REF!</definedName>
    <definedName name="S610_HKaigoinShikakuHKaigoin3HJHS">#REF!</definedName>
    <definedName name="S610_HKaigoinShikakuHKaigoin3HJS">#REF!</definedName>
    <definedName name="S610_HKaigoinShikakuHKaigoin3JHS">#REF!</definedName>
    <definedName name="S610_HKaigoinShikakuHKaigoin3JS">#REF!</definedName>
    <definedName name="S610_HKaigoinShikakuKFukushiHJHS">#REF!</definedName>
    <definedName name="S610_HKaigoinShikakuKFukushiHJS">#REF!</definedName>
    <definedName name="S610_HKaigoinShikakuKFukushiJHS">#REF!</definedName>
    <definedName name="S610_HKaigoinShikakuKFukushiJS">#REF!</definedName>
    <definedName name="S610_HKaigoinShikakuKFukushiSTHJS">#REF!</definedName>
    <definedName name="S610_HKaigoinShikakuKFukushiSTJHS">#REF!</definedName>
    <definedName name="S610_HKaigoinShikakuKFukushiSTJS">#REF!</definedName>
    <definedName name="S610_HKaigoinShikakuKisoKensyuHJHS">#REF!</definedName>
    <definedName name="S610_HKaigoinShikakuKisoKensyuHJS">#REF!</definedName>
    <definedName name="S610_HKaigoinShikakuKisoKensyuJHS">#REF!</definedName>
    <definedName name="S610_HKaigoinShikakuKisoKensyuJS">#REF!</definedName>
    <definedName name="S610_HKaigoinShikakuKisoKensyuSTHJS">#REF!</definedName>
    <definedName name="S610_HKaigoinShikakuKisoKensyuSTJHS">#REF!</definedName>
    <definedName name="S610_HKaigoinShikakuKisoKensyuSTJS">#REF!</definedName>
    <definedName name="S610_HKaigoinShikakuSyuryosyaHJHS">#REF!</definedName>
    <definedName name="S610_HKaigoinShikakuSyuryosyaHJS">#REF!</definedName>
    <definedName name="S610_HKaigoinShikakuSyuryosyaJHS">#REF!</definedName>
    <definedName name="S610_HKaigoinShikakuSyuryosyaJS">#REF!</definedName>
    <definedName name="S610_HNameKana">#REF!</definedName>
    <definedName name="S610_Hojinmei">#REF!</definedName>
    <definedName name="S610_HojinSyurui">#REF!</definedName>
    <definedName name="S610_HojinSyuruiOther">#REF!</definedName>
    <definedName name="S610_HPost">#REF!</definedName>
    <definedName name="S610_HSetsuritsuDate">#REF!</definedName>
    <definedName name="S610_HTel">#REF!</definedName>
    <definedName name="S610_JAddress">#REF!</definedName>
    <definedName name="S610_JAdminName">#REF!</definedName>
    <definedName name="S610_JAdminYakusyoku">#REF!</definedName>
    <definedName name="S610_JEigyoHolidayEndHour">#REF!</definedName>
    <definedName name="S610_JEigyoHolidayEndMinute">#REF!</definedName>
    <definedName name="S610_JEigyoHolidayStartHour">#REF!</definedName>
    <definedName name="S610_JEigyoHolidayStartMinute">#REF!</definedName>
    <definedName name="S610_JEigyoSaturdayEndHour">#REF!</definedName>
    <definedName name="S610_JEigyoSaturdayEndMinute">#REF!</definedName>
    <definedName name="S610_JEigyoSaturdayStartHour">#REF!</definedName>
    <definedName name="S610_JEigyoSaturdayStartMinute">#REF!</definedName>
    <definedName name="S610_JEigyoSundayEndHour">#REF!</definedName>
    <definedName name="S610_JEigyoSundayEndMinute">#REF!</definedName>
    <definedName name="S610_JEigyoSundayStartHour">#REF!</definedName>
    <definedName name="S610_JEigyoSundayStartMinute">#REF!</definedName>
    <definedName name="S610_JEigyoTeikyu">#REF!</definedName>
    <definedName name="S610_JEigyoTeikyuRyuiJiko">#REF!</definedName>
    <definedName name="S610_JEigyoWeekdayEndHour">#REF!</definedName>
    <definedName name="S610_JEigyoWeekdayEndMinute">#REF!</definedName>
    <definedName name="S610_JEigyoWeekdayStartHour">#REF!</definedName>
    <definedName name="S610_JEigyoWeekdayStartMinute">#REF!</definedName>
    <definedName name="S610_JFax">#REF!</definedName>
    <definedName name="S610_JHomonKaigoinHJokinHS">#REF!</definedName>
    <definedName name="S610_JHomonKaigoinHJokinS">#REF!</definedName>
    <definedName name="S610_JHomonKaigoinJokinHS">#REF!</definedName>
    <definedName name="S610_JHomonKaigoinJokinKansan">#REF!</definedName>
    <definedName name="S610_JHomonKaigoinJokinS">#REF!</definedName>
    <definedName name="S610_JHomonKaigoinServiceTeikyo">#REF!</definedName>
    <definedName name="S610_JHomonKaigoinServiceTeikyoHJokinS">#REF!</definedName>
    <definedName name="S610_JHomonKaigoinServiceTeikyoJokinHS">#REF!</definedName>
    <definedName name="S610_JHomonKaigoinServiceTeikyoJokinKansan">#REF!</definedName>
    <definedName name="S610_JHPUrl">#REF!</definedName>
    <definedName name="S610_JHPUrlUmu">#REF!</definedName>
    <definedName name="S610_JigyosyoCd">#REF!</definedName>
    <definedName name="S610_JigyosyoSubCd">#REF!</definedName>
    <definedName name="S610_JJimuinHJokinHS">#REF!</definedName>
    <definedName name="S610_JJimuinHJokinS">#REF!</definedName>
    <definedName name="S610_JJimuinJokinHS">#REF!</definedName>
    <definedName name="S610_JJimuinJokinKansan">#REF!</definedName>
    <definedName name="S610_JJimuinJokinS">#REF!</definedName>
    <definedName name="S610_JKaigoKikanUmu">#REF!</definedName>
    <definedName name="S610_JName">#REF!</definedName>
    <definedName name="S610_JNameKana">#REF!</definedName>
    <definedName name="S610_JOtherHJokinHS">#REF!</definedName>
    <definedName name="S610_JOtherHJokinS">#REF!</definedName>
    <definedName name="S610_JOtherJokinHS">#REF!</definedName>
    <definedName name="S610_JOtherJokinKansan">#REF!</definedName>
    <definedName name="S610_JOtherJokinS">#REF!</definedName>
    <definedName name="S610_JPost">#REF!</definedName>
    <definedName name="S610_JShikuchosonCd">#REF!</definedName>
    <definedName name="S610_JShiteiDate">#REF!</definedName>
    <definedName name="S610_JShiteiUpdateDate">#REF!</definedName>
    <definedName name="S610_JStartDate">#REF!</definedName>
    <definedName name="S610_JTel">#REF!</definedName>
    <definedName name="S610_JTrafficMeans">#REF!</definedName>
    <definedName name="S610_KaigoRiyoHolidayEndHour">#REF!</definedName>
    <definedName name="S610_KaigoRiyoHolidayEndMinute">#REF!</definedName>
    <definedName name="S610_KaigoRiyoHolidayStartHour">#REF!</definedName>
    <definedName name="S610_KaigoRiyoHolidayStartMinute">#REF!</definedName>
    <definedName name="S610_KaigoRiyoRyuiJiko">#REF!</definedName>
    <definedName name="S610_KaigoRiyoSaturdayEndHour">#REF!</definedName>
    <definedName name="S610_KaigoRiyoSaturdayEndMinute">#REF!</definedName>
    <definedName name="S610_KaigoRiyoSaturdayStartHour">#REF!</definedName>
    <definedName name="S610_KaigoRiyoSaturdayStartMinute">#REF!</definedName>
    <definedName name="S610_KaigoRiyoSundayEndHour">#REF!</definedName>
    <definedName name="S610_KaigoRiyoSundayEndMinute">#REF!</definedName>
    <definedName name="S610_KaigoRiyoSundayStartHour">#REF!</definedName>
    <definedName name="S610_KaigoRiyoSundayStartMinute">#REF!</definedName>
    <definedName name="S610_KaigoRiyoWeekdayEndHour">#REF!</definedName>
    <definedName name="S610_KaigoRiyoWeekdayEndMinute">#REF!</definedName>
    <definedName name="S610_KaigoRiyoWeekdayStartHour">#REF!</definedName>
    <definedName name="S610_KaigoRiyoWeekdayStartMinute">#REF!</definedName>
    <definedName name="S610_Keiken1_3YearHomonKaigoinHJ">#REF!</definedName>
    <definedName name="S610_Keiken1_3YearHomonKaigoinJ">#REF!</definedName>
    <definedName name="S610_Keiken1_3YearServiceTeikyo">#REF!</definedName>
    <definedName name="S610_Keiken10YearOverHomonKaigoinHJ">#REF!</definedName>
    <definedName name="S610_Keiken10YearOverHomonKaigoinJ">#REF!</definedName>
    <definedName name="S610_Keiken10YearOverServiceTeikyo">#REF!</definedName>
    <definedName name="S610_Keiken1YearUnderHomonKaigoinHJ">#REF!</definedName>
    <definedName name="S610_Keiken1YearUnderHomonKaigoinJ">#REF!</definedName>
    <definedName name="S610_Keiken1YearUnderServiceTeikyo">#REF!</definedName>
    <definedName name="S610_Keiken3_5YearHomonKaigoinHJ">#REF!</definedName>
    <definedName name="S610_Keiken3_5YearHomonKaigoinJ">#REF!</definedName>
    <definedName name="S610_Keiken3_5YearServiceTeikyo">#REF!</definedName>
    <definedName name="S610_Keiken5_10YearHomonKaigoinHJ">#REF!</definedName>
    <definedName name="S610_Keiken5_10YearHomonKaigoinJ">#REF!</definedName>
    <definedName name="S610_Keiken5_10YearServiceTeikyo">#REF!</definedName>
    <definedName name="S610_KeikenSaiyosyaHomonKaigoinHJ">#REF!</definedName>
    <definedName name="S610_KeikenSaiyosyaHomonKaigoinJ">#REF!</definedName>
    <definedName name="S610_KeikenSaiyosyaServiceTeikyo">#REF!</definedName>
    <definedName name="S610_KeikenTaisyokusyaHomonKaigoinHJ">#REF!</definedName>
    <definedName name="S610_KeikenTaisyokusyaHomonKaigoinJ">#REF!</definedName>
    <definedName name="S610_KeikenTaisyokusyaServiceTeikyo">#REF!</definedName>
    <definedName name="S610_KenkoShindanUmu">#REF!</definedName>
    <definedName name="S610_KHJigyosyoCd">#REF!</definedName>
    <definedName name="S610_KNendo">#REF!</definedName>
    <definedName name="S610_KujyoMadoHolidayEndHour">#REF!</definedName>
    <definedName name="S610_KujyoMadoHolidayEndMinute">#REF!</definedName>
    <definedName name="S610_KujyoMadoHolidayStartHour">#REF!</definedName>
    <definedName name="S610_KujyoMadoHolidayStartMinute">#REF!</definedName>
    <definedName name="S610_KujyoMadoJORUHojinName">#REF!</definedName>
    <definedName name="S610_KujyoMadoJORUHojinTeikyu">#REF!</definedName>
    <definedName name="S610_KujyoMadoJORUHojinTel">#REF!</definedName>
    <definedName name="S610_KujyoMadoRyuiJiko">#REF!</definedName>
    <definedName name="S610_KujyoMadoSaturdayEndHour">#REF!</definedName>
    <definedName name="S610_KujyoMadoSaturdayEndMinute">#REF!</definedName>
    <definedName name="S610_KujyoMadoSaturdayStartHour">#REF!</definedName>
    <definedName name="S610_KujyoMadoSaturdayStartMinute">#REF!</definedName>
    <definedName name="S610_KujyoMadoSundayEndHour">#REF!</definedName>
    <definedName name="S610_KujyoMadoSundayEndMinute">#REF!</definedName>
    <definedName name="S610_KujyoMadoSundayStartHour">#REF!</definedName>
    <definedName name="S610_KujyoMadoSundayStartMinute">#REF!</definedName>
    <definedName name="S610_KujyoMadoWeekdayEndHour">#REF!</definedName>
    <definedName name="S610_KujyoMadoWeekdayEndMinute">#REF!</definedName>
    <definedName name="S610_KujyoMadoWeekdayStartHour">#REF!</definedName>
    <definedName name="S610_KujyoMadoWeekdayStartMinute">#REF!</definedName>
    <definedName name="S610_NoServiceHiyoSantei">#REF!</definedName>
    <definedName name="S610_NoServiceHiyoUmu">#REF!</definedName>
    <definedName name="S610_OneWeekJikansu">#REF!</definedName>
    <definedName name="S610_OtherServiceHiyo">#REF!</definedName>
    <definedName name="S610_RiyosyaIkenKaijiUmu">#REF!</definedName>
    <definedName name="S610_RiyosyaIkenUmu">#REF!</definedName>
    <definedName name="S610_ServiceTeikyoArea">#REF!</definedName>
    <definedName name="S610_ServiceTokusyoku">#REF!</definedName>
    <definedName name="S610_SyokumuKenmuUmu">#REF!</definedName>
    <definedName name="S610_TeikyoJissekiKaigohi1Kensu">#REF!</definedName>
    <definedName name="S610_TeikyoJissekiKaigohi1KensuZengetsu">#REF!</definedName>
    <definedName name="S610_TeikyoJissekiKaigohi2Kensu">#REF!</definedName>
    <definedName name="S610_TeikyoJissekiKaigohi2KensuZengetsu">#REF!</definedName>
    <definedName name="S610_TeikyoJissekiKaigohi3Kensu">#REF!</definedName>
    <definedName name="S610_TeikyoJissekiKaigohi3KensuZengetsu">#REF!</definedName>
    <definedName name="S610_TeikyoJissekiZengetsuYoKaigo1">#REF!</definedName>
    <definedName name="S610_TeikyoJissekiZengetsuYoKaigo2">#REF!</definedName>
    <definedName name="S610_TeikyoJissekiZennenYoKaigo1">#REF!</definedName>
    <definedName name="S610_TeikyoJissekiZennenYoKaigo2">#REF!</definedName>
    <definedName name="S610_UneiHoshin">#REF!</definedName>
    <definedName name="S710_AdminShikakuName">'[2]夜間（見え消し）'!$U$127</definedName>
    <definedName name="S710_AdminShikakuUmu">'[2]夜間（見え消し）'!$M$126</definedName>
    <definedName name="S710_BaisyoHokenUmu">'[2]夜間（見え消し）'!$AC$201</definedName>
    <definedName name="S710_CancelJyokyoUmu">'[2]夜間（見え消し）'!$D$231</definedName>
    <definedName name="S710_CancelSantei">'[2]夜間（見え消し）'!$K$232</definedName>
    <definedName name="S710_DaisansyaJissiDate">'[2]夜間（見え消し）'!$T$212</definedName>
    <definedName name="S710_DaisansyaJissiKaijiUmu">'[2]夜間（見え消し）'!$AC$214</definedName>
    <definedName name="S710_DaisansyaJissiName">'[2]夜間（見え消し）'!$T$213</definedName>
    <definedName name="S710_DaisansyaJissiUmu">'[2]夜間（見え消し）'!$E$212</definedName>
    <definedName name="S710_Division">'[2]夜間（見え消し）'!$Y$5</definedName>
    <definedName name="S710_EntryDate">'[2]夜間（見え消し）'!$Y$4</definedName>
    <definedName name="S710_EntryName">'[2]夜間（見え消し）'!$I$5</definedName>
    <definedName name="S710_FutanKeigenUmu">'[2]夜間（見え消し）'!$AA$237</definedName>
    <definedName name="S710_H_JName">'[2]夜間（見え消し）'!$M$1</definedName>
    <definedName name="S710_HAddress">'[2]夜間（見え消し）'!$I$15</definedName>
    <definedName name="S710_HDaihyoName">'[2]夜間（見え消し）'!$P$20</definedName>
    <definedName name="S710_HDaihyoYakusyoku">'[2]夜間（見え消し）'!$P$21</definedName>
    <definedName name="S710_HFax">'[2]夜間（見え消し）'!$P$17</definedName>
    <definedName name="S710_HHPUrl">'[2]夜間（見え消し）'!$T$19</definedName>
    <definedName name="S710_HHPUrlUmu">'[2]夜間（見え消し）'!$Q$18</definedName>
    <definedName name="S710_HJFukushiYoguAddress">'[2]夜間（見え消し）'!$AC$37</definedName>
    <definedName name="S710_HJFukushiYoguName">'[2]夜間（見え消し）'!$V$37</definedName>
    <definedName name="S710_HJFukushiYoguShisetsuSu">'[2]夜間（見え消し）'!$S$37</definedName>
    <definedName name="S710_HJFukushiYoguUmu">'[2]夜間（見え消し）'!$L$37</definedName>
    <definedName name="S710_HJHomonKaigoAddress">'[2]夜間（見え消し）'!$AC$27</definedName>
    <definedName name="S710_HJHomonKaigoName">'[2]夜間（見え消し）'!$V$27</definedName>
    <definedName name="S710_HJHomonKaigoShisetsuSu">'[2]夜間（見え消し）'!$S$27</definedName>
    <definedName name="S710_HJHomonKaigoUmu">'[2]夜間（見え消し）'!$L$27</definedName>
    <definedName name="S710_HJHomonKangoAddress">'[2]夜間（見え消し）'!$AC$29</definedName>
    <definedName name="S710_HJHomonKangoName">'[2]夜間（見え消し）'!$V$29</definedName>
    <definedName name="S710_HJHomonKangoShisetsuSu">'[2]夜間（見え消し）'!$S$29</definedName>
    <definedName name="S710_HJHomonKangoUmu">'[2]夜間（見え消し）'!$L$29</definedName>
    <definedName name="S710_HJHomonNyuyokuKaigoAddress">'[2]夜間（見え消し）'!$AC$28</definedName>
    <definedName name="S710_HJHomonNyuyokuKaigoName">'[2]夜間（見え消し）'!$V$28</definedName>
    <definedName name="S710_HJHomonNyuyokuKaigoShisetsuSu">'[2]夜間（見え消し）'!$S$28</definedName>
    <definedName name="S710_HJHomonNyuyokuKaigoUmu">'[2]夜間（見え消し）'!$L$28</definedName>
    <definedName name="S710_HJHomonRihabiriAddress">'[2]夜間（見え消し）'!$AC$30</definedName>
    <definedName name="S710_HJHomonRihabiriName">'[2]夜間（見え消し）'!$V$30</definedName>
    <definedName name="S710_HJHomonRihabiriShisetsuSu">'[2]夜間（見え消し）'!$S$30</definedName>
    <definedName name="S710_HJHomonRihabiriUmu">'[2]夜間（見え消し）'!$L$30</definedName>
    <definedName name="S710_HJKaigoRojinFukushiAddress">'[2]夜間（見え消し）'!$AC$66</definedName>
    <definedName name="S710_HJKaigoRojinFukushiName">'[2]夜間（見え消し）'!$V$66</definedName>
    <definedName name="S710_HJKaigoRojinFukushiShisetsuSu">'[2]夜間（見え消し）'!$S$66</definedName>
    <definedName name="S710_HJKaigoRojinFukushiUmu">'[2]夜間（見え消し）'!$L$66</definedName>
    <definedName name="S710_HJKaigoRojinHokenAddress">'[2]夜間（見え消し）'!$AC$67</definedName>
    <definedName name="S710_HJKaigoRojinHokenName">'[2]夜間（見え消し）'!$V$67</definedName>
    <definedName name="S710_HJKaigoRojinHokenShisetsuSu">'[2]夜間（見え消し）'!$S$67</definedName>
    <definedName name="S710_HJKaigoRojinHokenUmu">'[2]夜間（見え消し）'!$L$67</definedName>
    <definedName name="S710_HJKaigoRyoyoIryoAddress">'[2]夜間（見え消し）'!$AC$68</definedName>
    <definedName name="S710_HJKaigoRyoyoIryoName">'[2]夜間（見え消し）'!$V$68</definedName>
    <definedName name="S710_HJKaigoRyoyoIryoShisetsuSu">'[2]夜間（見え消し）'!$S$68</definedName>
    <definedName name="S710_HJKaigoRyoyoIryoUmu">'[2]夜間（見え消し）'!$L$68</definedName>
    <definedName name="S710_HJKaigoYoboShienAddress">'[2]夜間（見え消し）'!$AC$64</definedName>
    <definedName name="S710_HJKaigoYoboShienName">'[2]夜間（見え消し）'!$V$64</definedName>
    <definedName name="S710_HJKaigoYoboShienShisetsuSu">'[2]夜間（見え消し）'!$S$64</definedName>
    <definedName name="S710_HJKaigoYoboShienUmu">'[2]夜間（見え消し）'!$L$64</definedName>
    <definedName name="S710_HJKyotakuKaigoAddress">'[2]夜間（見え消し）'!$AC$46</definedName>
    <definedName name="S710_HJKyotakuKaigoName">'[2]夜間（見え消し）'!$V$46</definedName>
    <definedName name="S710_HJKyotakuKaigoShisetsuSu">'[2]夜間（見え消し）'!$S$46</definedName>
    <definedName name="S710_HJKyotakuKaigoUmu">'[2]夜間（見え消し）'!$L$46</definedName>
    <definedName name="S710_HJKyotakuRyoyoAddress">'[2]夜間（見え消し）'!$AC$31</definedName>
    <definedName name="S710_HJKyotakuRyoyoName">'[2]夜間（見え消し）'!$V$31</definedName>
    <definedName name="S710_HJKyotakuRyoyoShisetsuSu">'[2]夜間（見え消し）'!$S$31</definedName>
    <definedName name="S710_HJKyotakuRyoyoUmu">'[2]夜間（見え消し）'!$L$31</definedName>
    <definedName name="S710_HJNintchiSeikatsuKaigoAddress">'[2]夜間（見え消し）'!$AC$43</definedName>
    <definedName name="S710_HJNintchiSeikatsuKaigoName">'[2]夜間（見え消し）'!$V$43</definedName>
    <definedName name="S710_HJNintchiSeikatsuKaigoShisetsuSu">'[2]夜間（見え消し）'!$S$43</definedName>
    <definedName name="S710_HJNintchiSeikatsuKaigoUmu">'[2]夜間（見え消し）'!$L$43</definedName>
    <definedName name="S710_HJNintchiTsusyoKaigoAddress">'[2]夜間（見え消し）'!$AC$41</definedName>
    <definedName name="S710_HJNintchiTsusyoKaigoName">'[2]夜間（見え消し）'!$V$41</definedName>
    <definedName name="S710_HJNintchiTsusyoKaigoShisetsuSu">'[2]夜間（見え消し）'!$S$41</definedName>
    <definedName name="S710_HJNintchiTsusyoKaigoUmu">'[2]夜間（見え消し）'!$L$41</definedName>
    <definedName name="S710_HJSyokiboKyotakuKaigoAddress">'[2]夜間（見え消し）'!$AC$42</definedName>
    <definedName name="S710_HJSyokiboKyotakuKaigoName">'[2]夜間（見え消し）'!$V$42</definedName>
    <definedName name="S710_HJSyokiboKyotakuKaigoShisetsuSu">'[2]夜間（見え消し）'!$S$42</definedName>
    <definedName name="S710_HJSyokiboKyotakuKaigoUmu">'[2]夜間（見え消し）'!$L$42</definedName>
    <definedName name="S710_HJTankiNyusyoRyoyoAddress">'[2]夜間（見え消し）'!$AC$35</definedName>
    <definedName name="S710_HJTankiNyusyoRyoyoName">'[2]夜間（見え消し）'!$V$35</definedName>
    <definedName name="S710_HJTankiNyusyoRyoyoShisetsuSu">'[2]夜間（見え消し）'!$S$35</definedName>
    <definedName name="S710_HJTankiNyusyoRyoyoUmu">'[2]夜間（見え消し）'!$L$35</definedName>
    <definedName name="S710_HJTankiNyusyoSeikatsuAddress">'[2]夜間（見え消し）'!$AC$34</definedName>
    <definedName name="S710_HJTankiNyusyoSeikatsuName">'[2]夜間（見え消し）'!$V$34</definedName>
    <definedName name="S710_HJTankiNyusyoSeikatsuShisetsuSu">'[2]夜間（見え消し）'!$S$34</definedName>
    <definedName name="S710_HJTankiNyusyoSeikatsuUmu">'[2]夜間（見え消し）'!$L$34</definedName>
    <definedName name="S710_HJTchiikiNyusyoKaigoAddress">'[2]夜間（見え消し）'!$AC$45</definedName>
    <definedName name="S710_HJTchiikiNyusyoKaigoName">'[2]夜間（見え消し）'!$V$45</definedName>
    <definedName name="S710_HJTchiikiNyusyoKaigoShisetsuSu">'[2]夜間（見え消し）'!$S$45</definedName>
    <definedName name="S710_HJTchiikiNyusyoKaigoUmu">'[2]夜間（見え消し）'!$L$45</definedName>
    <definedName name="S710_HJTchiikiTokuteiKaigoAddress">'[2]夜間（見え消し）'!$AC$44</definedName>
    <definedName name="S710_HJTchiikiTokuteiKaigoName">'[2]夜間（見え消し）'!$V$44</definedName>
    <definedName name="S710_HJTchiikiTokuteiKaigoShisetsuSu">'[2]夜間（見え消し）'!$S$44</definedName>
    <definedName name="S710_HJTchiikiTokuteiKaigoUmu">'[2]夜間（見え消し）'!$L$44</definedName>
    <definedName name="S710_HJTokuteiFukushiYoguAddress">'[2]夜間（見え消し）'!$AC$38</definedName>
    <definedName name="S710_HJTokuteiFukushiYoguName">'[2]夜間（見え消し）'!$V$38</definedName>
    <definedName name="S710_HJTokuteiFukushiYoguShisetsuSu">'[2]夜間（見え消し）'!$S$38</definedName>
    <definedName name="S710_HJTokuteiFukushiYoguUmu">'[2]夜間（見え消し）'!$L$38</definedName>
    <definedName name="S710_HJTokuteiKaigoAddress">'[2]夜間（見え消し）'!$AC$36</definedName>
    <definedName name="S710_HJTokuteiKaigoName">'[2]夜間（見え消し）'!$V$36</definedName>
    <definedName name="S710_HJTokuteiKaigoShisetsuSu">'[2]夜間（見え消し）'!$S$36</definedName>
    <definedName name="S710_HJTokuteiKaigoUmu">'[2]夜間（見え消し）'!$L$36</definedName>
    <definedName name="S710_HJTsusyoKaigoAddress">'[2]夜間（見え消し）'!$AC$32</definedName>
    <definedName name="S710_HJTsusyoKaigoName">'[2]夜間（見え消し）'!$V$32</definedName>
    <definedName name="S710_HJTsusyoKaigoShisetsuSu">'[2]夜間（見え消し）'!$S$32</definedName>
    <definedName name="S710_HJTsusyoKaigoUmu">'[2]夜間（見え消し）'!$L$32</definedName>
    <definedName name="S710_HJTsusyoRihabiriAddress">'[2]夜間（見え消し）'!$AC$33</definedName>
    <definedName name="S710_HJTsusyoRihabiriName">'[2]夜間（見え消し）'!$V$33</definedName>
    <definedName name="S710_HJTsusyoRihabiriShisetsuSu">'[2]夜間（見え消し）'!$S$33</definedName>
    <definedName name="S710_HJTsusyoRihabiriUmu">'[2]夜間（見え消し）'!$L$33</definedName>
    <definedName name="S710_HJYakanHomonKaigoAddress">'[2]夜間（見え消し）'!$AC$40</definedName>
    <definedName name="S710_HJYakanHomonKaigoName">'[2]夜間（見え消し）'!$V$40</definedName>
    <definedName name="S710_HJYakanHomonKaigoShisetsuSu">'[2]夜間（見え消し）'!$S$40</definedName>
    <definedName name="S710_HJYakanHomonKaigoUmu">'[2]夜間（見え消し）'!$L$40</definedName>
    <definedName name="S710_HJYoboFukushiYoguAddress">'[2]夜間（見え消し）'!$AC$58</definedName>
    <definedName name="S710_HJYoboFukushiYoguName">'[2]夜間（見え消し）'!$V$58</definedName>
    <definedName name="S710_HJYoboFukushiYoguShisetsuSu">'[2]夜間（見え消し）'!$S$58</definedName>
    <definedName name="S710_HJYoboFukushiYoguUmu">'[2]夜間（見え消し）'!$L$58</definedName>
    <definedName name="S710_HJYoboHomonKaigoAddress">'[2]夜間（見え消し）'!$AC$48</definedName>
    <definedName name="S710_HJYoboHomonKaigoName">'[2]夜間（見え消し）'!$V$48</definedName>
    <definedName name="S710_HJYoboHomonKaigoShisetsuSu">'[2]夜間（見え消し）'!$S$48</definedName>
    <definedName name="S710_HJYoboHomonKaigoUmu">'[2]夜間（見え消し）'!$L$48</definedName>
    <definedName name="S710_HJYoboHomonKangoAddress">'[2]夜間（見え消し）'!$AC$50</definedName>
    <definedName name="S710_HJYoboHomonKangoName">'[2]夜間（見え消し）'!$V$50</definedName>
    <definedName name="S710_HJYoboHomonKangoShisetsuSu">'[2]夜間（見え消し）'!$S$50</definedName>
    <definedName name="S710_HJYoboHomonKangoUmu">'[2]夜間（見え消し）'!$L$50</definedName>
    <definedName name="S710_HJYoboHomonNKaigoAddress">'[2]夜間（見え消し）'!$AC$49</definedName>
    <definedName name="S710_HJYoboHomonNKaigoName">'[2]夜間（見え消し）'!$V$49</definedName>
    <definedName name="S710_HJYoboHomonNKaigoShisetsuSu">'[2]夜間（見え消し）'!$S$49</definedName>
    <definedName name="S710_HJYoboHomonNKaigoUmu">'[2]夜間（見え消し）'!$L$49</definedName>
    <definedName name="S710_HJYoboHomonRihabiriAddress">'[2]夜間（見え消し）'!$AC$51</definedName>
    <definedName name="S710_HJYoboHomonRihabiriName">'[2]夜間（見え消し）'!$V$51</definedName>
    <definedName name="S710_HJYoboHomonRihabiriShisetsuSu">'[2]夜間（見え消し）'!$S$51</definedName>
    <definedName name="S710_HJYoboHomonRihabiriUmu">'[2]夜間（見え消し）'!$L$51</definedName>
    <definedName name="S710_HJYoboKyotakuRyoyoAddress">'[2]夜間（見え消し）'!$AC$52</definedName>
    <definedName name="S710_HJYoboKyotakuRyoyoName">'[2]夜間（見え消し）'!$V$52</definedName>
    <definedName name="S710_HJYoboKyotakuRyoyoShisetsuSu">'[2]夜間（見え消し）'!$S$52</definedName>
    <definedName name="S710_HJYoboKyotakuRyoyoUmu">'[2]夜間（見え消し）'!$L$52</definedName>
    <definedName name="S710_HJYoboNintchiKaigoAddress">'[2]夜間（見え消し）'!$AC$61</definedName>
    <definedName name="S710_HJYoboNintchiKaigoName">'[2]夜間（見え消し）'!$V$61</definedName>
    <definedName name="S710_HJYoboNintchiKaigoShisetsuSu">'[2]夜間（見え消し）'!$S$61</definedName>
    <definedName name="S710_HJYoboNintchiKaigoUmu">'[2]夜間（見え消し）'!$L$61</definedName>
    <definedName name="S710_HJYoboNintchiKyodoKaigoAddress">'[2]夜間（見え消し）'!$AC$63</definedName>
    <definedName name="S710_HJYoboNintchiKyodoKaigoName">'[2]夜間（見え消し）'!$V$63</definedName>
    <definedName name="S710_HJYoboNintchiKyodoKaigoShisetsuSu">'[2]夜間（見え消し）'!$S$63</definedName>
    <definedName name="S710_HJYoboNintchiKyodoKaigoUmu">'[2]夜間（見え消し）'!$L$63</definedName>
    <definedName name="S710_HJYoboSyokiboKaigoAddress">'[2]夜間（見え消し）'!$AC$62</definedName>
    <definedName name="S710_HJYoboSyokiboKaigoName">'[2]夜間（見え消し）'!$V$62</definedName>
    <definedName name="S710_HJYoboSyokiboKaigoShisetsuSu">'[2]夜間（見え消し）'!$S$62</definedName>
    <definedName name="S710_HJYoboSyokiboKaigoUmu">'[2]夜間（見え消し）'!$L$62</definedName>
    <definedName name="S710_HJYoboTankiRyoyoKaigoAddress">'[2]夜間（見え消し）'!$AC$56</definedName>
    <definedName name="S710_HJYoboTankiRyoyoKaigoName">'[2]夜間（見え消し）'!$V$56</definedName>
    <definedName name="S710_HJYoboTankiRyoyoKaigoShisetsuSu">'[2]夜間（見え消し）'!$S$56</definedName>
    <definedName name="S710_HJYoboTankiRyoyoKaigoUmu">'[2]夜間（見え消し）'!$L$56</definedName>
    <definedName name="S710_HJYoboTankiSeikatsuKaigoAddress">'[2]夜間（見え消し）'!$AC$55</definedName>
    <definedName name="S710_HJYoboTankiSeikatsuKaigoName">'[2]夜間（見え消し）'!$V$55</definedName>
    <definedName name="S710_HJYoboTankiSeikatsuKaigoShisetsuSu">'[2]夜間（見え消し）'!$S$55</definedName>
    <definedName name="S710_HJYoboTankiSeikatsuKaigoUmu">'[2]夜間（見え消し）'!$L$55</definedName>
    <definedName name="S710_HJYoboTokuteiFukushiYoguAddress">'[2]夜間（見え消し）'!$AC$59</definedName>
    <definedName name="S710_HJYoboTokuteiFukushiYoguName">'[2]夜間（見え消し）'!$V$59</definedName>
    <definedName name="S710_HJYoboTokuteiFukushiYoguShisetsuSu">'[2]夜間（見え消し）'!$S$59</definedName>
    <definedName name="S710_HJYoboTokuteiFukushiYoguUmu">'[2]夜間（見え消し）'!$L$59</definedName>
    <definedName name="S710_HJYoboTokuteiNKaigoAddress">'[2]夜間（見え消し）'!$AC$57</definedName>
    <definedName name="S710_HJYoboTokuteiNKaigoName">'[2]夜間（見え消し）'!$V$57</definedName>
    <definedName name="S710_HJYoboTokuteiNKaigoShisetsuSu">'[2]夜間（見え消し）'!$S$57</definedName>
    <definedName name="S710_HJYoboTokuteiNKaigoUmu">'[2]夜間（見え消し）'!$L$57</definedName>
    <definedName name="S710_HJYoboTsusyoKaigoAddress">'[2]夜間（見え消し）'!$AC$53</definedName>
    <definedName name="S710_HJYoboTsusyoKaigoName">'[2]夜間（見え消し）'!$V$53</definedName>
    <definedName name="S710_HJYoboTsusyoKaigoShisetsuSu">'[2]夜間（見え消し）'!$S$53</definedName>
    <definedName name="S710_HJYoboTsusyoKaigoUmu">'[2]夜間（見え消し）'!$L$53</definedName>
    <definedName name="S710_HJYoboTsusyoRihabiriAddress">'[2]夜間（見え消し）'!$AC$54</definedName>
    <definedName name="S710_HJYoboTsusyoRihabiriName">'[2]夜間（見え消し）'!$V$54</definedName>
    <definedName name="S710_HJYoboTsusyoRihabiriShisetsuSu">'[2]夜間（見え消し）'!$S$54</definedName>
    <definedName name="S710_HJYoboTsusyoRihabiriUmu">'[2]夜間（見え消し）'!$L$54</definedName>
    <definedName name="S710_HKaigoinShikakuHKaigoin1HJHS">'[2]夜間（見え消し）'!$AD$111</definedName>
    <definedName name="S710_HKaigoinShikakuHKaigoin1HJS">'[2]夜間（見え消し）'!$X$111</definedName>
    <definedName name="S710_HKaigoinShikakuHKaigoin1JHS">'[2]夜間（見え消し）'!$R$111</definedName>
    <definedName name="S710_HKaigoinShikakuHKaigoin1JS">'[2]夜間（見え消し）'!$L$111</definedName>
    <definedName name="S710_HKaigoinShikakuHKaigoin2HJHS">'[2]夜間（見え消し）'!$AD$112</definedName>
    <definedName name="S710_HKaigoinShikakuHKaigoin2HJS">'[2]夜間（見え消し）'!$X$112</definedName>
    <definedName name="S710_HKaigoinShikakuHKaigoin2JHS">'[2]夜間（見え消し）'!$R$112</definedName>
    <definedName name="S710_HKaigoinShikakuHKaigoin2JS">'[2]夜間（見え消し）'!$L$112</definedName>
    <definedName name="S710_HKaigoinShikakuHKaigoin3HJHS">'[2]夜間（見え消し）'!$AD$113</definedName>
    <definedName name="S710_HKaigoinShikakuHKaigoin3HJS">'[2]夜間（見え消し）'!$X$113</definedName>
    <definedName name="S710_HKaigoinShikakuHKaigoin3JHS">'[2]夜間（見え消し）'!$R$113</definedName>
    <definedName name="S710_HKaigoinShikakuHKaigoin3JS">'[2]夜間（見え消し）'!$L$113</definedName>
    <definedName name="S710_HKaigoinShikakuKFukushiHJHS">'[2]夜間（見え消し）'!$AD$109</definedName>
    <definedName name="S710_HKaigoinShikakuKFukushiHJS">'[2]夜間（見え消し）'!$X$109</definedName>
    <definedName name="S710_HKaigoinShikakuKFukushiJHS">'[2]夜間（見え消し）'!$R$109</definedName>
    <definedName name="S710_HKaigoinShikakuKFukushiJS">'[2]夜間（見え消し）'!$L$109</definedName>
    <definedName name="S710_HKaigoinShikakuKisoKensyuHJHS">'[2]夜間（見え消し）'!$AD$110</definedName>
    <definedName name="S710_HKaigoinShikakuKisoKensyuHJS">'[2]夜間（見え消し）'!$X$110</definedName>
    <definedName name="S710_HKaigoinShikakuKisoKensyuJHS">'[2]夜間（見え消し）'!$R$110</definedName>
    <definedName name="S710_HKaigoinShikakuKisoKensyuJS">'[2]夜間（見え消し）'!$L$110</definedName>
    <definedName name="S710_HKaigoinShikakuSyuryosyaHJHS">'[2]夜間（見え消し）'!$AD$114</definedName>
    <definedName name="S710_HKaigoinShikakuSyuryosyaHJS">'[2]夜間（見え消し）'!$X$114</definedName>
    <definedName name="S710_HKaigoinShikakuSyuryosyaJHS">'[2]夜間（見え消し）'!$R$114</definedName>
    <definedName name="S710_HKaigoinShikakuSyuryosyaJS">'[2]夜間（見え消し）'!$L$114</definedName>
    <definedName name="S710_HNameKana">'[2]夜間（見え消し）'!$T$12</definedName>
    <definedName name="S710_Hojinmei">'[2]夜間（見え消し）'!$P$13</definedName>
    <definedName name="S710_HojinSyurui">'[2]夜間（見え消し）'!$Q$10</definedName>
    <definedName name="S710_HojinSyuruiOther">'[2]夜間（見え消し）'!$Y$11</definedName>
    <definedName name="S710_HPost">'[2]夜間（見え消し）'!$J$14</definedName>
    <definedName name="S710_HSetsuritsuDate">'[2]夜間（見え消し）'!$P$22</definedName>
    <definedName name="S710_HTel">'[2]夜間（見え消し）'!$P$16</definedName>
    <definedName name="S710_JAddress">'[2]夜間（見え消し）'!$L$76</definedName>
    <definedName name="S710_JAdminName">'[2]夜間（見え消し）'!$S$82</definedName>
    <definedName name="S710_JAdminYakusyoku">'[2]夜間（見え消し）'!$S$83</definedName>
    <definedName name="S710_JEigyoHolidayEndHour">'[2]夜間（見え消し）'!$AD$162</definedName>
    <definedName name="S710_JEigyoHolidayEndMinute">'[2]夜間（見え消し）'!$AG$162</definedName>
    <definedName name="S710_JEigyoHolidayStartHour">'[2]夜間（見え消し）'!$T$162</definedName>
    <definedName name="S710_JEigyoHolidayStartMinute">'[2]夜間（見え消し）'!$W$162</definedName>
    <definedName name="S710_JEigyoSaturdayEndHour">'[2]夜間（見え消し）'!$AD$160</definedName>
    <definedName name="S710_JEigyoSaturdayEndMinute">'[2]夜間（見え消し）'!$AG$160</definedName>
    <definedName name="S710_JEigyoSaturdayStartHour">'[2]夜間（見え消し）'!$T$160</definedName>
    <definedName name="S710_JEigyoSaturdayStartMinute">'[2]夜間（見え消し）'!$W$160</definedName>
    <definedName name="S710_JEigyoSundayEndHour">'[2]夜間（見え消し）'!$AD$161</definedName>
    <definedName name="S710_JEigyoSundayEndMinute">'[2]夜間（見え消し）'!$AG$161</definedName>
    <definedName name="S710_JEigyoSundayStartHour">'[2]夜間（見え消し）'!$T$161</definedName>
    <definedName name="S710_JEigyoSundayStartMinute">'[2]夜間（見え消し）'!$W$161</definedName>
    <definedName name="S710_JEigyoTeikyu">'[2]夜間（見え消し）'!$M$163</definedName>
    <definedName name="S710_JEigyoTeikyuRyuiJiko">'[2]夜間（見え消し）'!$M$164</definedName>
    <definedName name="S710_JEigyoWeekdayEndHour">'[2]夜間（見え消し）'!$AD$159</definedName>
    <definedName name="S710_JEigyoWeekdayEndMinute">'[2]夜間（見え消し）'!$AG$159</definedName>
    <definedName name="S710_JEigyoWeekdayStartHour">'[2]夜間（見え消し）'!$T$159</definedName>
    <definedName name="S710_JEigyoWeekdayStartMinute">'[2]夜間（見え消し）'!$W$159</definedName>
    <definedName name="S710_JFax">'[2]夜間（見え消し）'!$S$78</definedName>
    <definedName name="S710_JHomonKaigoinHJokinHS">'[2]夜間（見え消し）'!$X$101</definedName>
    <definedName name="S710_JHomonKaigoinHJokinS">'[2]夜間（見え消し）'!$T$101</definedName>
    <definedName name="S710_JHomonKaigoinJokinHS">'[2]夜間（見え消し）'!$P$101</definedName>
    <definedName name="S710_JHomonKaigoinJokinKansan">'[2]夜間（見え消し）'!$AF$101</definedName>
    <definedName name="S710_JHomonKaigoinJokinS">'[2]夜間（見え消し）'!$L$101</definedName>
    <definedName name="S710_JHPUrl">'[2]夜間（見え消し）'!$W$80</definedName>
    <definedName name="S710_JHPUrlUmu">'[2]夜間（見え消し）'!$T$79</definedName>
    <definedName name="S710_JigyosyoCd">'[2]夜間（見え消し）'!$AA$1</definedName>
    <definedName name="S710_JigyosyoSubCd">'[2]夜間（見え消し）'!$AH$1</definedName>
    <definedName name="S710_JJimuinHJokinHS">'[2]夜間（見え消し）'!$X$102</definedName>
    <definedName name="S710_JJimuinHJokinS">'[2]夜間（見え消し）'!$T$102</definedName>
    <definedName name="S710_JJimuinJokinHS">'[2]夜間（見え消し）'!$P$102</definedName>
    <definedName name="S710_JJimuinJokinKansan">'[2]夜間（見え消し）'!$AF$102</definedName>
    <definedName name="S710_JJimuinJokinS">'[2]夜間（見え消し）'!$L$102</definedName>
    <definedName name="S710_JKaigoKikanUmu">'[2]夜間（見え消し）'!$Z$88</definedName>
    <definedName name="S710_JMensetsusodaninHJokinHS">'[2]夜間（見え消し）'!$X$100</definedName>
    <definedName name="S710_JMensetsusodaninHJokinS">'[2]夜間（見え消し）'!$T$100</definedName>
    <definedName name="S710_JMensetsusodaninJokinHS">'[2]夜間（見え消し）'!$P$100</definedName>
    <definedName name="S710_JMensetsusodaninJokinKansan">'[2]夜間（見え消し）'!$AF$100</definedName>
    <definedName name="S710_JMensetsusodaninJokinS">'[2]夜間（見え消し）'!$L$100</definedName>
    <definedName name="S710_JName">'[2]夜間（見え消し）'!$L$74</definedName>
    <definedName name="S710_JNameKana">'[2]夜間（見え消し）'!$P$73</definedName>
    <definedName name="S710_JOperatorHJokinHS">'[2]夜間（見え消し）'!$X$99</definedName>
    <definedName name="S710_JOperatorHJokinS">'[2]夜間（見え消し）'!$T$99</definedName>
    <definedName name="S710_JOperatorJokinHS">'[2]夜間（見え消し）'!$P$99</definedName>
    <definedName name="S710_JOperatorJokinKansan">'[2]夜間（見え消し）'!$AF$99</definedName>
    <definedName name="S710_JOperatorJokinS">'[2]夜間（見え消し）'!$L$99</definedName>
    <definedName name="S710_JOtherHJokinHS">'[2]夜間（見え消し）'!$X$103</definedName>
    <definedName name="S710_JOtherHJokinS">'[2]夜間（見え消し）'!$T$103</definedName>
    <definedName name="S710_JOtherJokinHS">'[2]夜間（見え消し）'!$P$103</definedName>
    <definedName name="S710_JOtherJokinKansan">'[2]夜間（見え消し）'!$AF$103</definedName>
    <definedName name="S710_JOtherJokinS">'[2]夜間（見え消し）'!$L$103</definedName>
    <definedName name="S710_JPost">'[2]夜間（見え消し）'!$M$75</definedName>
    <definedName name="S710_JShikuchosonCd">'[2]夜間（見え消し）'!$Y$75</definedName>
    <definedName name="S710_JShiteiDate">'[2]夜間（見え消し）'!$S$86</definedName>
    <definedName name="S710_JShiteiUpdateDate">'[2]夜間（見え消し）'!$S$87</definedName>
    <definedName name="S710_JStartDate">'[2]夜間（見え消し）'!$S$85</definedName>
    <definedName name="S710_JTel">'[2]夜間（見え消し）'!$S$77</definedName>
    <definedName name="S710_JTrafficMeans">'[2]夜間（見え消し）'!$C$90</definedName>
    <definedName name="S710_KaigoNaiyo24TsuhoKasanUmu">'[2]夜間（見え消し）'!$AC$179</definedName>
    <definedName name="S710_KaigoNaiyoOperationCenterUmu">'[2]夜間（見え消し）'!$AC$176</definedName>
    <definedName name="S710_KaigoNaiyoTeikiJunkaiUmu">'[2]夜間（見え消し）'!$AC$177</definedName>
    <definedName name="S710_KaigoNaiyoTeikyoKyokaKasan1Umu">'[2]夜間（見え消し）'!$AC$180</definedName>
    <definedName name="S710_KaigoNaiyoTeikyoKyokaKasan2Umu">'[2]夜間（見え消し）'!$AC$181</definedName>
    <definedName name="S710_KaigoNaiyoZuijiHomonUmu">'[2]夜間（見え消し）'!$AC$178</definedName>
    <definedName name="S710_KaigoRiyoHolidayEndHour">'[2]夜間（見え消し）'!$AD$169</definedName>
    <definedName name="S710_KaigoRiyoHolidayEndMinute">'[2]夜間（見え消し）'!$AG$169</definedName>
    <definedName name="S710_KaigoRiyoHolidayStartHour">'[2]夜間（見え消し）'!$T$169</definedName>
    <definedName name="S710_KaigoRiyoHolidayStartMinute">'[2]夜間（見え消し）'!$W$169</definedName>
    <definedName name="S710_KaigoRiyoRyuiJiko">'[2]夜間（見え消し）'!$M$170</definedName>
    <definedName name="S710_KaigoRiyoSaturdayEndHour">'[2]夜間（見え消し）'!$AD$167</definedName>
    <definedName name="S710_KaigoRiyoSaturdayEndMinute">'[2]夜間（見え消し）'!$AG$167</definedName>
    <definedName name="S710_KaigoRiyoSaturdayStartHour">'[2]夜間（見え消し）'!$T$167</definedName>
    <definedName name="S710_KaigoRiyoSaturdayStartMinute">'[2]夜間（見え消し）'!$W$167</definedName>
    <definedName name="S710_KaigoRiyoSundayEndHour">'[2]夜間（見え消し）'!$AD$168</definedName>
    <definedName name="S710_KaigoRiyoSundayEndMinute">'[2]夜間（見え消し）'!$AG$168</definedName>
    <definedName name="S710_KaigoRiyoSundayStartHour">'[2]夜間（見え消し）'!$T$168</definedName>
    <definedName name="S710_KaigoRiyoSundayStartMinute">'[2]夜間（見え消し）'!$W$168</definedName>
    <definedName name="S710_KaigoRiyoWeekdayEndHour">'[2]夜間（見え消し）'!$AD$166</definedName>
    <definedName name="S710_KaigoRiyoWeekdayEndMinute">'[2]夜間（見え消し）'!$AG$166</definedName>
    <definedName name="S710_KaigoRiyoWeekdayStartHour">'[2]夜間（見え消し）'!$T$166</definedName>
    <definedName name="S710_KaigoRiyoWeekdayStartMinute">'[2]夜間（見え消し）'!$W$166</definedName>
    <definedName name="S710_Keiken1_3YearHomonKaigoinHJ">'[2]夜間（見え消し）'!$X$135</definedName>
    <definedName name="S710_Keiken1_3YearHomonKaigoinJ">'[2]夜間（見え消し）'!$P$135</definedName>
    <definedName name="S710_Keiken1_3YearOperatorHJ">'[2]夜間（見え消し）'!$X$146</definedName>
    <definedName name="S710_Keiken1_3YearOperatorJ">'[2]夜間（見え消し）'!$P$146</definedName>
    <definedName name="S710_Keiken10YearOverHomonKaigoinHJ">'[2]夜間（見え消し）'!$X$138</definedName>
    <definedName name="S710_Keiken10YearOverHomonKaigoinJ">'[2]夜間（見え消し）'!$P$138</definedName>
    <definedName name="S710_Keiken10YearOverOperatorHJ">'[2]夜間（見え消し）'!$X$149</definedName>
    <definedName name="S710_Keiken10YearOverOperatorJ">'[2]夜間（見え消し）'!$P$149</definedName>
    <definedName name="S710_Keiken1YearUnderHomonKaigoinHJ">'[2]夜間（見え消し）'!$X$134</definedName>
    <definedName name="S710_Keiken1YearUnderHomonKaigoinJ">'[2]夜間（見え消し）'!$P$134</definedName>
    <definedName name="S710_Keiken1YearUnderOperatorHJ">'[2]夜間（見え消し）'!$X$145</definedName>
    <definedName name="S710_Keiken1YearUnderOperatorJ">'[2]夜間（見え消し）'!$P$145</definedName>
    <definedName name="S710_Keiken3_5YearHomonKaigoinHJ">'[2]夜間（見え消し）'!$X$136</definedName>
    <definedName name="S710_Keiken3_5YearHomonKaigoinJ">'[2]夜間（見え消し）'!$P$136</definedName>
    <definedName name="S710_Keiken3_5YearOperatorHJ">'[2]夜間（見え消し）'!$X$147</definedName>
    <definedName name="S710_Keiken3_5YearOperatorJ">'[2]夜間（見え消し）'!$P$147</definedName>
    <definedName name="S710_Keiken5_10YearHomonKaigoinHJ">'[2]夜間（見え消し）'!$X$137</definedName>
    <definedName name="S710_Keiken5_10YearHomonKaigoinJ">'[2]夜間（見え消し）'!$P$137</definedName>
    <definedName name="S710_Keiken5_10YearOperatorHJ">'[2]夜間（見え消し）'!$X$148</definedName>
    <definedName name="S710_Keiken5_10YearOperatorJ">'[2]夜間（見え消し）'!$P$148</definedName>
    <definedName name="S710_KeikenSaiyosyaHomonKaigoinHJ">'[2]夜間（見え消し）'!$X$131</definedName>
    <definedName name="S710_KeikenSaiyosyaHomonKaigoinJ">'[2]夜間（見え消し）'!$P$131</definedName>
    <definedName name="S710_KeikenSaiyosyaOperatorHJ">'[2]夜間（見え消し）'!$X$142</definedName>
    <definedName name="S710_KeikenSaiyosyaOperatorJ">'[2]夜間（見え消し）'!$P$142</definedName>
    <definedName name="S710_KeikenTaisyokusyaHomonKaigoinHJ">'[2]夜間（見え消し）'!$X$132</definedName>
    <definedName name="S710_KeikenTaisyokusyaHomonKaigoinJ">'[2]夜間（見え消し）'!$P$132</definedName>
    <definedName name="S710_KeikenTaisyokusyaOperatorHJ">'[2]夜間（見え消し）'!$X$143</definedName>
    <definedName name="S710_KeikenTaisyokusyaOperatorJ">'[2]夜間（見え消し）'!$P$143</definedName>
    <definedName name="S710_KenkoShindanUmu">'[2]夜間（見え消し）'!$AA$150</definedName>
    <definedName name="S710_KHJigyosyoCd">'[2]夜間（見え消し）'!$L$81</definedName>
    <definedName name="S710_KNendo">'[2]夜間（見え消し）'!$I$4</definedName>
    <definedName name="S710_KujyoMadoHolidayEndHour">'[2]夜間（見え消し）'!$AD$196</definedName>
    <definedName name="S710_KujyoMadoHolidayEndMinute">'[2]夜間（見え消し）'!$AG$196</definedName>
    <definedName name="S710_KujyoMadoHolidayStartHour">'[2]夜間（見え消し）'!$T$196</definedName>
    <definedName name="S710_KujyoMadoHolidayStartMinute">'[2]夜間（見え消し）'!$W$196</definedName>
    <definedName name="S710_KujyoMadoJORUHojinName">'[2]夜間（見え消し）'!$L$191</definedName>
    <definedName name="S710_KujyoMadoJORUHojinTeikyu">'[2]夜間（見え消し）'!$L$197</definedName>
    <definedName name="S710_KujyoMadoJORUHojinTel">'[2]夜間（見え消し）'!$L$192</definedName>
    <definedName name="S710_KujyoMadoRyuiJiko">'[2]夜間（見え消し）'!$L$198</definedName>
    <definedName name="S710_KujyoMadoSaturdayEndHour">'[2]夜間（見え消し）'!$AD$194</definedName>
    <definedName name="S710_KujyoMadoSaturdayEndMinute">'[2]夜間（見え消し）'!$AG$194</definedName>
    <definedName name="S710_KujyoMadoSaturdayStartHour">'[2]夜間（見え消し）'!$T$194</definedName>
    <definedName name="S710_KujyoMadoSaturdayStartMinute">'[2]夜間（見え消し）'!$W$194</definedName>
    <definedName name="S710_KujyoMadoSundayEndHour">'[2]夜間（見え消し）'!$AD$195</definedName>
    <definedName name="S710_KujyoMadoSundayEndMinute">'[2]夜間（見え消し）'!$AG$195</definedName>
    <definedName name="S710_KujyoMadoSundayStartHour">'[2]夜間（見え消し）'!$T$195</definedName>
    <definedName name="S710_KujyoMadoSundayStartMinute">'[2]夜間（見え消し）'!$W$195</definedName>
    <definedName name="S710_KujyoMadoWeekdayEndHour">'[2]夜間（見え消し）'!$AD$193</definedName>
    <definedName name="S710_KujyoMadoWeekdayEndMinute">'[2]夜間（見え消し）'!$AG$193</definedName>
    <definedName name="S710_KujyoMadoWeekdayStartHour">'[2]夜間（見え消し）'!$T$193</definedName>
    <definedName name="S710_KujyoMadoWeekdayStartMinute">'[2]夜間（見え消し）'!$W$193</definedName>
    <definedName name="S710_OneWeekJikansu">'[2]夜間（見え消し）'!$AD$104</definedName>
    <definedName name="S710_OperatorShikakuHokenshiHJHS">'[2]夜間（見え消し）'!$AD$122</definedName>
    <definedName name="S710_OperatorShikakuHokenshiHJS">'[2]夜間（見え消し）'!$X$122</definedName>
    <definedName name="S710_OperatorShikakuHokenshiJHS">'[2]夜間（見え消し）'!$R$122</definedName>
    <definedName name="S710_OperatorShikakuHokenshiJS">'[2]夜間（見え消し）'!$L$122</definedName>
    <definedName name="S710_OperatorShikakuIshiHJHS">'[2]夜間（見え消し）'!$AD$121</definedName>
    <definedName name="S710_OperatorShikakuIshiHJS">'[2]夜間（見え消し）'!$X$121</definedName>
    <definedName name="S710_OperatorShikakuIshiJHS">'[2]夜間（見え消し）'!$R$121</definedName>
    <definedName name="S710_OperatorShikakuIshiJS">'[2]夜間（見え消し）'!$L$121</definedName>
    <definedName name="S710_OperatorShikakuJKangoshiHJHS">'[2]夜間（見え消し）'!$AD$119</definedName>
    <definedName name="S710_OperatorShikakuJKangoshiHJS">'[2]夜間（見え消し）'!$X$119</definedName>
    <definedName name="S710_OperatorShikakuJKangoshiJHS">'[2]夜間（見え消し）'!$R$119</definedName>
    <definedName name="S710_OperatorShikakuJKangoshiJS">'[2]夜間（見え消し）'!$L$119</definedName>
    <definedName name="S710_OperatorShikakuKangoshiHJHS">'[2]夜間（見え消し）'!$AD$118</definedName>
    <definedName name="S710_OperatorShikakuKangoshiHJS">'[2]夜間（見え消し）'!$X$118</definedName>
    <definedName name="S710_OperatorShikakuKangoshiJHS">'[2]夜間（見え消し）'!$R$118</definedName>
    <definedName name="S710_OperatorShikakuKangoshiJS">'[2]夜間（見え消し）'!$L$118</definedName>
    <definedName name="S710_OperatorShikakuKFukushishiHJHS">'[2]夜間（見え消し）'!$AD$120</definedName>
    <definedName name="S710_OperatorShikakuKFukushishiHJS">'[2]夜間（見え消し）'!$X$120</definedName>
    <definedName name="S710_OperatorShikakuKFukushishiJHS">'[2]夜間（見え消し）'!$R$120</definedName>
    <definedName name="S710_OperatorShikakuKFukushishiJS">'[2]夜間（見え消し）'!$L$120</definedName>
    <definedName name="S710_OperatorShikakuKSenmoninHJHS">'[2]夜間（見え消し）'!$AD$124</definedName>
    <definedName name="S710_OperatorShikakuKSenmoninHJS">'[2]夜間（見え消し）'!$R$124</definedName>
    <definedName name="S710_OperatorShikakuKSenmoninJHS">'[2]夜間（見え消し）'!$X$124</definedName>
    <definedName name="S710_OperatorShikakuKSenmoninJS">'[2]夜間（見え消し）'!$L$124</definedName>
    <definedName name="S710_OperatorShikakuSFukushishiHJHS">'[2]夜間（見え消し）'!$AD$123</definedName>
    <definedName name="S710_OperatorShikakuSFukushishiHJS">'[2]夜間（見え消し）'!$X$123</definedName>
    <definedName name="S710_OperatorShikakuSFukushishiJHS">'[2]夜間（見え消し）'!$R$123</definedName>
    <definedName name="S710_OperatorShikakuSFukushishiJS">'[2]夜間（見え消し）'!$L$123</definedName>
    <definedName name="S710_OtherServiceHiyo">'[2]夜間（見え消し）'!$D$220</definedName>
    <definedName name="S710_RiyosyaIkenKaijiUmu">'[2]夜間（見え消し）'!$AC$210</definedName>
    <definedName name="S710_RiyosyaIkenUmu">'[2]夜間（見え消し）'!$E$210</definedName>
    <definedName name="S710_ServiceTeikyoArea">'[2]夜間（見え消し）'!$C$173</definedName>
    <definedName name="S710_ServiceTokusyoku">'[2]夜間（見え消し）'!$G$203</definedName>
    <definedName name="S710_SyokumuKenmuUmu">'[2]夜間（見え消し）'!$AA$125</definedName>
    <definedName name="S710_TeikyoJissekiKijyunYoKaigo1">'[2]夜間（見え消し）'!$Q$188</definedName>
    <definedName name="S710_TeikyoJissekiKijyunYoKaigo2">'[2]夜間（見え消し）'!$T$188</definedName>
    <definedName name="S710_TeikyoJissekiKijyunYoKaigo3">'[2]夜間（見え消し）'!$W$188</definedName>
    <definedName name="S710_TeikyoJissekiKijyunYoKaigo4">'[2]夜間（見え消し）'!$Z$188</definedName>
    <definedName name="S710_TeikyoJissekiKijyunYoKaigo5">'[2]夜間（見え消し）'!$AC$188</definedName>
    <definedName name="S710_TeikyoJissekiTeikiJunkaiKensu">'[2]夜間（見え消し）'!$Z$184</definedName>
    <definedName name="S710_TeikyoJissekiTeikiJunkaiKensuZengetsu">'[2]夜間（見え消し）'!$Z$183</definedName>
    <definedName name="S710_TeikyoJissekiZennenKijyunYoKaigo1">'[2]夜間（見え消し）'!$Q$189</definedName>
    <definedName name="S710_TeikyoJissekiZennenKijyunYoKaigo2">'[2]夜間（見え消し）'!$T$189</definedName>
    <definedName name="S710_TeikyoJissekiZennenKijyunYoKaigo3">'[2]夜間（見え消し）'!$W$189</definedName>
    <definedName name="S710_TeikyoJissekiZennenKijyunYoKaigo4">'[2]夜間（見え消し）'!$Z$189</definedName>
    <definedName name="S710_TeikyoJissekiZennenKijyunYoKaigo5">'[2]夜間（見え消し）'!$AC$189</definedName>
    <definedName name="S710_TeikyoJissekiZuijiHomonKensu">'[2]夜間（見え消し）'!$Z$186</definedName>
    <definedName name="S710_TeikyoJissekiZuijiHomonKensuZengetsu">'[2]夜間（見え消し）'!$Z$185</definedName>
    <definedName name="S710_TsuwaryoHiyoSantei">'[2]夜間（見え消し）'!$K$225</definedName>
    <definedName name="S710_TsuwaryoSeikyuUmu">'[2]夜間（見え消し）'!$D$224</definedName>
    <definedName name="S710_UneiHoshin">'[2]夜間（見え消し）'!$C$155</definedName>
  </definedNames>
  <calcPr calcId="162913"/>
</workbook>
</file>

<file path=xl/calcChain.xml><?xml version="1.0" encoding="utf-8"?>
<calcChain xmlns="http://schemas.openxmlformats.org/spreadsheetml/2006/main">
  <c r="F217" i="34" l="1"/>
  <c r="F194" i="34"/>
  <c r="Q91" i="34"/>
  <c r="F91" i="34"/>
  <c r="F87" i="34"/>
  <c r="Q87" i="34" s="1"/>
  <c r="Q84" i="34"/>
  <c r="E84" i="34"/>
  <c r="I67" i="34"/>
  <c r="N57" i="34"/>
  <c r="I57" i="34"/>
  <c r="T51" i="34"/>
  <c r="T47" i="34"/>
  <c r="T43" i="34"/>
  <c r="N32" i="34"/>
  <c r="I32" i="34"/>
  <c r="T30" i="34"/>
  <c r="T26" i="34"/>
  <c r="T19" i="34"/>
  <c r="U37" i="34" s="1"/>
  <c r="J17" i="34"/>
  <c r="T17" i="34" s="1"/>
  <c r="U58" i="34" s="1"/>
  <c r="T14" i="34"/>
  <c r="U33" i="34" s="1"/>
  <c r="T11" i="34"/>
  <c r="W68" i="34" s="1"/>
  <c r="I16" i="33"/>
  <c r="E15" i="33"/>
  <c r="D15" i="33"/>
  <c r="I15" i="33" s="1"/>
  <c r="I14" i="33"/>
  <c r="G13" i="33"/>
  <c r="G15" i="33" s="1"/>
  <c r="I12" i="33"/>
  <c r="G12" i="33"/>
  <c r="R98" i="34" l="1"/>
  <c r="I13" i="33"/>
  <c r="Q91" i="31" l="1"/>
  <c r="Q87" i="31"/>
  <c r="Q84" i="31"/>
  <c r="T51" i="31"/>
  <c r="T47" i="31"/>
  <c r="T43" i="31"/>
  <c r="T30" i="31"/>
  <c r="T26" i="31"/>
  <c r="U33" i="31" s="1"/>
  <c r="T19" i="31"/>
  <c r="U37" i="31" s="1"/>
  <c r="T17" i="31"/>
  <c r="U58" i="31" s="1"/>
  <c r="T14" i="31"/>
  <c r="T11" i="31"/>
  <c r="W68" i="31" l="1"/>
  <c r="R98" i="31"/>
  <c r="I12" i="28" l="1"/>
  <c r="I11" i="28"/>
  <c r="I15" i="28"/>
  <c r="I13" i="28"/>
  <c r="I14" i="28"/>
</calcChain>
</file>

<file path=xl/sharedStrings.xml><?xml version="1.0" encoding="utf-8"?>
<sst xmlns="http://schemas.openxmlformats.org/spreadsheetml/2006/main" count="866" uniqueCount="326">
  <si>
    <t>所在地</t>
  </si>
  <si>
    <t>施設の名称</t>
  </si>
  <si>
    <t>施設長</t>
  </si>
  <si>
    <t>設置者</t>
  </si>
  <si>
    <t>代表者</t>
  </si>
  <si>
    <t>利用定員</t>
  </si>
  <si>
    <t>０歳児</t>
  </si>
  <si>
    <t>１～２歳児</t>
  </si>
  <si>
    <t>３～５歳児</t>
  </si>
  <si>
    <t>計</t>
  </si>
  <si>
    <t>１号認定</t>
  </si>
  <si>
    <t>２号認定</t>
  </si>
  <si>
    <t>３号認定</t>
  </si>
  <si>
    <t>学級数</t>
  </si>
  <si>
    <t>教育及び保育の目標</t>
  </si>
  <si>
    <t>並びに主な内容</t>
  </si>
  <si>
    <t>２号・３号認定子ども</t>
  </si>
  <si>
    <t>休園日</t>
  </si>
  <si>
    <t>保育料等</t>
  </si>
  <si>
    <t>食事の提供方法</t>
  </si>
  <si>
    <t>職員数（実員）</t>
  </si>
  <si>
    <t>施設設備の概要</t>
  </si>
  <si>
    <t>建物の床面積</t>
  </si>
  <si>
    <t>㎡</t>
  </si>
  <si>
    <t>敷地面積</t>
  </si>
  <si>
    <t>その他の土地</t>
  </si>
  <si>
    <t>実施日数及び時間</t>
  </si>
  <si>
    <t>施設のホームページ</t>
  </si>
  <si>
    <t>連絡先（代表）</t>
  </si>
  <si>
    <t>施　設　設　備　調　書</t>
  </si>
  <si>
    <t>１　園舎、保育室等</t>
  </si>
  <si>
    <t>認可基準面積</t>
  </si>
  <si>
    <t>面　　　　　　積</t>
  </si>
  <si>
    <t>１学級</t>
  </si>
  <si>
    <t>１８０㎡</t>
  </si>
  <si>
    <t>２学級以上</t>
  </si>
  <si>
    <t>３２０＋１００×（学級数－２）</t>
  </si>
  <si>
    <t>（１）保育室等の面積</t>
  </si>
  <si>
    <t>室名</t>
  </si>
  <si>
    <t>有効面積</t>
  </si>
  <si>
    <t>０歳児室</t>
  </si>
  <si>
    <t>１歳児室</t>
  </si>
  <si>
    <t>小計</t>
  </si>
  <si>
    <t>遊戯室</t>
  </si>
  <si>
    <t>３歳児室</t>
  </si>
  <si>
    <t>４歳児室</t>
  </si>
  <si>
    <t>５歳児室</t>
  </si>
  <si>
    <t>上記以外</t>
  </si>
  <si>
    <t>職員室</t>
  </si>
  <si>
    <t>保健室</t>
  </si>
  <si>
    <t>調理室</t>
  </si>
  <si>
    <t>その他</t>
  </si>
  <si>
    <t>合計</t>
  </si>
  <si>
    <t>設置設備（必置）</t>
  </si>
  <si>
    <t>設置設備（任意）</t>
  </si>
  <si>
    <t>２　園庭</t>
  </si>
  <si>
    <t>２学級以下</t>
  </si>
  <si>
    <t>３３０＋３０×（学級数－１）㎡</t>
  </si>
  <si>
    <t>３学級以上</t>
  </si>
  <si>
    <t>４００＋８０×（学級数－３）㎡</t>
  </si>
  <si>
    <t>（１）園庭の面積　</t>
  </si>
  <si>
    <t>面　積</t>
  </si>
  <si>
    <t>園庭面積</t>
  </si>
  <si>
    <t>使用する権原</t>
  </si>
  <si>
    <t>権利の期間</t>
  </si>
  <si>
    <t>建物の概要</t>
  </si>
  <si>
    <t>新築・改修工事を実施する場合の予定期間</t>
  </si>
  <si>
    <t>着　　工</t>
  </si>
  <si>
    <t>竣　　工</t>
  </si>
  <si>
    <t>土地</t>
  </si>
  <si>
    <t>建物の基準</t>
  </si>
  <si>
    <t>　（２）設備基準</t>
  </si>
  <si>
    <t>２階</t>
  </si>
  <si>
    <t>（常用）</t>
  </si>
  <si>
    <t>（避難用）</t>
  </si>
  <si>
    <t>４階以上</t>
  </si>
  <si>
    <t>　（３）その他の防災設備</t>
  </si>
  <si>
    <t>３階以上</t>
  </si>
  <si>
    <t>設　備</t>
  </si>
  <si>
    <t>５　敷地の状況　</t>
  </si>
  <si>
    <t>地番</t>
  </si>
  <si>
    <t>面積</t>
  </si>
  <si>
    <t>使用する権利</t>
  </si>
  <si>
    <t>備考</t>
  </si>
  <si>
    <t>～</t>
  </si>
  <si>
    <t>６　その他の土地</t>
  </si>
  <si>
    <t>≧Ａ，Ｂのいずれか大きい方＋Ｃ（幼保連携型認定こども園）</t>
  </si>
  <si>
    <t>室）</t>
    <rPh sb="0" eb="1">
      <t>シツ</t>
    </rPh>
    <phoneticPr fontId="3"/>
  </si>
  <si>
    <t>㎡）</t>
    <phoneticPr fontId="3"/>
  </si>
  <si>
    <t>□</t>
  </si>
  <si>
    <t>所有権</t>
  </si>
  <si>
    <t>賃借権</t>
  </si>
  <si>
    <t>使用貸借権</t>
  </si>
  <si>
    <t>※所有権以外のみ</t>
    <rPh sb="1" eb="4">
      <t>ショユウケン</t>
    </rPh>
    <rPh sb="4" eb="6">
      <t>イガイ</t>
    </rPh>
    <phoneticPr fontId="3"/>
  </si>
  <si>
    <t>地上権</t>
    <rPh sb="0" eb="3">
      <t>チジョウケン</t>
    </rPh>
    <phoneticPr fontId="3"/>
  </si>
  <si>
    <t>調理
設備</t>
    <rPh sb="3" eb="5">
      <t>セツビ</t>
    </rPh>
    <phoneticPr fontId="3"/>
  </si>
  <si>
    <t>２階</t>
    <rPh sb="1" eb="2">
      <t>カイ</t>
    </rPh>
    <phoneticPr fontId="3"/>
  </si>
  <si>
    <t>３階</t>
    <rPh sb="1" eb="2">
      <t>カイ</t>
    </rPh>
    <phoneticPr fontId="3"/>
  </si>
  <si>
    <t>４階以上</t>
    <rPh sb="1" eb="2">
      <t>カイ</t>
    </rPh>
    <rPh sb="2" eb="4">
      <t>イジョウ</t>
    </rPh>
    <phoneticPr fontId="3"/>
  </si>
  <si>
    <t>特別避難階段に準じた屋内避難階段又は特別避難階段</t>
  </si>
  <si>
    <t>屋内階段</t>
    <rPh sb="0" eb="2">
      <t>オクナイ</t>
    </rPh>
    <rPh sb="2" eb="4">
      <t>カイダン</t>
    </rPh>
    <phoneticPr fontId="3"/>
  </si>
  <si>
    <t>屋外階段</t>
    <rPh sb="0" eb="2">
      <t>オクガイ</t>
    </rPh>
    <rPh sb="2" eb="4">
      <t>カイダン</t>
    </rPh>
    <phoneticPr fontId="3"/>
  </si>
  <si>
    <t>屋外避難階段</t>
    <rPh sb="0" eb="2">
      <t>オクガイ</t>
    </rPh>
    <rPh sb="2" eb="4">
      <t>ヒナン</t>
    </rPh>
    <rPh sb="4" eb="6">
      <t>カイダン</t>
    </rPh>
    <phoneticPr fontId="3"/>
  </si>
  <si>
    <t>※欄が足りない場合は、適宜コピーして追加すること</t>
    <rPh sb="1" eb="2">
      <t>ラン</t>
    </rPh>
    <rPh sb="3" eb="4">
      <t>タ</t>
    </rPh>
    <rPh sb="7" eb="9">
      <t>バアイ</t>
    </rPh>
    <rPh sb="11" eb="13">
      <t>テキギ</t>
    </rPh>
    <rPh sb="18" eb="20">
      <t>ツイカ</t>
    </rPh>
    <phoneticPr fontId="3"/>
  </si>
  <si>
    <t>※３－２は、建物が複数棟ある場合に使用。足りない場合、適宜欄をコピーして追加。</t>
    <rPh sb="20" eb="21">
      <t>タ</t>
    </rPh>
    <rPh sb="24" eb="26">
      <t>バアイ</t>
    </rPh>
    <rPh sb="27" eb="29">
      <t>テキギ</t>
    </rPh>
    <rPh sb="29" eb="30">
      <t>ラン</t>
    </rPh>
    <rPh sb="36" eb="38">
      <t>ツイカ</t>
    </rPh>
    <phoneticPr fontId="3"/>
  </si>
  <si>
    <t>（うち保育教諭等</t>
    <phoneticPr fontId="3"/>
  </si>
  <si>
    <t>１号認定子ども</t>
    <phoneticPr fontId="3"/>
  </si>
  <si>
    <t>子育て支援事業</t>
    <phoneticPr fontId="3"/>
  </si>
  <si>
    <t>事　　　業　　　名</t>
    <phoneticPr fontId="3"/>
  </si>
  <si>
    <t>園児の１日の
活動内容</t>
    <phoneticPr fontId="3"/>
  </si>
  <si>
    <r>
      <t>３．３㎡×（満３歳以上児の数）</t>
    </r>
    <r>
      <rPr>
        <sz val="11"/>
        <color theme="1"/>
        <rFont val="ＭＳ 明朝"/>
        <family val="1"/>
        <charset val="128"/>
      </rPr>
      <t xml:space="preserve">                    </t>
    </r>
  </si>
  <si>
    <r>
      <t xml:space="preserve"> ３．３㎡×（満２歳以上満３歳未満児の数）</t>
    </r>
    <r>
      <rPr>
        <sz val="11"/>
        <color theme="1"/>
        <rFont val="ＭＳ 明朝"/>
        <family val="1"/>
        <charset val="128"/>
      </rPr>
      <t xml:space="preserve">           </t>
    </r>
  </si>
  <si>
    <r>
      <t>　（１）耐火建築物等の有無　</t>
    </r>
    <r>
      <rPr>
        <sz val="10"/>
        <color theme="1"/>
        <rFont val="ＭＳ 明朝"/>
        <family val="1"/>
        <charset val="128"/>
      </rPr>
      <t>　　　　　　　　　　　　　　　　　　　</t>
    </r>
    <r>
      <rPr>
        <sz val="8"/>
        <color theme="1"/>
        <rFont val="ＭＳ 明朝"/>
        <family val="1"/>
        <charset val="128"/>
      </rPr>
      <t>　</t>
    </r>
  </si>
  <si>
    <r>
      <t xml:space="preserve">権利の期間
</t>
    </r>
    <r>
      <rPr>
        <sz val="9"/>
        <color theme="1"/>
        <rFont val="ＭＳ 明朝"/>
        <family val="1"/>
        <charset val="128"/>
      </rPr>
      <t>※所有権以外の場合のみ</t>
    </r>
    <rPh sb="7" eb="10">
      <t>ショユウケン</t>
    </rPh>
    <rPh sb="10" eb="12">
      <t>イガイ</t>
    </rPh>
    <rPh sb="13" eb="15">
      <t>バアイ</t>
    </rPh>
    <phoneticPr fontId="3"/>
  </si>
  <si>
    <t>※設置階をチェック（プルダウン）で選択し、（１）以降の網掛けが外れた欄を記入</t>
    <rPh sb="1" eb="3">
      <t>セッチ</t>
    </rPh>
    <rPh sb="3" eb="4">
      <t>カイ</t>
    </rPh>
    <rPh sb="17" eb="19">
      <t>センタク</t>
    </rPh>
    <rPh sb="24" eb="26">
      <t>イコウ</t>
    </rPh>
    <rPh sb="27" eb="29">
      <t>アミカ</t>
    </rPh>
    <rPh sb="31" eb="32">
      <t>ハズ</t>
    </rPh>
    <rPh sb="34" eb="35">
      <t>ラン</t>
    </rPh>
    <rPh sb="36" eb="38">
      <t>キニュウ</t>
    </rPh>
    <phoneticPr fontId="3"/>
  </si>
  <si>
    <t>施設等概要</t>
    <rPh sb="2" eb="3">
      <t>トウ</t>
    </rPh>
    <phoneticPr fontId="3"/>
  </si>
  <si>
    <t>別添５</t>
    <rPh sb="0" eb="2">
      <t>ベッテン</t>
    </rPh>
    <phoneticPr fontId="3"/>
  </si>
  <si>
    <t>開園時間</t>
    <rPh sb="1" eb="2">
      <t>エン</t>
    </rPh>
    <phoneticPr fontId="3"/>
  </si>
  <si>
    <t>人</t>
    <rPh sb="0" eb="1">
      <t>ニン</t>
    </rPh>
    <phoneticPr fontId="3"/>
  </si>
  <si>
    <t>http://</t>
    <phoneticPr fontId="3"/>
  </si>
  <si>
    <t>ＦＡＸ</t>
    <phoneticPr fontId="3"/>
  </si>
  <si>
    <t>ＴＥＬ　　　　　　　　</t>
    <phoneticPr fontId="3"/>
  </si>
  <si>
    <r>
      <rPr>
        <sz val="10"/>
        <color theme="1"/>
        <rFont val="ＭＳ 明朝"/>
        <family val="1"/>
        <charset val="128"/>
      </rPr>
      <t>（最寄駅）　　線　　　駅、</t>
    </r>
    <r>
      <rPr>
        <sz val="9"/>
        <color theme="1"/>
        <rFont val="ＭＳ 明朝"/>
        <family val="1"/>
        <charset val="128"/>
      </rPr>
      <t>バス・徒歩</t>
    </r>
    <r>
      <rPr>
        <sz val="10"/>
        <color theme="1"/>
        <rFont val="ＭＳ 明朝"/>
        <family val="1"/>
        <charset val="128"/>
      </rPr>
      <t>　　　分</t>
    </r>
    <phoneticPr fontId="3"/>
  </si>
  <si>
    <t>別添１０</t>
    <rPh sb="0" eb="2">
      <t>ベッテン</t>
    </rPh>
    <phoneticPr fontId="3"/>
  </si>
  <si>
    <t>園舎</t>
    <phoneticPr fontId="3"/>
  </si>
  <si>
    <t>学級数（</t>
    <phoneticPr fontId="3"/>
  </si>
  <si>
    <t>）クラス</t>
    <phoneticPr fontId="3"/>
  </si>
  <si>
    <t>＝</t>
    <phoneticPr fontId="3"/>
  </si>
  <si>
    <t xml:space="preserve">㎡ …Ａ </t>
    <phoneticPr fontId="3"/>
  </si>
  <si>
    <r>
      <t xml:space="preserve">乳児室
ほふく室
</t>
    </r>
    <r>
      <rPr>
        <sz val="9"/>
        <color theme="1"/>
        <rFont val="ＭＳ 明朝"/>
        <family val="1"/>
        <charset val="128"/>
      </rPr>
      <t>（０，１歳児）</t>
    </r>
    <phoneticPr fontId="3"/>
  </si>
  <si>
    <t>　３．３㎡×（満２歳未満児の数）</t>
    <phoneticPr fontId="3"/>
  </si>
  <si>
    <t>＝３．３㎡×（</t>
    <phoneticPr fontId="3"/>
  </si>
  <si>
    <t>人）</t>
    <phoneticPr fontId="3"/>
  </si>
  <si>
    <t>＝</t>
    <phoneticPr fontId="3"/>
  </si>
  <si>
    <t>㎡ …Ｂ</t>
    <phoneticPr fontId="3"/>
  </si>
  <si>
    <r>
      <t xml:space="preserve">保育室
遊戯室
</t>
    </r>
    <r>
      <rPr>
        <sz val="9"/>
        <color theme="1"/>
        <rFont val="ＭＳ 明朝"/>
        <family val="1"/>
        <charset val="128"/>
      </rPr>
      <t>（２歳以上児）</t>
    </r>
    <phoneticPr fontId="3"/>
  </si>
  <si>
    <t>　１．９８㎡×（満２歳以上児）</t>
    <phoneticPr fontId="3"/>
  </si>
  <si>
    <t>＝１．９８㎡×（</t>
    <phoneticPr fontId="3"/>
  </si>
  <si>
    <t>㎡ …Ｃ</t>
    <phoneticPr fontId="3"/>
  </si>
  <si>
    <t>　１．９８㎡×（満２歳以上満３歳未満児）</t>
    <phoneticPr fontId="3"/>
  </si>
  <si>
    <t>㎡ …Ｄ</t>
    <phoneticPr fontId="3"/>
  </si>
  <si>
    <t>床面積</t>
    <phoneticPr fontId="3"/>
  </si>
  <si>
    <t>乳児室
ほふく室</t>
    <phoneticPr fontId="3"/>
  </si>
  <si>
    <t>≧</t>
    <phoneticPr fontId="3"/>
  </si>
  <si>
    <t>名×3.3㎡</t>
    <phoneticPr fontId="3"/>
  </si>
  <si>
    <t>（</t>
    <phoneticPr fontId="3"/>
  </si>
  <si>
    <t>㎡</t>
    <phoneticPr fontId="3"/>
  </si>
  <si>
    <r>
      <t>≧Ｂ（</t>
    </r>
    <r>
      <rPr>
        <sz val="9"/>
        <color theme="1"/>
        <rFont val="Times New Roman"/>
        <family val="1"/>
      </rPr>
      <t/>
    </r>
    <phoneticPr fontId="3"/>
  </si>
  <si>
    <t>㎡）</t>
    <phoneticPr fontId="3"/>
  </si>
  <si>
    <t>保育室
遊戯室</t>
    <phoneticPr fontId="3"/>
  </si>
  <si>
    <t>２歳児室</t>
    <phoneticPr fontId="3"/>
  </si>
  <si>
    <r>
      <t>≧Ｄ（</t>
    </r>
    <r>
      <rPr>
        <sz val="9"/>
        <color theme="1"/>
        <rFont val="Times New Roman"/>
        <family val="1"/>
      </rPr>
      <t/>
    </r>
    <phoneticPr fontId="3"/>
  </si>
  <si>
    <t>（</t>
    <phoneticPr fontId="3"/>
  </si>
  <si>
    <t>室）</t>
    <phoneticPr fontId="3"/>
  </si>
  <si>
    <t>≧</t>
    <phoneticPr fontId="3"/>
  </si>
  <si>
    <t>名×1.98㎡</t>
    <phoneticPr fontId="3"/>
  </si>
  <si>
    <t>㎡</t>
    <phoneticPr fontId="3"/>
  </si>
  <si>
    <r>
      <t>≧Ｃ（</t>
    </r>
    <r>
      <rPr>
        <sz val="9"/>
        <color theme="1"/>
        <rFont val="Times New Roman"/>
        <family val="1"/>
      </rPr>
      <t/>
    </r>
    <phoneticPr fontId="3"/>
  </si>
  <si>
    <t>≧Ａ＋Ｂ＋Ｄ（</t>
    <phoneticPr fontId="3"/>
  </si>
  <si>
    <t>（２）設置設備</t>
    <phoneticPr fontId="3"/>
  </si>
  <si>
    <t>※該当する□をチェックすること（プルダウン）</t>
    <phoneticPr fontId="3"/>
  </si>
  <si>
    <t>☑</t>
  </si>
  <si>
    <t>調乳室（０歳児）</t>
    <phoneticPr fontId="3"/>
  </si>
  <si>
    <t>沐浴室（０，１歳児）</t>
    <phoneticPr fontId="3"/>
  </si>
  <si>
    <t>便所</t>
    <phoneticPr fontId="3"/>
  </si>
  <si>
    <t>飲料水用設備</t>
    <phoneticPr fontId="3"/>
  </si>
  <si>
    <t>手洗用設備及び足洗用設備</t>
    <phoneticPr fontId="3"/>
  </si>
  <si>
    <t>放送聴取設備</t>
    <phoneticPr fontId="3"/>
  </si>
  <si>
    <t>映写設備</t>
    <phoneticPr fontId="3"/>
  </si>
  <si>
    <t>水遊び場</t>
    <phoneticPr fontId="3"/>
  </si>
  <si>
    <t>園児清浄用設備</t>
    <phoneticPr fontId="3"/>
  </si>
  <si>
    <t>図書室</t>
    <phoneticPr fontId="3"/>
  </si>
  <si>
    <t>会議室</t>
    <phoneticPr fontId="3"/>
  </si>
  <si>
    <t>学 級 数</t>
    <phoneticPr fontId="3"/>
  </si>
  <si>
    <t>面　　　　　　積</t>
    <phoneticPr fontId="3"/>
  </si>
  <si>
    <t>㎡　　…Ａ</t>
    <phoneticPr fontId="3"/>
  </si>
  <si>
    <r>
      <t>＝</t>
    </r>
    <r>
      <rPr>
        <sz val="10"/>
        <color theme="1"/>
        <rFont val="ＭＳ 明朝"/>
        <family val="1"/>
        <charset val="128"/>
      </rPr>
      <t>３．３㎡×（</t>
    </r>
    <phoneticPr fontId="3"/>
  </si>
  <si>
    <t>人）</t>
    <phoneticPr fontId="3"/>
  </si>
  <si>
    <t>㎡　　…Ｂ</t>
    <phoneticPr fontId="3"/>
  </si>
  <si>
    <t>㎡　　…Ｃ</t>
    <phoneticPr fontId="3"/>
  </si>
  <si>
    <r>
      <t xml:space="preserve"> ３　建物等の状況　</t>
    </r>
    <r>
      <rPr>
        <sz val="11"/>
        <color theme="1"/>
        <rFont val="ＭＳ 明朝"/>
        <family val="1"/>
        <charset val="128"/>
      </rPr>
      <t>※建物が複数棟ある場合は、棟ごとに作成。</t>
    </r>
    <phoneticPr fontId="3"/>
  </si>
  <si>
    <t>（　　　　　　）</t>
    <phoneticPr fontId="3"/>
  </si>
  <si>
    <t>所有権</t>
    <phoneticPr fontId="3"/>
  </si>
  <si>
    <t>賃借権</t>
    <phoneticPr fontId="3"/>
  </si>
  <si>
    <t>使用貸借権</t>
    <phoneticPr fontId="3"/>
  </si>
  <si>
    <t>（　　　　　）</t>
    <phoneticPr fontId="3"/>
  </si>
  <si>
    <r>
      <t xml:space="preserve"> ３－２　建物等の状況</t>
    </r>
    <r>
      <rPr>
        <sz val="11"/>
        <color theme="1"/>
        <rFont val="ＭＳ 明朝"/>
        <family val="1"/>
        <charset val="128"/>
      </rPr>
      <t>　　　　　　　　　　　　　　</t>
    </r>
    <r>
      <rPr>
        <sz val="10.5"/>
        <color theme="1"/>
        <rFont val="ＭＳ 明朝"/>
        <family val="1"/>
        <charset val="128"/>
      </rPr>
      <t>※該当する□にレ印を記入すること。</t>
    </r>
    <phoneticPr fontId="3"/>
  </si>
  <si>
    <t>※該当する□をチェックすること（プルダウン）</t>
    <phoneticPr fontId="3"/>
  </si>
  <si>
    <t>（　　　　　　）</t>
    <phoneticPr fontId="3"/>
  </si>
  <si>
    <t>年　　　　月　頃</t>
    <phoneticPr fontId="3"/>
  </si>
  <si>
    <t>所有権</t>
    <phoneticPr fontId="3"/>
  </si>
  <si>
    <t>４　耐火基準等</t>
    <phoneticPr fontId="3"/>
  </si>
  <si>
    <r>
      <t xml:space="preserve"> </t>
    </r>
    <r>
      <rPr>
        <sz val="9"/>
        <color theme="1"/>
        <rFont val="ＭＳ 明朝"/>
        <family val="1"/>
        <charset val="128"/>
      </rPr>
      <t>（乳児室、ほふく室、保育室又は遊戯室（以下「保育室等」という。）の設置階が</t>
    </r>
    <r>
      <rPr>
        <u/>
        <sz val="9"/>
        <color theme="1"/>
        <rFont val="ＭＳ 明朝"/>
        <family val="1"/>
        <charset val="128"/>
      </rPr>
      <t>２階以上の場合のみ記入</t>
    </r>
    <r>
      <rPr>
        <sz val="9"/>
        <color theme="1"/>
        <rFont val="ＭＳ 明朝"/>
        <family val="1"/>
        <charset val="128"/>
      </rPr>
      <t>）</t>
    </r>
    <phoneticPr fontId="3"/>
  </si>
  <si>
    <t>項　　目　※該当する□をチェックすること（プルダウン）</t>
    <phoneticPr fontId="3"/>
  </si>
  <si>
    <t>耐火建築物（建築基準法第2条第9号の2に規定するもの）</t>
    <phoneticPr fontId="3"/>
  </si>
  <si>
    <t>（避難用）</t>
    <phoneticPr fontId="3"/>
  </si>
  <si>
    <t>待避上有効なバルコニー</t>
    <phoneticPr fontId="3"/>
  </si>
  <si>
    <t>準耐火構造の屋外傾斜路又はこれに準ずる設備</t>
    <phoneticPr fontId="3"/>
  </si>
  <si>
    <t>３階</t>
    <phoneticPr fontId="3"/>
  </si>
  <si>
    <t>屋内避難階段又は特別避難階段</t>
    <phoneticPr fontId="3"/>
  </si>
  <si>
    <t>特別避難階段に準じた屋内避難階段又は特別避難階段</t>
    <phoneticPr fontId="3"/>
  </si>
  <si>
    <t>耐火構造の屋外傾斜路又はこれに準ずる設備</t>
    <phoneticPr fontId="3"/>
  </si>
  <si>
    <t>※避難上有効で保育室等からの歩行距離が30メートル以下に設置してあること</t>
    <phoneticPr fontId="3"/>
  </si>
  <si>
    <t>特別避難階段に準じた屋内避難階段（排煙設備を有するもの）又は特別避難階段</t>
    <phoneticPr fontId="3"/>
  </si>
  <si>
    <t>耐火構造の屋外傾斜路</t>
    <phoneticPr fontId="3"/>
  </si>
  <si>
    <t>屋外避難階段</t>
    <phoneticPr fontId="3"/>
  </si>
  <si>
    <t>２階以上</t>
    <phoneticPr fontId="3"/>
  </si>
  <si>
    <t>乳幼児の転落防止設備（保育室等その他園児が出入りし、又は通行する場所に設置）</t>
    <phoneticPr fontId="3"/>
  </si>
  <si>
    <t>スプリンクラー設備その他これに類するもので自動式のもの</t>
    <phoneticPr fontId="3"/>
  </si>
  <si>
    <t>調理用器具の種類に応じた有効な自動消火装置が設置され、かつ外部への延焼防止</t>
    <phoneticPr fontId="3"/>
  </si>
  <si>
    <t>措置が講じられている</t>
    <phoneticPr fontId="3"/>
  </si>
  <si>
    <t>調理設備とそれ以外の部分が、耐火構造の床、壁又は特定防火設備で区画されている</t>
    <phoneticPr fontId="3"/>
  </si>
  <si>
    <t>ダンパーが、暖房又は冷房設備の風道が床若しくは壁を貫通する部分（これに近接</t>
    <phoneticPr fontId="3"/>
  </si>
  <si>
    <t>する部分を含む）に、防火上有効に設置されている</t>
    <phoneticPr fontId="3"/>
  </si>
  <si>
    <t>壁及び天井の室内に面する部分の仕上げを不燃材料でしている</t>
    <phoneticPr fontId="3"/>
  </si>
  <si>
    <t>非常警報器具又は非常警報設備及び消防機関へ火災を通報する設備</t>
    <phoneticPr fontId="3"/>
  </si>
  <si>
    <t>カーテン、敷物、建具等で可燃性のものについての防炎処理</t>
    <phoneticPr fontId="3"/>
  </si>
  <si>
    <t>　　年　　月　　日</t>
    <phoneticPr fontId="3"/>
  </si>
  <si>
    <t>　敷地面積
（合計）</t>
    <phoneticPr fontId="3"/>
  </si>
  <si>
    <t>※</t>
    <phoneticPr fontId="3"/>
  </si>
  <si>
    <t>「敷地の状況」は、園舎・園庭と一体の敷地について記入すること。</t>
    <phoneticPr fontId="3"/>
  </si>
  <si>
    <t>備考
（用途）</t>
    <phoneticPr fontId="3"/>
  </si>
  <si>
    <t>その他の土地の面積(合計)</t>
    <phoneticPr fontId="3"/>
  </si>
  <si>
    <t>「その他の土地」は、園舎・園庭と一体ではないが、当該認定こども園事業のために利用している土地（自然農園やサブグラウンド等を園舎・園庭の敷地と離れた場所で確保している場合等）について記入すること。</t>
    <phoneticPr fontId="3"/>
  </si>
  <si>
    <t>造　　階建て　　　年築</t>
    <phoneticPr fontId="3"/>
  </si>
  <si>
    <t>　　　　延床面積　　　　　　　　　　　　㎡</t>
    <phoneticPr fontId="3"/>
  </si>
  <si>
    <t>年　　　月　頃</t>
    <phoneticPr fontId="3"/>
  </si>
  <si>
    <r>
      <t>建物
【</t>
    </r>
    <r>
      <rPr>
        <sz val="10.5"/>
        <rFont val="ＭＳ 明朝"/>
        <family val="1"/>
        <charset val="128"/>
      </rPr>
      <t>園舎１</t>
    </r>
    <r>
      <rPr>
        <sz val="10.5"/>
        <color theme="1"/>
        <rFont val="ＭＳ 明朝"/>
        <family val="1"/>
        <charset val="128"/>
      </rPr>
      <t>】</t>
    </r>
    <rPh sb="4" eb="6">
      <t>エンシャ</t>
    </rPh>
    <phoneticPr fontId="3"/>
  </si>
  <si>
    <t>建物
【園舎２】</t>
    <rPh sb="4" eb="6">
      <t>エンシャ</t>
    </rPh>
    <phoneticPr fontId="3"/>
  </si>
  <si>
    <t>（うち園庭</t>
    <rPh sb="3" eb="5">
      <t>エンテイ</t>
    </rPh>
    <phoneticPr fontId="3"/>
  </si>
  <si>
    <t>施　設　概　要</t>
  </si>
  <si>
    <t>○○認定こども園</t>
    <rPh sb="2" eb="4">
      <t>ニンテイ</t>
    </rPh>
    <rPh sb="7" eb="8">
      <t>エン</t>
    </rPh>
    <phoneticPr fontId="3"/>
  </si>
  <si>
    <t>○○　○○</t>
    <phoneticPr fontId="3"/>
  </si>
  <si>
    <t>埼玉県川口市○丁目○○－○</t>
    <rPh sb="0" eb="3">
      <t>サイタマケン</t>
    </rPh>
    <rPh sb="3" eb="5">
      <t>カワグチ</t>
    </rPh>
    <rPh sb="5" eb="6">
      <t>シ</t>
    </rPh>
    <rPh sb="7" eb="9">
      <t>チョウメ</t>
    </rPh>
    <phoneticPr fontId="3"/>
  </si>
  <si>
    <r>
      <t>　　　　　　　　　</t>
    </r>
    <r>
      <rPr>
        <sz val="10"/>
        <color theme="1"/>
        <rFont val="ＭＳ 明朝"/>
        <family val="1"/>
        <charset val="128"/>
      </rPr>
      <t>（最寄駅）</t>
    </r>
    <r>
      <rPr>
        <i/>
        <sz val="10"/>
        <color rgb="FFFF0000"/>
        <rFont val="ＭＳ 明朝"/>
        <family val="1"/>
        <charset val="128"/>
      </rPr>
      <t>JR○○</t>
    </r>
    <r>
      <rPr>
        <sz val="10"/>
        <color theme="1"/>
        <rFont val="ＭＳ 明朝"/>
        <family val="1"/>
        <charset val="128"/>
      </rPr>
      <t>線　</t>
    </r>
    <r>
      <rPr>
        <i/>
        <sz val="10"/>
        <color rgb="FFFF0000"/>
        <rFont val="ＭＳ 明朝"/>
        <family val="1"/>
        <charset val="128"/>
      </rPr>
      <t>○○</t>
    </r>
    <r>
      <rPr>
        <sz val="10"/>
        <color theme="1"/>
        <rFont val="ＭＳ 明朝"/>
        <family val="1"/>
        <charset val="128"/>
      </rPr>
      <t>駅、</t>
    </r>
    <r>
      <rPr>
        <sz val="9"/>
        <color theme="1"/>
        <rFont val="ＭＳ 明朝"/>
        <family val="1"/>
        <charset val="128"/>
      </rPr>
      <t>バス</t>
    </r>
    <r>
      <rPr>
        <i/>
        <strike/>
        <sz val="9"/>
        <color rgb="FFFF0000"/>
        <rFont val="ＭＳ 明朝"/>
        <family val="1"/>
        <charset val="128"/>
      </rPr>
      <t>・徒歩</t>
    </r>
    <r>
      <rPr>
        <i/>
        <sz val="10"/>
        <color theme="1"/>
        <rFont val="ＭＳ 明朝"/>
        <family val="1"/>
        <charset val="128"/>
      </rPr>
      <t>　</t>
    </r>
    <r>
      <rPr>
        <i/>
        <sz val="10"/>
        <color rgb="FFFF0000"/>
        <rFont val="ＭＳ 明朝"/>
        <family val="1"/>
        <charset val="128"/>
      </rPr>
      <t>○○</t>
    </r>
    <r>
      <rPr>
        <sz val="10"/>
        <color theme="1"/>
        <rFont val="ＭＳ 明朝"/>
        <family val="1"/>
        <charset val="128"/>
      </rPr>
      <t>分</t>
    </r>
    <rPh sb="27" eb="29">
      <t>トホ</t>
    </rPh>
    <phoneticPr fontId="3"/>
  </si>
  <si>
    <t>○○法人○○</t>
    <rPh sb="2" eb="4">
      <t>ホウジン</t>
    </rPh>
    <phoneticPr fontId="3"/>
  </si>
  <si>
    <t>理事長　○○　○○</t>
    <rPh sb="0" eb="3">
      <t>リジチョウ</t>
    </rPh>
    <phoneticPr fontId="3"/>
  </si>
  <si>
    <t>０歳児</t>
    <rPh sb="1" eb="3">
      <t>サイジ</t>
    </rPh>
    <phoneticPr fontId="3"/>
  </si>
  <si>
    <t>幼保連携型認定こども園教育・保育要領を踏まえ～</t>
    <rPh sb="0" eb="1">
      <t>ヨウ</t>
    </rPh>
    <rPh sb="1" eb="2">
      <t>ホ</t>
    </rPh>
    <rPh sb="2" eb="5">
      <t>レンケイガタ</t>
    </rPh>
    <rPh sb="5" eb="7">
      <t>ニンテイ</t>
    </rPh>
    <rPh sb="10" eb="11">
      <t>エン</t>
    </rPh>
    <rPh sb="11" eb="13">
      <t>キョウイク</t>
    </rPh>
    <rPh sb="14" eb="16">
      <t>ホイク</t>
    </rPh>
    <rPh sb="16" eb="18">
      <t>ヨウリョウ</t>
    </rPh>
    <rPh sb="19" eb="20">
      <t>フ</t>
    </rPh>
    <phoneticPr fontId="3"/>
  </si>
  <si>
    <t>別紙のとおり</t>
    <rPh sb="0" eb="2">
      <t>ベッシ</t>
    </rPh>
    <phoneticPr fontId="3"/>
  </si>
  <si>
    <t>開所時間</t>
  </si>
  <si>
    <t>７：００～１９：００</t>
    <phoneticPr fontId="3"/>
  </si>
  <si>
    <t>１０：００～１４：００</t>
    <phoneticPr fontId="3"/>
  </si>
  <si>
    <t>日曜、祝日、年末年始</t>
    <rPh sb="0" eb="2">
      <t>ニチヨウ</t>
    </rPh>
    <rPh sb="3" eb="5">
      <t>シュクジツ</t>
    </rPh>
    <rPh sb="6" eb="8">
      <t>ネンマツ</t>
    </rPh>
    <rPh sb="8" eb="10">
      <t>ネンシ</t>
    </rPh>
    <phoneticPr fontId="3"/>
  </si>
  <si>
    <t>土日祝、春夏冬休み、開園記念日、その他園長が定める日</t>
    <rPh sb="0" eb="2">
      <t>ドニチ</t>
    </rPh>
    <rPh sb="2" eb="3">
      <t>シュク</t>
    </rPh>
    <rPh sb="4" eb="5">
      <t>ハル</t>
    </rPh>
    <rPh sb="6" eb="8">
      <t>フユヤス</t>
    </rPh>
    <rPh sb="10" eb="12">
      <t>カイエン</t>
    </rPh>
    <rPh sb="12" eb="15">
      <t>キネンビ</t>
    </rPh>
    <rPh sb="18" eb="19">
      <t>タ</t>
    </rPh>
    <rPh sb="19" eb="21">
      <t>エンチョウ</t>
    </rPh>
    <rPh sb="22" eb="23">
      <t>サダ</t>
    </rPh>
    <rPh sb="25" eb="26">
      <t>ヒ</t>
    </rPh>
    <phoneticPr fontId="3"/>
  </si>
  <si>
    <t>川口市の定める金額</t>
    <rPh sb="0" eb="2">
      <t>カワグチ</t>
    </rPh>
    <rPh sb="2" eb="3">
      <t>シ</t>
    </rPh>
    <rPh sb="4" eb="5">
      <t>サダ</t>
    </rPh>
    <rPh sb="7" eb="9">
      <t>キンガク</t>
    </rPh>
    <phoneticPr fontId="3"/>
  </si>
  <si>
    <t>自園調理</t>
    <rPh sb="0" eb="1">
      <t>ジ</t>
    </rPh>
    <rPh sb="1" eb="2">
      <t>エン</t>
    </rPh>
    <rPh sb="2" eb="4">
      <t>チョウリ</t>
    </rPh>
    <phoneticPr fontId="3"/>
  </si>
  <si>
    <t>子育て支援事業</t>
    <phoneticPr fontId="3"/>
  </si>
  <si>
    <t>事　　　業　　　名</t>
    <phoneticPr fontId="3"/>
  </si>
  <si>
    <t>子育て相談
園庭開放
子育てサークル等支援</t>
    <rPh sb="0" eb="2">
      <t>コソダ</t>
    </rPh>
    <rPh sb="3" eb="5">
      <t>ソウダン</t>
    </rPh>
    <rPh sb="6" eb="8">
      <t>エンテイ</t>
    </rPh>
    <rPh sb="8" eb="10">
      <t>カイホウ</t>
    </rPh>
    <rPh sb="11" eb="13">
      <t>コソダ</t>
    </rPh>
    <rPh sb="18" eb="19">
      <t>トウ</t>
    </rPh>
    <rPh sb="19" eb="21">
      <t>シエン</t>
    </rPh>
    <phoneticPr fontId="3"/>
  </si>
  <si>
    <t>月～金　9:00～15:00
月水金　13:00～15:00
予約制 （月５回程度）</t>
    <rPh sb="0" eb="1">
      <t>ゲツ</t>
    </rPh>
    <rPh sb="2" eb="3">
      <t>キン</t>
    </rPh>
    <rPh sb="15" eb="18">
      <t>ゲッスイキン</t>
    </rPh>
    <rPh sb="31" eb="34">
      <t>ヨヤクセイ</t>
    </rPh>
    <rPh sb="36" eb="37">
      <t>ツキ</t>
    </rPh>
    <rPh sb="38" eb="39">
      <t>カイ</t>
    </rPh>
    <rPh sb="39" eb="41">
      <t>テイド</t>
    </rPh>
    <phoneticPr fontId="3"/>
  </si>
  <si>
    <r>
      <t>　http://</t>
    </r>
    <r>
      <rPr>
        <i/>
        <sz val="11"/>
        <color rgb="FFFF0000"/>
        <rFont val="ＭＳ 明朝"/>
        <family val="1"/>
        <charset val="128"/>
      </rPr>
      <t>（ホームページがあればURLを記載）</t>
    </r>
    <rPh sb="23" eb="25">
      <t>キサイ</t>
    </rPh>
    <phoneticPr fontId="3"/>
  </si>
  <si>
    <r>
      <t>　ＴＥＬ　</t>
    </r>
    <r>
      <rPr>
        <i/>
        <sz val="11"/>
        <color rgb="FFFF0000"/>
        <rFont val="ＭＳ 明朝"/>
        <family val="1"/>
        <charset val="128"/>
      </rPr>
      <t>XXX-XXX-XXXX</t>
    </r>
    <r>
      <rPr>
        <sz val="11"/>
        <color theme="1"/>
        <rFont val="ＭＳ 明朝"/>
        <family val="1"/>
        <charset val="128"/>
      </rPr>
      <t>　　　ＦＡＸ　</t>
    </r>
    <r>
      <rPr>
        <i/>
        <sz val="11"/>
        <color rgb="FFFF0000"/>
        <rFont val="ＭＳ 明朝"/>
        <family val="1"/>
        <charset val="128"/>
      </rPr>
      <t>XXX-XXX-YYYY</t>
    </r>
    <phoneticPr fontId="3"/>
  </si>
  <si>
    <t>園舎</t>
    <phoneticPr fontId="3"/>
  </si>
  <si>
    <t>学級数（</t>
    <phoneticPr fontId="3"/>
  </si>
  <si>
    <t>）クラス</t>
    <phoneticPr fontId="3"/>
  </si>
  <si>
    <t>＝</t>
    <phoneticPr fontId="3"/>
  </si>
  <si>
    <t xml:space="preserve">㎡ …Ａ </t>
    <phoneticPr fontId="3"/>
  </si>
  <si>
    <r>
      <t xml:space="preserve">乳児室
ほふく室
</t>
    </r>
    <r>
      <rPr>
        <sz val="9"/>
        <color theme="1"/>
        <rFont val="ＭＳ 明朝"/>
        <family val="1"/>
        <charset val="128"/>
      </rPr>
      <t>（０，１歳児）</t>
    </r>
    <phoneticPr fontId="3"/>
  </si>
  <si>
    <t>　３．３㎡×（満２歳未満児の数）</t>
    <phoneticPr fontId="3"/>
  </si>
  <si>
    <t>＝３．３㎡×（</t>
    <phoneticPr fontId="3"/>
  </si>
  <si>
    <t>㎡ …Ｂ</t>
    <phoneticPr fontId="3"/>
  </si>
  <si>
    <r>
      <t xml:space="preserve">保育室
遊戯室
</t>
    </r>
    <r>
      <rPr>
        <sz val="9"/>
        <color theme="1"/>
        <rFont val="ＭＳ 明朝"/>
        <family val="1"/>
        <charset val="128"/>
      </rPr>
      <t>（２歳以上児）</t>
    </r>
    <phoneticPr fontId="3"/>
  </si>
  <si>
    <t>　１．９８㎡×（満２歳以上児）</t>
    <phoneticPr fontId="3"/>
  </si>
  <si>
    <t>人）</t>
    <phoneticPr fontId="3"/>
  </si>
  <si>
    <t>㎡ …Ｃ</t>
    <phoneticPr fontId="3"/>
  </si>
  <si>
    <t>　１．９８㎡×（満２歳以上満３歳未満児）</t>
    <phoneticPr fontId="3"/>
  </si>
  <si>
    <t>＝１．９８㎡×（</t>
    <phoneticPr fontId="3"/>
  </si>
  <si>
    <t>＝</t>
    <phoneticPr fontId="3"/>
  </si>
  <si>
    <t>㎡ …Ｄ</t>
    <phoneticPr fontId="3"/>
  </si>
  <si>
    <t>床面積</t>
    <phoneticPr fontId="3"/>
  </si>
  <si>
    <t>乳児室
ほふく室</t>
    <phoneticPr fontId="3"/>
  </si>
  <si>
    <t>≧</t>
    <phoneticPr fontId="3"/>
  </si>
  <si>
    <t>㎡</t>
    <phoneticPr fontId="3"/>
  </si>
  <si>
    <t>（</t>
    <phoneticPr fontId="3"/>
  </si>
  <si>
    <t>㎡</t>
    <phoneticPr fontId="3"/>
  </si>
  <si>
    <r>
      <t>≧Ｂ（</t>
    </r>
    <r>
      <rPr>
        <sz val="9"/>
        <color theme="1"/>
        <rFont val="Times New Roman"/>
        <family val="1"/>
      </rPr>
      <t/>
    </r>
    <phoneticPr fontId="3"/>
  </si>
  <si>
    <t>㎡）</t>
    <phoneticPr fontId="3"/>
  </si>
  <si>
    <t>保育室
遊戯室</t>
    <phoneticPr fontId="3"/>
  </si>
  <si>
    <t>２歳児室</t>
    <phoneticPr fontId="3"/>
  </si>
  <si>
    <t>㎡）</t>
    <phoneticPr fontId="3"/>
  </si>
  <si>
    <t>室）</t>
    <phoneticPr fontId="3"/>
  </si>
  <si>
    <t>名×1.98㎡</t>
    <phoneticPr fontId="3"/>
  </si>
  <si>
    <t>（</t>
    <phoneticPr fontId="3"/>
  </si>
  <si>
    <t>名×1.98㎡</t>
    <phoneticPr fontId="3"/>
  </si>
  <si>
    <r>
      <t>≧Ｃ（</t>
    </r>
    <r>
      <rPr>
        <sz val="9"/>
        <color theme="1"/>
        <rFont val="Times New Roman"/>
        <family val="1"/>
      </rPr>
      <t/>
    </r>
    <phoneticPr fontId="3"/>
  </si>
  <si>
    <t>（</t>
    <phoneticPr fontId="3"/>
  </si>
  <si>
    <t>≧Ａ＋Ｂ＋Ｄ（</t>
    <phoneticPr fontId="3"/>
  </si>
  <si>
    <t>（２）設置設備</t>
    <phoneticPr fontId="3"/>
  </si>
  <si>
    <t>※該当する□をチェックすること（プルダウン）</t>
    <phoneticPr fontId="3"/>
  </si>
  <si>
    <t>調乳室（０歳児）</t>
    <phoneticPr fontId="3"/>
  </si>
  <si>
    <t>沐浴室（０，１歳児）</t>
    <phoneticPr fontId="3"/>
  </si>
  <si>
    <t>便所</t>
    <phoneticPr fontId="3"/>
  </si>
  <si>
    <t>飲料水用設備</t>
    <phoneticPr fontId="3"/>
  </si>
  <si>
    <t>手洗用設備及び足洗用設備</t>
    <phoneticPr fontId="3"/>
  </si>
  <si>
    <t>放送聴取設備</t>
    <phoneticPr fontId="3"/>
  </si>
  <si>
    <t>映写設備</t>
    <phoneticPr fontId="3"/>
  </si>
  <si>
    <t>水遊び場</t>
    <phoneticPr fontId="3"/>
  </si>
  <si>
    <t>園児清浄用設備</t>
    <phoneticPr fontId="3"/>
  </si>
  <si>
    <t>図書室</t>
    <phoneticPr fontId="3"/>
  </si>
  <si>
    <t>会議室</t>
    <phoneticPr fontId="3"/>
  </si>
  <si>
    <t>学 級 数</t>
    <phoneticPr fontId="3"/>
  </si>
  <si>
    <t>面　　　　　　積</t>
    <phoneticPr fontId="3"/>
  </si>
  <si>
    <t>学級数（</t>
    <phoneticPr fontId="3"/>
  </si>
  <si>
    <t>㎡　　…Ａ</t>
    <phoneticPr fontId="3"/>
  </si>
  <si>
    <r>
      <t>＝</t>
    </r>
    <r>
      <rPr>
        <sz val="10"/>
        <color theme="1"/>
        <rFont val="ＭＳ 明朝"/>
        <family val="1"/>
        <charset val="128"/>
      </rPr>
      <t>３．３㎡×（</t>
    </r>
    <phoneticPr fontId="3"/>
  </si>
  <si>
    <t>㎡　　…Ｂ</t>
    <phoneticPr fontId="3"/>
  </si>
  <si>
    <r>
      <t>＝</t>
    </r>
    <r>
      <rPr>
        <sz val="10"/>
        <color theme="1"/>
        <rFont val="ＭＳ 明朝"/>
        <family val="1"/>
        <charset val="128"/>
      </rPr>
      <t>３．３㎡×（</t>
    </r>
    <phoneticPr fontId="3"/>
  </si>
  <si>
    <r>
      <t>建物
【</t>
    </r>
    <r>
      <rPr>
        <i/>
        <sz val="10.5"/>
        <color rgb="FFFF0000"/>
        <rFont val="ＭＳ 明朝"/>
        <family val="1"/>
        <charset val="128"/>
      </rPr>
      <t>園舎</t>
    </r>
    <r>
      <rPr>
        <sz val="10.5"/>
        <color theme="1"/>
        <rFont val="ＭＳ 明朝"/>
        <family val="1"/>
        <charset val="128"/>
      </rPr>
      <t>】</t>
    </r>
    <rPh sb="4" eb="6">
      <t>エンシャ</t>
    </rPh>
    <phoneticPr fontId="3"/>
  </si>
  <si>
    <r>
      <rPr>
        <i/>
        <sz val="10.5"/>
        <color rgb="FFFF0000"/>
        <rFont val="ＭＳ 明朝"/>
        <family val="1"/>
        <charset val="128"/>
      </rPr>
      <t>鉄筋コンクリート</t>
    </r>
    <r>
      <rPr>
        <sz val="10.5"/>
        <color theme="1"/>
        <rFont val="ＭＳ 明朝"/>
        <family val="1"/>
        <charset val="128"/>
      </rPr>
      <t>造　</t>
    </r>
    <r>
      <rPr>
        <i/>
        <sz val="10.5"/>
        <color rgb="FFFF0000"/>
        <rFont val="ＭＳ 明朝"/>
        <family val="1"/>
        <charset val="128"/>
      </rPr>
      <t>２</t>
    </r>
    <r>
      <rPr>
        <sz val="10.5"/>
        <color theme="1"/>
        <rFont val="ＭＳ 明朝"/>
        <family val="1"/>
        <charset val="128"/>
      </rPr>
      <t>階建て　</t>
    </r>
    <r>
      <rPr>
        <i/>
        <sz val="10.5"/>
        <color rgb="FFFF0000"/>
        <rFont val="ＭＳ 明朝"/>
        <family val="1"/>
        <charset val="128"/>
      </rPr>
      <t>平成31</t>
    </r>
    <r>
      <rPr>
        <sz val="10.5"/>
        <color theme="1"/>
        <rFont val="ＭＳ 明朝"/>
        <family val="1"/>
        <charset val="128"/>
      </rPr>
      <t>年築</t>
    </r>
    <rPh sb="0" eb="2">
      <t>テッキン</t>
    </rPh>
    <rPh sb="15" eb="17">
      <t>ヘイセイ</t>
    </rPh>
    <phoneticPr fontId="3"/>
  </si>
  <si>
    <r>
      <t>　　　　延床面積　</t>
    </r>
    <r>
      <rPr>
        <i/>
        <sz val="10.5"/>
        <color rgb="FFFF0000"/>
        <rFont val="ＭＳ 明朝"/>
        <family val="1"/>
        <charset val="128"/>
      </rPr>
      <t>１，１９２．５５</t>
    </r>
    <r>
      <rPr>
        <sz val="10.5"/>
        <color theme="1"/>
        <rFont val="ＭＳ 明朝"/>
        <family val="1"/>
        <charset val="128"/>
      </rPr>
      <t>㎡</t>
    </r>
    <phoneticPr fontId="3"/>
  </si>
  <si>
    <r>
      <rPr>
        <i/>
        <sz val="10.5"/>
        <color rgb="FFFF0000"/>
        <rFont val="ＭＳ 明朝"/>
        <family val="1"/>
        <charset val="128"/>
      </rPr>
      <t>平成30</t>
    </r>
    <r>
      <rPr>
        <sz val="10.5"/>
        <color theme="1"/>
        <rFont val="ＭＳ 明朝"/>
        <family val="1"/>
        <charset val="128"/>
      </rPr>
      <t>年　</t>
    </r>
    <r>
      <rPr>
        <i/>
        <sz val="10.5"/>
        <color rgb="FFFF0000"/>
        <rFont val="ＭＳ 明朝"/>
        <family val="1"/>
        <charset val="128"/>
      </rPr>
      <t>７</t>
    </r>
    <r>
      <rPr>
        <sz val="10.5"/>
        <color theme="1"/>
        <rFont val="ＭＳ 明朝"/>
        <family val="1"/>
        <charset val="128"/>
      </rPr>
      <t>月　頃</t>
    </r>
    <rPh sb="0" eb="2">
      <t>ヘイセイ</t>
    </rPh>
    <phoneticPr fontId="3"/>
  </si>
  <si>
    <r>
      <rPr>
        <i/>
        <sz val="10.5"/>
        <color rgb="FFFF0000"/>
        <rFont val="ＭＳ 明朝"/>
        <family val="1"/>
        <charset val="128"/>
      </rPr>
      <t>平成31</t>
    </r>
    <r>
      <rPr>
        <sz val="10.5"/>
        <color theme="1"/>
        <rFont val="ＭＳ 明朝"/>
        <family val="1"/>
        <charset val="128"/>
      </rPr>
      <t>年　</t>
    </r>
    <r>
      <rPr>
        <i/>
        <sz val="10.5"/>
        <color rgb="FFFF0000"/>
        <rFont val="ＭＳ 明朝"/>
        <family val="1"/>
        <charset val="128"/>
      </rPr>
      <t>１</t>
    </r>
    <r>
      <rPr>
        <sz val="10.5"/>
        <color theme="1"/>
        <rFont val="ＭＳ 明朝"/>
        <family val="1"/>
        <charset val="128"/>
      </rPr>
      <t>月　頃</t>
    </r>
    <rPh sb="0" eb="2">
      <t>ヘイセイ</t>
    </rPh>
    <phoneticPr fontId="3"/>
  </si>
  <si>
    <r>
      <t>建物
【</t>
    </r>
    <r>
      <rPr>
        <i/>
        <sz val="10.5"/>
        <color rgb="FFFF0000"/>
        <rFont val="ＭＳ 明朝"/>
        <family val="1"/>
        <charset val="128"/>
      </rPr>
      <t>職員棟</t>
    </r>
    <r>
      <rPr>
        <sz val="10.5"/>
        <color theme="1"/>
        <rFont val="ＭＳ 明朝"/>
        <family val="1"/>
        <charset val="128"/>
      </rPr>
      <t>】</t>
    </r>
    <rPh sb="4" eb="6">
      <t>ショクイン</t>
    </rPh>
    <rPh sb="6" eb="7">
      <t>トウ</t>
    </rPh>
    <phoneticPr fontId="3"/>
  </si>
  <si>
    <r>
      <t>　　　　</t>
    </r>
    <r>
      <rPr>
        <i/>
        <sz val="10.5"/>
        <color rgb="FFFF0000"/>
        <rFont val="ＭＳ 明朝"/>
        <family val="1"/>
        <charset val="128"/>
      </rPr>
      <t>木</t>
    </r>
    <r>
      <rPr>
        <sz val="10.5"/>
        <color theme="1"/>
        <rFont val="ＭＳ 明朝"/>
        <family val="1"/>
        <charset val="128"/>
      </rPr>
      <t>造　</t>
    </r>
    <r>
      <rPr>
        <i/>
        <sz val="10.5"/>
        <color rgb="FFFF0000"/>
        <rFont val="ＭＳ 明朝"/>
        <family val="1"/>
        <charset val="128"/>
      </rPr>
      <t>１</t>
    </r>
    <r>
      <rPr>
        <sz val="10.5"/>
        <color theme="1"/>
        <rFont val="ＭＳ 明朝"/>
        <family val="1"/>
        <charset val="128"/>
      </rPr>
      <t>階建て</t>
    </r>
    <r>
      <rPr>
        <i/>
        <sz val="10.5"/>
        <color rgb="FFFF0000"/>
        <rFont val="ＭＳ 明朝"/>
        <family val="1"/>
        <charset val="128"/>
      </rPr>
      <t>（又は平家建て）</t>
    </r>
    <r>
      <rPr>
        <sz val="10.5"/>
        <color theme="1"/>
        <rFont val="ＭＳ 明朝"/>
        <family val="1"/>
        <charset val="128"/>
      </rPr>
      <t>　</t>
    </r>
    <r>
      <rPr>
        <i/>
        <sz val="10.5"/>
        <color rgb="FFFF0000"/>
        <rFont val="ＭＳ 明朝"/>
        <family val="1"/>
        <charset val="128"/>
      </rPr>
      <t>平成20</t>
    </r>
    <r>
      <rPr>
        <sz val="10.5"/>
        <color theme="1"/>
        <rFont val="ＭＳ 明朝"/>
        <family val="1"/>
        <charset val="128"/>
      </rPr>
      <t>年築</t>
    </r>
    <rPh sb="4" eb="5">
      <t>モク</t>
    </rPh>
    <rPh sb="8" eb="10">
      <t>カイダ</t>
    </rPh>
    <rPh sb="12" eb="13">
      <t>マタ</t>
    </rPh>
    <rPh sb="14" eb="16">
      <t>ヒラヤ</t>
    </rPh>
    <rPh sb="16" eb="17">
      <t>ダ</t>
    </rPh>
    <rPh sb="20" eb="22">
      <t>ヘイセイ</t>
    </rPh>
    <rPh sb="24" eb="25">
      <t>ネン</t>
    </rPh>
    <phoneticPr fontId="3"/>
  </si>
  <si>
    <r>
      <t>　　　　延床面積　</t>
    </r>
    <r>
      <rPr>
        <i/>
        <sz val="10.5"/>
        <color rgb="FFFF0000"/>
        <rFont val="ＭＳ 明朝"/>
        <family val="1"/>
        <charset val="128"/>
      </rPr>
      <t>１２３．２３</t>
    </r>
    <r>
      <rPr>
        <sz val="10.5"/>
        <color theme="1"/>
        <rFont val="ＭＳ 明朝"/>
        <family val="1"/>
        <charset val="128"/>
      </rPr>
      <t>㎡</t>
    </r>
    <phoneticPr fontId="3"/>
  </si>
  <si>
    <t>平成20年１月１日～平成39年12月31日</t>
    <rPh sb="0" eb="2">
      <t>ヘイセイ</t>
    </rPh>
    <rPh sb="4" eb="5">
      <t>ネン</t>
    </rPh>
    <rPh sb="6" eb="7">
      <t>ガツ</t>
    </rPh>
    <rPh sb="8" eb="9">
      <t>ニチ</t>
    </rPh>
    <rPh sb="10" eb="12">
      <t>ヘイセイ</t>
    </rPh>
    <rPh sb="14" eb="15">
      <t>ネン</t>
    </rPh>
    <rPh sb="17" eb="18">
      <t>ガツ</t>
    </rPh>
    <rPh sb="20" eb="21">
      <t>ニチ</t>
    </rPh>
    <phoneticPr fontId="3"/>
  </si>
  <si>
    <t>○○番１</t>
    <rPh sb="2" eb="3">
      <t>バン</t>
    </rPh>
    <phoneticPr fontId="3"/>
  </si>
  <si>
    <t>所有権</t>
    <rPh sb="0" eb="3">
      <t>ショユウケン</t>
    </rPh>
    <phoneticPr fontId="3"/>
  </si>
  <si>
    <t>○○番２</t>
    <rPh sb="2" eb="3">
      <t>バン</t>
    </rPh>
    <phoneticPr fontId="3"/>
  </si>
  <si>
    <t>□□番１</t>
    <rPh sb="2" eb="3">
      <t>バン</t>
    </rPh>
    <phoneticPr fontId="3"/>
  </si>
  <si>
    <t>使用貸借権</t>
    <rPh sb="0" eb="2">
      <t>シヨウ</t>
    </rPh>
    <rPh sb="2" eb="5">
      <t>タイシャクケン</t>
    </rPh>
    <phoneticPr fontId="3"/>
  </si>
  <si>
    <t>△△番１</t>
    <rPh sb="2" eb="3">
      <t>バン</t>
    </rPh>
    <phoneticPr fontId="3"/>
  </si>
  <si>
    <t>サブグラウンド</t>
    <phoneticPr fontId="3"/>
  </si>
  <si>
    <t>△△番２</t>
    <rPh sb="2" eb="3">
      <t>バン</t>
    </rPh>
    <phoneticPr fontId="3"/>
  </si>
  <si>
    <t>駐車場</t>
    <rPh sb="0" eb="3">
      <t>チュウシャジョウ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</si>
</sst>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General&quot;人&quot;"/>
    <numFmt numFmtId="178" formatCode="General&quot;㎡&quot;"/>
    <numFmt numFmtId="179" formatCode="General&quot;人）&quot;"/>
  </numFmts>
  <fonts count="27" x14ac:knownFonts="1">
    <font>
      <sz val="11"/>
      <color theme="1"/>
      <name val="ＭＳ Ｐゴシック"/>
      <family val="2"/>
      <scheme val="minor"/>
    </font>
    <font>
      <sz val="11"/>
      <color theme="1"/>
      <name val="ＭＳ Ｐゴシック"/>
      <family val="2"/>
      <charset val="128"/>
      <scheme val="minor"/>
    </font>
    <font>
      <sz val="11"/>
      <color theme="1"/>
      <name val="ＭＳ 明朝"/>
      <family val="1"/>
      <charset val="128"/>
    </font>
    <font>
      <sz val="6"/>
      <name val="ＭＳ Ｐゴシック"/>
      <family val="3"/>
      <charset val="128"/>
      <scheme val="minor"/>
    </font>
    <font>
      <sz val="11"/>
      <color theme="1"/>
      <name val="ＭＳ Ｐゴシック"/>
      <family val="2"/>
      <scheme val="minor"/>
    </font>
    <font>
      <sz val="9"/>
      <color theme="1"/>
      <name val="Times New Roman"/>
      <family val="1"/>
    </font>
    <font>
      <sz val="13"/>
      <color theme="1"/>
      <name val="ＭＳ 明朝"/>
      <family val="1"/>
      <charset val="128"/>
    </font>
    <font>
      <sz val="10.5"/>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u/>
      <sz val="9"/>
      <color theme="1"/>
      <name val="ＭＳ 明朝"/>
      <family val="1"/>
      <charset val="128"/>
    </font>
    <font>
      <sz val="8"/>
      <color theme="1"/>
      <name val="ＭＳ 明朝"/>
      <family val="1"/>
      <charset val="128"/>
    </font>
    <font>
      <u/>
      <sz val="11"/>
      <color theme="10"/>
      <name val="ＭＳ Ｐゴシック"/>
      <family val="2"/>
      <scheme val="minor"/>
    </font>
    <font>
      <sz val="14"/>
      <color theme="1"/>
      <name val="ＭＳ 明朝"/>
      <family val="1"/>
      <charset val="128"/>
    </font>
    <font>
      <i/>
      <sz val="11"/>
      <color rgb="FFFF0000"/>
      <name val="ＭＳ 明朝"/>
      <family val="1"/>
      <charset val="128"/>
    </font>
    <font>
      <i/>
      <sz val="10.5"/>
      <color rgb="FFFF0000"/>
      <name val="ＭＳ 明朝"/>
      <family val="1"/>
      <charset val="128"/>
    </font>
    <font>
      <sz val="10"/>
      <name val="ＭＳ 明朝"/>
      <family val="1"/>
      <charset val="128"/>
    </font>
    <font>
      <sz val="10.5"/>
      <name val="ＭＳ 明朝"/>
      <family val="1"/>
      <charset val="128"/>
    </font>
    <font>
      <sz val="9"/>
      <name val="ＭＳ 明朝"/>
      <family val="1"/>
      <charset val="128"/>
    </font>
    <font>
      <sz val="11"/>
      <name val="ＭＳ 明朝"/>
      <family val="1"/>
      <charset val="128"/>
    </font>
    <font>
      <sz val="11"/>
      <name val="ＭＳ Ｐゴシック"/>
      <family val="3"/>
      <charset val="128"/>
    </font>
    <font>
      <i/>
      <sz val="11"/>
      <color theme="1"/>
      <name val="ＭＳ 明朝"/>
      <family val="1"/>
      <charset val="128"/>
    </font>
    <font>
      <i/>
      <sz val="10"/>
      <color rgb="FFFF0000"/>
      <name val="ＭＳ 明朝"/>
      <family val="1"/>
      <charset val="128"/>
    </font>
    <font>
      <i/>
      <strike/>
      <sz val="9"/>
      <color rgb="FFFF0000"/>
      <name val="ＭＳ 明朝"/>
      <family val="1"/>
      <charset val="128"/>
    </font>
    <font>
      <i/>
      <sz val="10"/>
      <color theme="1"/>
      <name val="ＭＳ 明朝"/>
      <family val="1"/>
      <charset val="128"/>
    </font>
    <font>
      <sz val="10"/>
      <color rgb="FFFF0000"/>
      <name val="ＭＳ 明朝"/>
      <family val="1"/>
      <charset val="128"/>
    </font>
  </fonts>
  <fills count="3">
    <fill>
      <patternFill patternType="none"/>
    </fill>
    <fill>
      <patternFill patternType="gray125"/>
    </fill>
    <fill>
      <patternFill patternType="solid">
        <fgColor rgb="FFFFFF00"/>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bottom/>
      <diagonal/>
    </border>
    <border>
      <left/>
      <right style="thick">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medium">
        <color indexed="64"/>
      </top>
      <bottom/>
      <diagonal/>
    </border>
    <border>
      <left style="thin">
        <color indexed="64"/>
      </left>
      <right/>
      <top/>
      <bottom style="medium">
        <color indexed="64"/>
      </bottom>
      <diagonal/>
    </border>
    <border diagonalDown="1">
      <left style="thin">
        <color indexed="64"/>
      </left>
      <right/>
      <top style="thin">
        <color indexed="64"/>
      </top>
      <bottom style="medium">
        <color indexed="64"/>
      </bottom>
      <diagonal style="thin">
        <color rgb="FF000000"/>
      </diagonal>
    </border>
    <border>
      <left/>
      <right style="thin">
        <color indexed="64"/>
      </right>
      <top/>
      <bottom style="medium">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style="thin">
        <color indexed="64"/>
      </right>
      <top/>
      <bottom/>
      <diagonal/>
    </border>
    <border diagonalDown="1">
      <left style="thin">
        <color indexed="64"/>
      </left>
      <right/>
      <top/>
      <bottom/>
      <diagonal style="thin">
        <color rgb="FF000000"/>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diagonalDown="1">
      <left style="thin">
        <color indexed="64"/>
      </left>
      <right/>
      <top style="thin">
        <color indexed="64"/>
      </top>
      <bottom/>
      <diagonal style="thin">
        <color rgb="FF000000"/>
      </diagonal>
    </border>
    <border diagonalDown="1">
      <left/>
      <right/>
      <top style="thin">
        <color indexed="64"/>
      </top>
      <bottom/>
      <diagonal style="thin">
        <color rgb="FF000000"/>
      </diagonal>
    </border>
    <border diagonalDown="1">
      <left/>
      <right style="thin">
        <color indexed="64"/>
      </right>
      <top style="thin">
        <color indexed="64"/>
      </top>
      <bottom/>
      <diagonal style="thin">
        <color rgb="FF000000"/>
      </diagonal>
    </border>
    <border diagonalDown="1">
      <left style="thin">
        <color indexed="64"/>
      </left>
      <right/>
      <top/>
      <bottom style="thin">
        <color indexed="64"/>
      </bottom>
      <diagonal style="thin">
        <color rgb="FF000000"/>
      </diagonal>
    </border>
    <border diagonalDown="1">
      <left/>
      <right/>
      <top/>
      <bottom style="thin">
        <color indexed="64"/>
      </bottom>
      <diagonal style="thin">
        <color rgb="FF000000"/>
      </diagonal>
    </border>
    <border diagonalDown="1">
      <left/>
      <right style="thin">
        <color indexed="64"/>
      </right>
      <top/>
      <bottom style="thin">
        <color indexed="64"/>
      </bottom>
      <diagonal style="thin">
        <color rgb="FF000000"/>
      </diagonal>
    </border>
    <border diagonalDown="1">
      <left/>
      <right/>
      <top style="thin">
        <color indexed="64"/>
      </top>
      <bottom style="medium">
        <color indexed="64"/>
      </bottom>
      <diagonal style="thin">
        <color rgb="FF000000"/>
      </diagonal>
    </border>
    <border diagonalDown="1">
      <left/>
      <right style="thin">
        <color indexed="64"/>
      </right>
      <top style="thin">
        <color indexed="64"/>
      </top>
      <bottom style="medium">
        <color indexed="64"/>
      </bottom>
      <diagonal style="thin">
        <color rgb="FF000000"/>
      </diagonal>
    </border>
    <border diagonalDown="1">
      <left style="thin">
        <color indexed="64"/>
      </left>
      <right/>
      <top style="medium">
        <color indexed="64"/>
      </top>
      <bottom/>
      <diagonal style="thin">
        <color rgb="FF000000"/>
      </diagonal>
    </border>
    <border diagonalDown="1">
      <left/>
      <right/>
      <top style="medium">
        <color indexed="64"/>
      </top>
      <bottom/>
      <diagonal style="thin">
        <color rgb="FF000000"/>
      </diagonal>
    </border>
    <border diagonalDown="1">
      <left/>
      <right style="medium">
        <color indexed="64"/>
      </right>
      <top style="medium">
        <color indexed="64"/>
      </top>
      <bottom/>
      <diagonal style="thin">
        <color rgb="FF000000"/>
      </diagonal>
    </border>
    <border diagonalDown="1">
      <left/>
      <right/>
      <top/>
      <bottom/>
      <diagonal style="thin">
        <color rgb="FF000000"/>
      </diagonal>
    </border>
    <border diagonalDown="1">
      <left/>
      <right style="medium">
        <color indexed="64"/>
      </right>
      <top/>
      <bottom/>
      <diagonal style="thin">
        <color rgb="FF000000"/>
      </diagonal>
    </border>
    <border diagonalDown="1">
      <left style="thin">
        <color indexed="64"/>
      </left>
      <right/>
      <top/>
      <bottom style="medium">
        <color indexed="64"/>
      </bottom>
      <diagonal style="thin">
        <color rgb="FF000000"/>
      </diagonal>
    </border>
    <border diagonalDown="1">
      <left/>
      <right/>
      <top/>
      <bottom style="medium">
        <color indexed="64"/>
      </bottom>
      <diagonal style="thin">
        <color rgb="FF000000"/>
      </diagonal>
    </border>
    <border diagonalDown="1">
      <left/>
      <right style="medium">
        <color indexed="64"/>
      </right>
      <top/>
      <bottom style="medium">
        <color indexed="64"/>
      </bottom>
      <diagonal style="thin">
        <color rgb="FF000000"/>
      </diagonal>
    </border>
    <border>
      <left style="dotted">
        <color indexed="64"/>
      </left>
      <right/>
      <top style="thin">
        <color indexed="64"/>
      </top>
      <bottom style="thin">
        <color indexed="64"/>
      </bottom>
      <diagonal/>
    </border>
  </borders>
  <cellStyleXfs count="6">
    <xf numFmtId="0" fontId="0" fillId="0" borderId="0"/>
    <xf numFmtId="38" fontId="4" fillId="0" borderId="0" applyFont="0" applyFill="0" applyBorder="0" applyAlignment="0" applyProtection="0">
      <alignment vertical="center"/>
    </xf>
    <xf numFmtId="0" fontId="13"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21" fillId="0" borderId="0"/>
  </cellStyleXfs>
  <cellXfs count="857">
    <xf numFmtId="0" fontId="0" fillId="0" borderId="0" xfId="0"/>
    <xf numFmtId="0" fontId="2" fillId="0" borderId="0" xfId="0" applyFont="1" applyProtection="1">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9" fillId="0" borderId="9" xfId="0" applyFont="1" applyBorder="1" applyAlignment="1" applyProtection="1">
      <alignment horizontal="center" vertical="center" shrinkToFit="1"/>
      <protection locked="0"/>
    </xf>
    <xf numFmtId="0" fontId="2" fillId="0" borderId="0" xfId="0" applyFont="1" applyFill="1" applyAlignment="1" applyProtection="1">
      <alignment vertical="center"/>
      <protection locked="0"/>
    </xf>
    <xf numFmtId="0" fontId="2" fillId="0" borderId="0" xfId="0" applyFont="1" applyFill="1" applyBorder="1" applyAlignment="1" applyProtection="1">
      <protection locked="0"/>
    </xf>
    <xf numFmtId="0" fontId="2" fillId="0" borderId="0" xfId="0" applyFont="1" applyFill="1" applyBorder="1" applyAlignment="1" applyProtection="1">
      <alignment vertical="center"/>
      <protection locked="0"/>
    </xf>
    <xf numFmtId="0" fontId="2" fillId="0" borderId="15" xfId="0" applyFont="1" applyFill="1" applyBorder="1" applyAlignment="1" applyProtection="1">
      <alignment vertical="top"/>
      <protection locked="0"/>
    </xf>
    <xf numFmtId="0" fontId="9" fillId="0" borderId="0" xfId="0" applyFont="1" applyFill="1" applyBorder="1" applyAlignment="1" applyProtection="1">
      <alignment horizontal="right" vertical="center"/>
      <protection locked="0"/>
    </xf>
    <xf numFmtId="0" fontId="10" fillId="0" borderId="18" xfId="0" applyFont="1" applyFill="1" applyBorder="1" applyAlignment="1" applyProtection="1">
      <alignment vertical="center"/>
      <protection locked="0"/>
    </xf>
    <xf numFmtId="0" fontId="8" fillId="0" borderId="0" xfId="0" applyFont="1" applyFill="1" applyBorder="1" applyAlignment="1" applyProtection="1">
      <alignment horizontal="justify" vertical="center"/>
      <protection locked="0"/>
    </xf>
    <xf numFmtId="0" fontId="8" fillId="0" borderId="0" xfId="0" applyFont="1" applyFill="1" applyBorder="1" applyAlignment="1" applyProtection="1">
      <alignment vertical="center"/>
      <protection locked="0"/>
    </xf>
    <xf numFmtId="0" fontId="10" fillId="0" borderId="15"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2" fillId="0" borderId="20" xfId="0" applyFont="1" applyFill="1" applyBorder="1" applyAlignment="1" applyProtection="1">
      <protection locked="0"/>
    </xf>
    <xf numFmtId="0" fontId="2" fillId="0" borderId="12" xfId="0" applyFont="1" applyFill="1" applyBorder="1" applyAlignment="1" applyProtection="1">
      <protection locked="0"/>
    </xf>
    <xf numFmtId="0" fontId="2" fillId="0" borderId="0" xfId="0" applyFont="1" applyFill="1" applyBorder="1" applyAlignment="1" applyProtection="1">
      <alignment vertical="center"/>
    </xf>
    <xf numFmtId="0" fontId="2" fillId="0" borderId="9" xfId="0" applyFont="1" applyBorder="1" applyAlignment="1" applyProtection="1">
      <alignment horizontal="center" vertical="center" wrapText="1"/>
      <protection locked="0"/>
    </xf>
    <xf numFmtId="0" fontId="2" fillId="2" borderId="9" xfId="0" applyFont="1" applyFill="1" applyBorder="1" applyAlignment="1" applyProtection="1">
      <alignment horizontal="right" vertical="center" wrapText="1"/>
    </xf>
    <xf numFmtId="0" fontId="2" fillId="0" borderId="9" xfId="0" applyFont="1" applyBorder="1" applyAlignment="1">
      <alignment vertical="center"/>
    </xf>
    <xf numFmtId="0" fontId="2" fillId="0" borderId="0" xfId="0" applyFont="1" applyBorder="1" applyAlignment="1" applyProtection="1">
      <protection locked="0"/>
    </xf>
    <xf numFmtId="0" fontId="2" fillId="0" borderId="0" xfId="0" applyFont="1" applyFill="1" applyAlignment="1" applyProtection="1">
      <alignment horizontal="right" vertical="center"/>
      <protection locked="0"/>
    </xf>
    <xf numFmtId="177" fontId="2" fillId="0" borderId="18" xfId="0" applyNumberFormat="1" applyFont="1" applyFill="1" applyBorder="1" applyAlignment="1" applyProtection="1">
      <alignment vertical="center"/>
    </xf>
    <xf numFmtId="179" fontId="2" fillId="0" borderId="17" xfId="0" applyNumberFormat="1" applyFont="1" applyFill="1" applyBorder="1" applyAlignment="1" applyProtection="1">
      <alignment vertical="center" wrapText="1"/>
    </xf>
    <xf numFmtId="178" fontId="2" fillId="0" borderId="16" xfId="0" applyNumberFormat="1" applyFont="1" applyFill="1" applyBorder="1" applyAlignment="1" applyProtection="1">
      <alignment vertical="center" wrapText="1"/>
    </xf>
    <xf numFmtId="178" fontId="2" fillId="0" borderId="18" xfId="0" applyNumberFormat="1" applyFont="1" applyFill="1" applyBorder="1" applyAlignment="1" applyProtection="1">
      <alignment vertical="center" wrapText="1"/>
    </xf>
    <xf numFmtId="178" fontId="2" fillId="0" borderId="17" xfId="0" applyNumberFormat="1" applyFont="1" applyFill="1" applyBorder="1" applyAlignment="1" applyProtection="1">
      <alignment vertical="center" wrapText="1"/>
    </xf>
    <xf numFmtId="0" fontId="2" fillId="0" borderId="18" xfId="0" applyFont="1" applyFill="1" applyBorder="1" applyAlignment="1" applyProtection="1">
      <alignment vertical="center"/>
    </xf>
    <xf numFmtId="0" fontId="2" fillId="0" borderId="17" xfId="0" applyFont="1" applyFill="1" applyBorder="1" applyAlignment="1" applyProtection="1">
      <alignment vertical="center"/>
    </xf>
    <xf numFmtId="0" fontId="2" fillId="0" borderId="9" xfId="0" applyFont="1" applyBorder="1" applyAlignment="1" applyProtection="1">
      <alignment vertical="center" wrapText="1"/>
      <protection locked="0"/>
    </xf>
    <xf numFmtId="0" fontId="2" fillId="0" borderId="0" xfId="0" applyFont="1" applyAlignment="1" applyProtection="1">
      <alignment horizontal="right"/>
      <protection locked="0"/>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right"/>
      <protection locked="0"/>
    </xf>
    <xf numFmtId="0" fontId="19" fillId="0" borderId="15" xfId="0" applyFont="1" applyFill="1" applyBorder="1" applyAlignment="1" applyProtection="1">
      <alignment vertical="center"/>
      <protection locked="0"/>
    </xf>
    <xf numFmtId="0" fontId="19" fillId="0" borderId="0" xfId="0" applyFont="1" applyFill="1" applyBorder="1" applyAlignment="1" applyProtection="1">
      <alignment vertical="center"/>
      <protection locked="0"/>
    </xf>
    <xf numFmtId="0" fontId="19" fillId="0" borderId="12" xfId="0" applyFont="1" applyFill="1" applyBorder="1" applyAlignment="1" applyProtection="1">
      <alignment vertical="center"/>
      <protection locked="0"/>
    </xf>
    <xf numFmtId="0" fontId="2" fillId="0" borderId="9" xfId="0" applyFont="1" applyFill="1" applyBorder="1" applyAlignment="1" applyProtection="1">
      <alignment horizontal="right" vertical="center" wrapText="1"/>
    </xf>
    <xf numFmtId="0" fontId="2" fillId="0" borderId="19" xfId="0" applyFont="1" applyFill="1" applyBorder="1" applyAlignment="1" applyProtection="1">
      <alignment horizontal="right" vertical="center" wrapText="1"/>
    </xf>
    <xf numFmtId="0" fontId="2" fillId="0" borderId="0" xfId="0" applyFont="1" applyFill="1" applyAlignment="1" applyProtection="1">
      <alignment horizontal="justify" vertical="center"/>
      <protection locked="0"/>
    </xf>
    <xf numFmtId="0" fontId="8" fillId="0" borderId="0" xfId="0" applyFont="1" applyFill="1" applyAlignment="1" applyProtection="1">
      <alignment horizontal="justify" vertical="center"/>
      <protection locked="0"/>
    </xf>
    <xf numFmtId="0" fontId="8" fillId="0" borderId="0" xfId="0" applyFont="1" applyFill="1" applyAlignment="1" applyProtection="1">
      <alignment vertical="center"/>
      <protection locked="0"/>
    </xf>
    <xf numFmtId="0" fontId="2" fillId="0" borderId="0" xfId="0" applyFont="1" applyFill="1" applyBorder="1" applyAlignment="1" applyProtection="1">
      <alignment horizontal="justify" vertical="center"/>
    </xf>
    <xf numFmtId="0" fontId="2" fillId="0" borderId="31" xfId="0" applyFont="1" applyFill="1" applyBorder="1" applyAlignment="1" applyProtection="1">
      <alignment vertical="center"/>
    </xf>
    <xf numFmtId="0" fontId="2" fillId="0" borderId="2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9" fillId="0" borderId="0" xfId="0" applyFont="1" applyFill="1" applyBorder="1" applyAlignment="1" applyProtection="1">
      <alignment vertical="center" shrinkToFit="1"/>
    </xf>
    <xf numFmtId="0" fontId="2" fillId="0" borderId="15" xfId="0" applyFont="1" applyFill="1" applyBorder="1" applyAlignment="1" applyProtection="1">
      <alignment vertical="center"/>
    </xf>
    <xf numFmtId="0" fontId="2" fillId="0" borderId="15" xfId="0" quotePrefix="1" applyFont="1" applyFill="1" applyBorder="1" applyAlignment="1" applyProtection="1">
      <alignment horizontal="right" vertical="center"/>
    </xf>
    <xf numFmtId="0" fontId="2" fillId="0" borderId="13" xfId="0" applyFont="1" applyFill="1" applyBorder="1" applyAlignment="1" applyProtection="1">
      <alignment vertical="center"/>
    </xf>
    <xf numFmtId="0" fontId="2" fillId="0" borderId="14" xfId="0" applyFont="1" applyFill="1" applyBorder="1" applyAlignment="1" applyProtection="1">
      <alignment vertical="center"/>
    </xf>
    <xf numFmtId="0" fontId="2" fillId="0" borderId="11" xfId="0" applyFont="1" applyFill="1" applyBorder="1" applyAlignment="1" applyProtection="1">
      <alignment vertical="center"/>
    </xf>
    <xf numFmtId="0" fontId="2" fillId="0" borderId="0" xfId="0" applyFont="1" applyFill="1" applyBorder="1" applyAlignment="1" applyProtection="1">
      <alignment horizontal="right" vertical="center"/>
    </xf>
    <xf numFmtId="0" fontId="2" fillId="0" borderId="0" xfId="0" quotePrefix="1" applyFont="1" applyFill="1" applyBorder="1" applyAlignment="1" applyProtection="1">
      <alignment horizontal="right" vertical="center"/>
    </xf>
    <xf numFmtId="0" fontId="2" fillId="0" borderId="10" xfId="0" applyFont="1" applyFill="1" applyBorder="1" applyAlignment="1" applyProtection="1">
      <alignment vertical="center"/>
    </xf>
    <xf numFmtId="0" fontId="2" fillId="0" borderId="36" xfId="0" applyFont="1" applyFill="1" applyBorder="1" applyAlignment="1" applyProtection="1">
      <alignment vertical="center"/>
    </xf>
    <xf numFmtId="0" fontId="2" fillId="0" borderId="36" xfId="0" applyFont="1" applyFill="1" applyBorder="1" applyAlignment="1" applyProtection="1">
      <alignment horizontal="right" vertical="center"/>
    </xf>
    <xf numFmtId="0" fontId="2" fillId="0" borderId="36" xfId="0" quotePrefix="1" applyFont="1" applyFill="1" applyBorder="1" applyAlignment="1" applyProtection="1">
      <alignment horizontal="right" vertical="center"/>
    </xf>
    <xf numFmtId="0" fontId="2" fillId="0" borderId="42" xfId="0" applyFont="1" applyFill="1" applyBorder="1" applyAlignment="1" applyProtection="1">
      <alignment vertical="center"/>
    </xf>
    <xf numFmtId="0" fontId="2" fillId="0" borderId="41" xfId="0" applyFont="1" applyFill="1" applyBorder="1" applyAlignment="1" applyProtection="1">
      <alignment vertical="center"/>
    </xf>
    <xf numFmtId="0" fontId="2" fillId="0" borderId="43" xfId="0" applyFont="1" applyFill="1" applyBorder="1" applyAlignment="1" applyProtection="1">
      <alignment vertical="center"/>
    </xf>
    <xf numFmtId="0" fontId="2" fillId="0" borderId="15" xfId="0" applyFont="1" applyFill="1" applyBorder="1" applyAlignment="1" applyProtection="1">
      <alignment horizontal="right" vertical="center"/>
    </xf>
    <xf numFmtId="0" fontId="2" fillId="0" borderId="0" xfId="0" applyFont="1" applyFill="1" applyBorder="1" applyAlignment="1" applyProtection="1">
      <alignment vertical="top"/>
      <protection locked="0"/>
    </xf>
    <xf numFmtId="0" fontId="2" fillId="0" borderId="0" xfId="0" applyFont="1" applyFill="1" applyAlignment="1" applyProtection="1">
      <alignment horizontal="left" vertical="center"/>
      <protection locked="0"/>
    </xf>
    <xf numFmtId="0" fontId="2" fillId="0" borderId="20" xfId="0" applyFont="1" applyFill="1" applyBorder="1" applyAlignment="1" applyProtection="1">
      <alignment horizontal="right" vertical="center"/>
      <protection locked="0"/>
    </xf>
    <xf numFmtId="0" fontId="2" fillId="0" borderId="0" xfId="0" applyFont="1" applyFill="1" applyBorder="1" applyAlignment="1" applyProtection="1"/>
    <xf numFmtId="0" fontId="2" fillId="0" borderId="31" xfId="0" applyFont="1" applyFill="1" applyBorder="1" applyAlignment="1" applyProtection="1">
      <alignment horizontal="left" vertical="top"/>
      <protection locked="0"/>
    </xf>
    <xf numFmtId="0" fontId="2" fillId="0" borderId="0" xfId="0" applyFont="1" applyFill="1" applyBorder="1" applyAlignment="1" applyProtection="1">
      <alignment horizontal="right" vertical="center"/>
      <protection locked="0"/>
    </xf>
    <xf numFmtId="0" fontId="2" fillId="0" borderId="12" xfId="0" applyFont="1" applyFill="1" applyBorder="1" applyAlignment="1" applyProtection="1">
      <alignment vertical="top"/>
      <protection locked="0"/>
    </xf>
    <xf numFmtId="0" fontId="2" fillId="0" borderId="13" xfId="0" applyFont="1" applyFill="1" applyBorder="1" applyAlignment="1" applyProtection="1">
      <alignment horizontal="left" vertical="top"/>
      <protection locked="0"/>
    </xf>
    <xf numFmtId="0" fontId="2" fillId="0" borderId="0" xfId="0" applyFont="1" applyFill="1" applyBorder="1" applyAlignment="1" applyProtection="1">
      <alignment horizontal="left" vertical="center"/>
      <protection locked="0"/>
    </xf>
    <xf numFmtId="0" fontId="2" fillId="0" borderId="13" xfId="0" applyFont="1" applyFill="1" applyBorder="1" applyAlignment="1" applyProtection="1">
      <alignment vertical="top"/>
      <protection locked="0"/>
    </xf>
    <xf numFmtId="0" fontId="2" fillId="0" borderId="20" xfId="0" applyFont="1" applyFill="1" applyBorder="1" applyAlignment="1" applyProtection="1">
      <alignment vertical="center"/>
      <protection locked="0"/>
    </xf>
    <xf numFmtId="0" fontId="2" fillId="0" borderId="15" xfId="0" applyFont="1" applyFill="1" applyBorder="1" applyAlignment="1" applyProtection="1">
      <alignment horizontal="center" vertical="top"/>
      <protection locked="0"/>
    </xf>
    <xf numFmtId="0" fontId="2" fillId="0" borderId="13"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9" fillId="0" borderId="0" xfId="0" applyFont="1" applyFill="1" applyBorder="1" applyAlignment="1" applyProtection="1">
      <alignment horizontal="center" vertical="center"/>
      <protection locked="0"/>
    </xf>
    <xf numFmtId="0" fontId="9" fillId="0" borderId="0" xfId="0" applyFont="1" applyFill="1" applyAlignment="1" applyProtection="1">
      <alignment vertical="center"/>
      <protection locked="0"/>
    </xf>
    <xf numFmtId="0" fontId="9" fillId="0" borderId="0" xfId="0" applyFont="1" applyFill="1" applyBorder="1" applyAlignment="1" applyProtection="1">
      <alignment vertical="center"/>
      <protection locked="0"/>
    </xf>
    <xf numFmtId="0" fontId="10" fillId="0" borderId="0" xfId="0" applyFont="1" applyFill="1" applyAlignment="1" applyProtection="1">
      <alignment horizontal="left" vertical="center"/>
      <protection locked="0"/>
    </xf>
    <xf numFmtId="0" fontId="8" fillId="0" borderId="0" xfId="0" applyFont="1" applyFill="1" applyAlignment="1" applyProtection="1">
      <alignment horizontal="left" vertical="center"/>
      <protection locked="0"/>
    </xf>
    <xf numFmtId="0" fontId="2" fillId="0" borderId="0" xfId="0" applyFont="1" applyFill="1" applyAlignment="1" applyProtection="1">
      <protection locked="0"/>
    </xf>
    <xf numFmtId="0" fontId="9" fillId="0" borderId="0" xfId="0" applyFont="1" applyFill="1" applyAlignment="1" applyProtection="1">
      <protection locked="0"/>
    </xf>
    <xf numFmtId="0" fontId="17" fillId="0" borderId="10" xfId="0" applyFont="1" applyFill="1" applyBorder="1" applyAlignment="1" applyProtection="1">
      <alignment horizontal="right" vertical="center"/>
      <protection locked="0"/>
    </xf>
    <xf numFmtId="0" fontId="17" fillId="0" borderId="14" xfId="0" applyFont="1" applyFill="1" applyBorder="1" applyAlignment="1" applyProtection="1">
      <alignment horizontal="right" vertical="center"/>
      <protection locked="0"/>
    </xf>
    <xf numFmtId="0" fontId="17" fillId="0" borderId="12" xfId="0" applyFont="1" applyFill="1" applyBorder="1" applyAlignment="1" applyProtection="1">
      <alignment horizontal="right" vertical="center"/>
      <protection locked="0"/>
    </xf>
    <xf numFmtId="0" fontId="17" fillId="0" borderId="15" xfId="0" applyFont="1" applyFill="1" applyBorder="1" applyAlignment="1" applyProtection="1">
      <alignment horizontal="right" vertical="center"/>
      <protection locked="0"/>
    </xf>
    <xf numFmtId="0" fontId="2" fillId="0" borderId="0" xfId="0" applyFont="1" applyFill="1" applyBorder="1" applyAlignment="1" applyProtection="1">
      <alignment horizontal="left" vertical="center"/>
    </xf>
    <xf numFmtId="0" fontId="2" fillId="0" borderId="12" xfId="0" applyFont="1" applyFill="1" applyBorder="1" applyAlignment="1" applyProtection="1">
      <alignment vertical="center"/>
    </xf>
    <xf numFmtId="0" fontId="2" fillId="0" borderId="0" xfId="0" quotePrefix="1" applyFont="1" applyFill="1" applyBorder="1" applyAlignment="1" applyProtection="1">
      <alignment horizontal="left" vertical="center"/>
    </xf>
    <xf numFmtId="0" fontId="9" fillId="0" borderId="20" xfId="0" applyFont="1" applyFill="1" applyBorder="1" applyAlignment="1" applyProtection="1">
      <alignment vertical="center"/>
    </xf>
    <xf numFmtId="0" fontId="9" fillId="0" borderId="32" xfId="0" applyFont="1" applyFill="1" applyBorder="1" applyAlignment="1" applyProtection="1">
      <alignment vertical="center"/>
    </xf>
    <xf numFmtId="0" fontId="2" fillId="0" borderId="12" xfId="0" quotePrefix="1" applyFont="1" applyFill="1" applyBorder="1" applyAlignment="1" applyProtection="1">
      <alignment vertical="center"/>
    </xf>
    <xf numFmtId="0" fontId="2" fillId="0" borderId="15" xfId="0" quotePrefix="1" applyFont="1" applyFill="1" applyBorder="1" applyAlignment="1" applyProtection="1">
      <alignment vertical="center"/>
    </xf>
    <xf numFmtId="0" fontId="2" fillId="0" borderId="20" xfId="0" quotePrefix="1" applyFont="1" applyFill="1" applyBorder="1" applyAlignment="1" applyProtection="1">
      <alignment vertical="center"/>
    </xf>
    <xf numFmtId="0" fontId="2" fillId="0" borderId="0" xfId="0" quotePrefix="1" applyFont="1" applyFill="1" applyBorder="1" applyAlignment="1" applyProtection="1">
      <alignment vertical="center"/>
    </xf>
    <xf numFmtId="0" fontId="9" fillId="0" borderId="0" xfId="0" applyFont="1" applyFill="1" applyAlignment="1" applyProtection="1">
      <alignment horizontal="right" vertical="center"/>
      <protection locked="0"/>
    </xf>
    <xf numFmtId="0" fontId="9" fillId="0" borderId="0" xfId="0" applyFont="1" applyFill="1" applyAlignment="1" applyProtection="1">
      <alignment horizontal="left" vertical="center"/>
      <protection locked="0"/>
    </xf>
    <xf numFmtId="0" fontId="9" fillId="0" borderId="20" xfId="0" applyFont="1" applyFill="1" applyBorder="1" applyAlignment="1" applyProtection="1">
      <alignment vertical="center"/>
      <protection locked="0"/>
    </xf>
    <xf numFmtId="0" fontId="7" fillId="0" borderId="10" xfId="0" applyFont="1" applyFill="1" applyBorder="1" applyAlignment="1" applyProtection="1">
      <alignment vertical="center"/>
      <protection locked="0"/>
    </xf>
    <xf numFmtId="0" fontId="7" fillId="0" borderId="14" xfId="0" applyFont="1" applyFill="1" applyBorder="1" applyAlignment="1" applyProtection="1">
      <alignment vertical="center"/>
      <protection locked="0"/>
    </xf>
    <xf numFmtId="0" fontId="2" fillId="0" borderId="14" xfId="0" applyFont="1" applyFill="1" applyBorder="1" applyAlignment="1" applyProtection="1">
      <protection locked="0"/>
    </xf>
    <xf numFmtId="0" fontId="9" fillId="0" borderId="14" xfId="0" applyFont="1" applyFill="1" applyBorder="1" applyAlignment="1" applyProtection="1">
      <alignment horizontal="right" vertical="center"/>
      <protection locked="0"/>
    </xf>
    <xf numFmtId="0" fontId="2" fillId="0" borderId="14" xfId="0" applyFont="1" applyFill="1" applyBorder="1" applyAlignment="1" applyProtection="1">
      <alignment vertical="center"/>
      <protection locked="0"/>
    </xf>
    <xf numFmtId="0" fontId="2" fillId="0" borderId="11" xfId="0" applyFont="1" applyFill="1" applyBorder="1" applyAlignment="1" applyProtection="1">
      <alignment vertical="center"/>
      <protection locked="0"/>
    </xf>
    <xf numFmtId="0" fontId="7" fillId="0" borderId="12" xfId="0" applyFont="1" applyFill="1" applyBorder="1" applyAlignment="1" applyProtection="1">
      <alignment vertical="center"/>
      <protection locked="0"/>
    </xf>
    <xf numFmtId="0" fontId="9" fillId="0" borderId="15" xfId="0" applyFont="1" applyFill="1" applyBorder="1" applyAlignment="1" applyProtection="1">
      <alignment horizontal="right" vertical="center"/>
      <protection locked="0"/>
    </xf>
    <xf numFmtId="0" fontId="7" fillId="0" borderId="15" xfId="0" applyFont="1" applyFill="1" applyBorder="1" applyAlignment="1" applyProtection="1">
      <alignment vertical="center"/>
      <protection locked="0"/>
    </xf>
    <xf numFmtId="0" fontId="2" fillId="0" borderId="15" xfId="0" applyFont="1" applyFill="1" applyBorder="1" applyAlignment="1" applyProtection="1">
      <alignment vertical="center"/>
      <protection locked="0"/>
    </xf>
    <xf numFmtId="0" fontId="2" fillId="0" borderId="13" xfId="0" applyFont="1" applyFill="1" applyBorder="1" applyAlignment="1" applyProtection="1">
      <alignment vertical="center"/>
      <protection locked="0"/>
    </xf>
    <xf numFmtId="0" fontId="17" fillId="0" borderId="16" xfId="0" applyFont="1" applyFill="1" applyBorder="1" applyAlignment="1" applyProtection="1">
      <alignment horizontal="right" vertical="center"/>
      <protection locked="0"/>
    </xf>
    <xf numFmtId="0" fontId="2" fillId="0" borderId="18" xfId="0" applyFont="1" applyFill="1" applyBorder="1" applyAlignment="1" applyProtection="1">
      <alignment horizontal="left" vertical="center"/>
      <protection locked="0"/>
    </xf>
    <xf numFmtId="0" fontId="2" fillId="0" borderId="18" xfId="0" applyFont="1" applyFill="1" applyBorder="1" applyAlignment="1" applyProtection="1">
      <alignment vertical="center"/>
      <protection locked="0"/>
    </xf>
    <xf numFmtId="0" fontId="9" fillId="0" borderId="18" xfId="0" applyFont="1" applyFill="1" applyBorder="1" applyAlignment="1" applyProtection="1">
      <alignment horizontal="right" vertical="center"/>
      <protection locked="0"/>
    </xf>
    <xf numFmtId="0" fontId="2" fillId="0" borderId="17" xfId="0" applyFont="1" applyFill="1" applyBorder="1" applyAlignment="1" applyProtection="1">
      <alignment vertical="center"/>
      <protection locked="0"/>
    </xf>
    <xf numFmtId="0" fontId="10" fillId="0" borderId="17" xfId="0" applyFont="1" applyFill="1" applyBorder="1" applyAlignment="1" applyProtection="1">
      <alignment vertical="center"/>
      <protection locked="0"/>
    </xf>
    <xf numFmtId="0" fontId="20" fillId="0" borderId="13" xfId="0" applyFont="1" applyFill="1" applyBorder="1" applyAlignment="1" applyProtection="1">
      <alignment vertical="center"/>
      <protection locked="0"/>
    </xf>
    <xf numFmtId="0" fontId="17" fillId="0" borderId="20" xfId="0" applyFont="1" applyFill="1" applyBorder="1" applyAlignment="1" applyProtection="1">
      <alignment horizontal="right" vertical="center"/>
      <protection locked="0"/>
    </xf>
    <xf numFmtId="0" fontId="20" fillId="0" borderId="31" xfId="0" applyFont="1" applyFill="1" applyBorder="1" applyAlignment="1" applyProtection="1">
      <alignment vertical="center"/>
      <protection locked="0"/>
    </xf>
    <xf numFmtId="0" fontId="17" fillId="0" borderId="0" xfId="0" applyFont="1" applyFill="1" applyBorder="1" applyAlignment="1" applyProtection="1">
      <alignment horizontal="right" vertical="center"/>
      <protection locked="0"/>
    </xf>
    <xf numFmtId="0" fontId="9" fillId="0" borderId="20" xfId="0" applyFont="1" applyFill="1" applyBorder="1" applyAlignment="1" applyProtection="1">
      <alignment horizontal="right" vertical="center"/>
      <protection locked="0"/>
    </xf>
    <xf numFmtId="0" fontId="10" fillId="0" borderId="31" xfId="0" applyFont="1" applyFill="1" applyBorder="1" applyAlignment="1" applyProtection="1">
      <alignment vertical="center"/>
      <protection locked="0"/>
    </xf>
    <xf numFmtId="0" fontId="10" fillId="0" borderId="13" xfId="0" applyFont="1" applyFill="1" applyBorder="1" applyAlignment="1" applyProtection="1">
      <alignment vertical="center"/>
      <protection locked="0"/>
    </xf>
    <xf numFmtId="0" fontId="9" fillId="0" borderId="12" xfId="0" applyFont="1" applyFill="1" applyBorder="1" applyAlignment="1" applyProtection="1">
      <alignment horizontal="right" vertical="center"/>
      <protection locked="0"/>
    </xf>
    <xf numFmtId="0" fontId="2" fillId="2" borderId="16" xfId="0" applyFont="1" applyFill="1" applyBorder="1" applyAlignment="1" applyProtection="1">
      <alignment horizontal="right" vertical="center"/>
    </xf>
    <xf numFmtId="179" fontId="2" fillId="2" borderId="18" xfId="0" applyNumberFormat="1" applyFont="1" applyFill="1" applyBorder="1" applyAlignment="1" applyProtection="1">
      <alignment horizontal="center" vertical="center" wrapText="1"/>
    </xf>
    <xf numFmtId="178" fontId="2" fillId="2" borderId="16" xfId="0" applyNumberFormat="1" applyFont="1" applyFill="1" applyBorder="1" applyAlignment="1" applyProtection="1">
      <alignment vertical="center"/>
    </xf>
    <xf numFmtId="178" fontId="10" fillId="0" borderId="18" xfId="0" applyNumberFormat="1" applyFont="1" applyFill="1" applyBorder="1" applyAlignment="1" applyProtection="1">
      <alignment vertical="center"/>
    </xf>
    <xf numFmtId="0" fontId="2" fillId="2" borderId="15" xfId="0" applyFont="1" applyFill="1" applyBorder="1" applyAlignment="1" applyProtection="1">
      <alignment horizontal="center" vertical="center"/>
    </xf>
    <xf numFmtId="0" fontId="15" fillId="2" borderId="0" xfId="0" applyFont="1" applyFill="1" applyBorder="1" applyAlignment="1" applyProtection="1">
      <alignment vertical="top"/>
      <protection locked="0"/>
    </xf>
    <xf numFmtId="0" fontId="2" fillId="2" borderId="0" xfId="0" applyFont="1" applyFill="1" applyBorder="1" applyAlignment="1" applyProtection="1">
      <alignment vertical="top"/>
    </xf>
    <xf numFmtId="0" fontId="15" fillId="2" borderId="0" xfId="0" applyFont="1" applyFill="1" applyBorder="1" applyAlignment="1" applyProtection="1">
      <protection locked="0"/>
    </xf>
    <xf numFmtId="0" fontId="15" fillId="2" borderId="15" xfId="0" applyFont="1" applyFill="1" applyBorder="1" applyAlignment="1" applyProtection="1">
      <alignment vertical="center"/>
      <protection locked="0"/>
    </xf>
    <xf numFmtId="0" fontId="2" fillId="2" borderId="15" xfId="0" applyFont="1" applyFill="1" applyBorder="1" applyAlignment="1" applyProtection="1">
      <alignment vertical="center"/>
    </xf>
    <xf numFmtId="0" fontId="2" fillId="0" borderId="9" xfId="0" applyFont="1" applyBorder="1" applyAlignment="1" applyProtection="1">
      <alignment horizontal="center" vertical="center" wrapText="1"/>
      <protection locked="0"/>
    </xf>
    <xf numFmtId="0" fontId="2" fillId="0" borderId="9" xfId="0" applyFont="1" applyFill="1" applyBorder="1" applyAlignment="1" applyProtection="1">
      <alignment horizontal="right" vertical="center" wrapText="1"/>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protection locked="0"/>
    </xf>
    <xf numFmtId="0" fontId="2" fillId="0" borderId="20" xfId="0" applyFont="1" applyFill="1" applyBorder="1" applyAlignment="1" applyProtection="1">
      <protection locked="0"/>
    </xf>
    <xf numFmtId="0" fontId="2" fillId="0" borderId="31" xfId="0" applyFont="1" applyFill="1" applyBorder="1" applyAlignment="1" applyProtection="1">
      <alignment horizontal="left" vertical="top"/>
      <protection locked="0"/>
    </xf>
    <xf numFmtId="0" fontId="2" fillId="0" borderId="9" xfId="0" applyFont="1" applyBorder="1" applyAlignment="1" applyProtection="1">
      <alignment horizontal="distributed" vertical="center" wrapText="1" indent="1"/>
      <protection locked="0"/>
    </xf>
    <xf numFmtId="0" fontId="2" fillId="0" borderId="14"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14" fillId="0" borderId="0" xfId="0" applyFont="1" applyAlignment="1" applyProtection="1">
      <alignment horizontal="center" vertical="center"/>
      <protection locked="0"/>
    </xf>
    <xf numFmtId="0" fontId="2" fillId="0" borderId="9" xfId="0" applyFont="1" applyBorder="1" applyAlignment="1" applyProtection="1">
      <alignment horizontal="left" vertical="center" wrapText="1"/>
      <protection locked="0"/>
    </xf>
    <xf numFmtId="0" fontId="2" fillId="0" borderId="21" xfId="0" applyFont="1" applyBorder="1" applyAlignment="1" applyProtection="1">
      <alignment horizontal="center" vertical="center" textRotation="255" wrapText="1"/>
      <protection locked="0"/>
    </xf>
    <xf numFmtId="0" fontId="2" fillId="0" borderId="29" xfId="0" applyFont="1" applyBorder="1" applyAlignment="1" applyProtection="1">
      <alignment horizontal="center" vertical="center" textRotation="255" wrapText="1"/>
      <protection locked="0"/>
    </xf>
    <xf numFmtId="0" fontId="2" fillId="0" borderId="22" xfId="0" applyFont="1" applyBorder="1" applyAlignment="1" applyProtection="1">
      <alignment horizontal="center" vertical="center" textRotation="255" wrapText="1"/>
      <protection locked="0"/>
    </xf>
    <xf numFmtId="0" fontId="2" fillId="0" borderId="19" xfId="0" applyFont="1" applyBorder="1" applyAlignment="1" applyProtection="1">
      <alignment horizontal="left" vertical="center" wrapText="1"/>
      <protection locked="0"/>
    </xf>
    <xf numFmtId="0" fontId="2" fillId="0" borderId="9" xfId="0" applyFont="1" applyBorder="1" applyAlignment="1" applyProtection="1">
      <alignment horizontal="center" vertical="center" wrapText="1"/>
      <protection locked="0"/>
    </xf>
    <xf numFmtId="0" fontId="2" fillId="0" borderId="19" xfId="0" applyFont="1" applyFill="1" applyBorder="1" applyAlignment="1" applyProtection="1">
      <alignment horizontal="right" vertical="center" wrapText="1"/>
    </xf>
    <xf numFmtId="0" fontId="2" fillId="0" borderId="9" xfId="0" applyFont="1" applyFill="1" applyBorder="1" applyAlignment="1" applyProtection="1">
      <alignment horizontal="right" vertical="center" wrapText="1"/>
    </xf>
    <xf numFmtId="0" fontId="2" fillId="0" borderId="10"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0"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2"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47"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48"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46"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8" xfId="0" applyFont="1" applyFill="1" applyBorder="1" applyAlignment="1" applyProtection="1">
      <alignment horizontal="left" vertical="center" shrinkToFit="1"/>
    </xf>
    <xf numFmtId="0" fontId="9" fillId="0" borderId="9" xfId="0" applyFont="1" applyBorder="1" applyAlignment="1" applyProtection="1">
      <alignment horizontal="center" vertical="center" wrapText="1"/>
      <protection locked="0"/>
    </xf>
    <xf numFmtId="0" fontId="2" fillId="2" borderId="18" xfId="0" applyFont="1" applyFill="1" applyBorder="1" applyAlignment="1" applyProtection="1">
      <alignment horizontal="right" vertical="center"/>
    </xf>
    <xf numFmtId="178" fontId="2" fillId="2" borderId="18" xfId="0" applyNumberFormat="1" applyFont="1" applyFill="1" applyBorder="1" applyAlignment="1" applyProtection="1">
      <alignment horizontal="right" vertical="center" wrapText="1"/>
    </xf>
    <xf numFmtId="178" fontId="2" fillId="2" borderId="16" xfId="0" applyNumberFormat="1" applyFont="1" applyFill="1" applyBorder="1" applyAlignment="1" applyProtection="1">
      <alignment horizontal="right" vertical="center" wrapText="1"/>
    </xf>
    <xf numFmtId="0" fontId="10" fillId="0" borderId="9" xfId="0" applyFont="1" applyBorder="1" applyAlignment="1" applyProtection="1">
      <alignment horizontal="center" vertical="center" wrapText="1"/>
      <protection locked="0"/>
    </xf>
    <xf numFmtId="0" fontId="13" fillId="0" borderId="9" xfId="2" applyBorder="1" applyAlignment="1" applyProtection="1">
      <alignment horizontal="left" vertical="center" wrapText="1"/>
      <protection locked="0"/>
    </xf>
    <xf numFmtId="0" fontId="2" fillId="0" borderId="17"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8" fillId="0" borderId="0" xfId="0" applyFont="1" applyFill="1" applyAlignment="1" applyProtection="1">
      <alignment horizontal="center" vertical="center"/>
      <protection locked="0"/>
    </xf>
    <xf numFmtId="0" fontId="2" fillId="0" borderId="16"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31"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20" xfId="0" applyFont="1" applyFill="1" applyBorder="1" applyAlignment="1" applyProtection="1">
      <alignment horizontal="justify" vertical="center"/>
    </xf>
    <xf numFmtId="0" fontId="2" fillId="0" borderId="0" xfId="0" applyFont="1" applyFill="1" applyBorder="1" applyAlignment="1" applyProtection="1">
      <alignment horizontal="justify" vertical="center"/>
    </xf>
    <xf numFmtId="0" fontId="2" fillId="0" borderId="9" xfId="0" applyFont="1" applyFill="1" applyBorder="1" applyAlignment="1" applyProtection="1">
      <alignment horizontal="center" vertical="center"/>
    </xf>
    <xf numFmtId="0" fontId="9" fillId="0" borderId="9" xfId="0" applyFont="1" applyFill="1" applyBorder="1" applyAlignment="1" applyProtection="1">
      <alignment vertical="center" shrinkToFit="1"/>
    </xf>
    <xf numFmtId="0" fontId="9" fillId="0" borderId="9" xfId="0" applyFont="1" applyFill="1" applyBorder="1" applyAlignment="1" applyProtection="1">
      <alignment vertical="center"/>
    </xf>
    <xf numFmtId="0" fontId="2" fillId="0" borderId="10" xfId="0"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1" xfId="0" applyFont="1" applyFill="1" applyBorder="1" applyAlignment="1" applyProtection="1">
      <alignment vertical="center" wrapText="1"/>
    </xf>
    <xf numFmtId="0" fontId="2" fillId="0" borderId="2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2" fillId="0" borderId="31" xfId="0" applyFont="1" applyFill="1" applyBorder="1" applyAlignment="1" applyProtection="1">
      <alignment vertical="center" wrapText="1"/>
    </xf>
    <xf numFmtId="0" fontId="2" fillId="0" borderId="12"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2" fillId="0" borderId="13" xfId="0" applyFont="1" applyFill="1" applyBorder="1" applyAlignment="1" applyProtection="1">
      <alignment vertical="center" wrapText="1"/>
    </xf>
    <xf numFmtId="0" fontId="2" fillId="0" borderId="35" xfId="0" quotePrefix="1" applyFont="1" applyFill="1" applyBorder="1" applyAlignment="1" applyProtection="1">
      <alignment horizontal="right" vertical="center" shrinkToFit="1"/>
    </xf>
    <xf numFmtId="0" fontId="2" fillId="0" borderId="36" xfId="0" quotePrefix="1" applyFont="1" applyFill="1" applyBorder="1" applyAlignment="1" applyProtection="1">
      <alignment horizontal="right" vertical="center" shrinkToFit="1"/>
    </xf>
    <xf numFmtId="0" fontId="2" fillId="2" borderId="36" xfId="0" applyFont="1" applyFill="1" applyBorder="1" applyAlignment="1" applyProtection="1">
      <alignment vertical="center"/>
    </xf>
    <xf numFmtId="0" fontId="2" fillId="0" borderId="36" xfId="0" applyFont="1" applyFill="1" applyBorder="1" applyAlignment="1" applyProtection="1">
      <alignment vertical="center"/>
    </xf>
    <xf numFmtId="0" fontId="2" fillId="0" borderId="12" xfId="0" quotePrefix="1" applyFont="1" applyFill="1" applyBorder="1" applyAlignment="1" applyProtection="1">
      <alignment horizontal="right" vertical="center" shrinkToFit="1"/>
    </xf>
    <xf numFmtId="0" fontId="2" fillId="0" borderId="15" xfId="0" quotePrefix="1" applyFont="1" applyFill="1" applyBorder="1" applyAlignment="1" applyProtection="1">
      <alignment horizontal="right" vertical="center" shrinkToFit="1"/>
    </xf>
    <xf numFmtId="0" fontId="2" fillId="2" borderId="15" xfId="0" applyFont="1" applyFill="1" applyBorder="1" applyAlignment="1" applyProtection="1">
      <alignment vertical="center"/>
    </xf>
    <xf numFmtId="0" fontId="2" fillId="0" borderId="15" xfId="0" applyFont="1" applyFill="1" applyBorder="1" applyAlignment="1" applyProtection="1">
      <alignment vertical="center"/>
    </xf>
    <xf numFmtId="0" fontId="2" fillId="0" borderId="12" xfId="0" applyFont="1" applyFill="1" applyBorder="1" applyAlignment="1" applyProtection="1">
      <alignment horizontal="right" vertical="center"/>
    </xf>
    <xf numFmtId="0" fontId="2" fillId="0" borderId="15" xfId="0" applyFont="1" applyFill="1" applyBorder="1" applyAlignment="1" applyProtection="1">
      <alignment horizontal="right" vertical="center"/>
    </xf>
    <xf numFmtId="38" fontId="2" fillId="0" borderId="15" xfId="1" applyFont="1" applyFill="1" applyBorder="1" applyAlignment="1" applyProtection="1">
      <alignment vertical="center"/>
    </xf>
    <xf numFmtId="0" fontId="2" fillId="0" borderId="10" xfId="0" applyFont="1" applyFill="1" applyBorder="1" applyAlignment="1" applyProtection="1">
      <alignment vertical="center"/>
    </xf>
    <xf numFmtId="0" fontId="2" fillId="0" borderId="14" xfId="0" applyFont="1" applyFill="1" applyBorder="1" applyAlignment="1" applyProtection="1">
      <alignment vertical="center"/>
    </xf>
    <xf numFmtId="0" fontId="2" fillId="0" borderId="20" xfId="0" quotePrefix="1" applyFont="1" applyFill="1" applyBorder="1" applyAlignment="1" applyProtection="1">
      <alignment horizontal="right" vertical="center"/>
    </xf>
    <xf numFmtId="0" fontId="2" fillId="0" borderId="0" xfId="0" quotePrefix="1" applyFont="1" applyFill="1" applyBorder="1" applyAlignment="1" applyProtection="1">
      <alignment horizontal="right" vertical="center"/>
    </xf>
    <xf numFmtId="0" fontId="2" fillId="2" borderId="0"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12" xfId="0" applyFont="1" applyFill="1" applyBorder="1" applyAlignment="1" applyProtection="1">
      <alignment vertical="center"/>
    </xf>
    <xf numFmtId="0" fontId="2" fillId="0" borderId="21" xfId="0" applyFont="1" applyFill="1" applyBorder="1" applyAlignment="1" applyProtection="1">
      <alignment horizontal="center" vertical="center"/>
      <protection locked="0"/>
    </xf>
    <xf numFmtId="0" fontId="2" fillId="0" borderId="10" xfId="0" applyFont="1" applyFill="1" applyBorder="1" applyAlignment="1" applyProtection="1">
      <alignment vertical="center" wrapText="1"/>
      <protection locked="0"/>
    </xf>
    <xf numFmtId="0" fontId="2" fillId="0" borderId="14" xfId="0" applyFont="1" applyFill="1" applyBorder="1" applyAlignment="1" applyProtection="1">
      <alignment vertical="center" wrapText="1"/>
      <protection locked="0"/>
    </xf>
    <xf numFmtId="0" fontId="2" fillId="0" borderId="20" xfId="0"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2" fillId="0" borderId="31" xfId="0" applyFont="1" applyFill="1" applyBorder="1" applyAlignment="1" applyProtection="1">
      <alignment vertical="center" wrapText="1"/>
      <protection locked="0"/>
    </xf>
    <xf numFmtId="0" fontId="2" fillId="0" borderId="12" xfId="0" applyFont="1" applyFill="1" applyBorder="1" applyAlignment="1" applyProtection="1">
      <alignment vertical="center" wrapText="1"/>
      <protection locked="0"/>
    </xf>
    <xf numFmtId="0" fontId="2" fillId="0" borderId="15" xfId="0" applyFont="1" applyFill="1" applyBorder="1" applyAlignment="1" applyProtection="1">
      <alignment vertical="center" wrapText="1"/>
      <protection locked="0"/>
    </xf>
    <xf numFmtId="0" fontId="2" fillId="0" borderId="13" xfId="0" applyFont="1" applyFill="1" applyBorder="1" applyAlignment="1" applyProtection="1">
      <alignment vertical="center" wrapText="1"/>
      <protection locked="0"/>
    </xf>
    <xf numFmtId="0" fontId="2" fillId="0" borderId="10" xfId="0" applyFont="1" applyFill="1" applyBorder="1" applyAlignment="1" applyProtection="1">
      <protection locked="0"/>
    </xf>
    <xf numFmtId="0" fontId="2" fillId="0" borderId="14" xfId="0" applyFont="1" applyFill="1" applyBorder="1" applyAlignment="1" applyProtection="1">
      <protection locked="0"/>
    </xf>
    <xf numFmtId="0" fontId="2" fillId="0" borderId="11" xfId="0" applyFont="1" applyFill="1" applyBorder="1" applyAlignment="1" applyProtection="1">
      <protection locked="0"/>
    </xf>
    <xf numFmtId="0" fontId="2" fillId="0" borderId="20" xfId="0" applyFont="1" applyFill="1" applyBorder="1" applyAlignment="1" applyProtection="1">
      <protection locked="0"/>
    </xf>
    <xf numFmtId="0" fontId="2" fillId="0" borderId="0" xfId="0" applyFont="1" applyFill="1" applyBorder="1" applyAlignment="1" applyProtection="1">
      <protection locked="0"/>
    </xf>
    <xf numFmtId="0" fontId="2" fillId="0" borderId="31" xfId="0" applyFont="1" applyFill="1" applyBorder="1" applyAlignment="1" applyProtection="1">
      <protection locked="0"/>
    </xf>
    <xf numFmtId="2" fontId="15" fillId="0" borderId="10" xfId="0" quotePrefix="1" applyNumberFormat="1" applyFont="1" applyFill="1" applyBorder="1" applyAlignment="1" applyProtection="1">
      <alignment horizontal="right" vertical="center"/>
      <protection locked="0"/>
    </xf>
    <xf numFmtId="2" fontId="15" fillId="0" borderId="14" xfId="0" quotePrefix="1" applyNumberFormat="1" applyFont="1" applyFill="1" applyBorder="1" applyAlignment="1" applyProtection="1">
      <alignment horizontal="right" vertical="center"/>
      <protection locked="0"/>
    </xf>
    <xf numFmtId="2" fontId="15" fillId="0" borderId="20" xfId="0" quotePrefix="1" applyNumberFormat="1" applyFont="1" applyFill="1" applyBorder="1" applyAlignment="1" applyProtection="1">
      <alignment horizontal="right" vertical="center"/>
      <protection locked="0"/>
    </xf>
    <xf numFmtId="2" fontId="15" fillId="0" borderId="0" xfId="0" quotePrefix="1" applyNumberFormat="1" applyFont="1" applyFill="1" applyBorder="1" applyAlignment="1" applyProtection="1">
      <alignment horizontal="right" vertical="center"/>
      <protection locked="0"/>
    </xf>
    <xf numFmtId="2" fontId="15" fillId="0" borderId="12" xfId="0" quotePrefix="1" applyNumberFormat="1" applyFont="1" applyFill="1" applyBorder="1" applyAlignment="1" applyProtection="1">
      <alignment horizontal="right" vertical="center"/>
      <protection locked="0"/>
    </xf>
    <xf numFmtId="2" fontId="15" fillId="0" borderId="15" xfId="0" quotePrefix="1" applyNumberFormat="1" applyFont="1" applyFill="1" applyBorder="1" applyAlignment="1" applyProtection="1">
      <alignment horizontal="right" vertical="center"/>
      <protection locked="0"/>
    </xf>
    <xf numFmtId="0" fontId="2" fillId="0" borderId="17" xfId="0" applyFont="1" applyFill="1" applyBorder="1" applyAlignment="1" applyProtection="1">
      <alignment horizontal="left" vertical="center"/>
      <protection locked="0"/>
    </xf>
    <xf numFmtId="2" fontId="15" fillId="0" borderId="10" xfId="0" applyNumberFormat="1" applyFont="1" applyFill="1" applyBorder="1" applyAlignment="1" applyProtection="1">
      <alignment horizontal="right" vertical="center"/>
      <protection locked="0"/>
    </xf>
    <xf numFmtId="2" fontId="15" fillId="0" borderId="14" xfId="0" applyNumberFormat="1" applyFont="1" applyFill="1" applyBorder="1" applyAlignment="1" applyProtection="1">
      <alignment horizontal="right" vertical="center"/>
      <protection locked="0"/>
    </xf>
    <xf numFmtId="2" fontId="15" fillId="0" borderId="20" xfId="0" applyNumberFormat="1" applyFont="1" applyFill="1" applyBorder="1" applyAlignment="1" applyProtection="1">
      <alignment horizontal="right" vertical="center"/>
      <protection locked="0"/>
    </xf>
    <xf numFmtId="2" fontId="15" fillId="0" borderId="0" xfId="0" applyNumberFormat="1" applyFont="1" applyFill="1" applyBorder="1" applyAlignment="1" applyProtection="1">
      <alignment horizontal="right" vertical="center"/>
      <protection locked="0"/>
    </xf>
    <xf numFmtId="2" fontId="15" fillId="0" borderId="12" xfId="0" applyNumberFormat="1" applyFont="1" applyFill="1" applyBorder="1" applyAlignment="1" applyProtection="1">
      <alignment horizontal="right" vertical="center"/>
      <protection locked="0"/>
    </xf>
    <xf numFmtId="2" fontId="15" fillId="0" borderId="15" xfId="0" applyNumberFormat="1" applyFont="1" applyFill="1" applyBorder="1" applyAlignment="1" applyProtection="1">
      <alignment horizontal="right" vertical="center"/>
      <protection locked="0"/>
    </xf>
    <xf numFmtId="2" fontId="2" fillId="0" borderId="10" xfId="0" applyNumberFormat="1" applyFont="1" applyFill="1" applyBorder="1" applyAlignment="1" applyProtection="1">
      <alignment horizontal="right" vertical="center"/>
    </xf>
    <xf numFmtId="2" fontId="2" fillId="0" borderId="14" xfId="0" applyNumberFormat="1" applyFont="1" applyFill="1" applyBorder="1" applyAlignment="1" applyProtection="1">
      <alignment horizontal="right" vertical="center"/>
    </xf>
    <xf numFmtId="2" fontId="2" fillId="0" borderId="20" xfId="0" applyNumberFormat="1" applyFont="1" applyFill="1" applyBorder="1" applyAlignment="1" applyProtection="1">
      <alignment horizontal="right" vertical="center"/>
    </xf>
    <xf numFmtId="2" fontId="2" fillId="0" borderId="0" xfId="0" applyNumberFormat="1" applyFont="1" applyFill="1" applyBorder="1" applyAlignment="1" applyProtection="1">
      <alignment horizontal="right" vertical="center"/>
    </xf>
    <xf numFmtId="2" fontId="2" fillId="0" borderId="12" xfId="0" applyNumberFormat="1" applyFont="1" applyFill="1" applyBorder="1" applyAlignment="1" applyProtection="1">
      <alignment horizontal="right" vertical="center"/>
    </xf>
    <xf numFmtId="2" fontId="2" fillId="0" borderId="15" xfId="0" applyNumberFormat="1" applyFont="1" applyFill="1" applyBorder="1" applyAlignment="1" applyProtection="1">
      <alignment horizontal="right" vertical="center"/>
    </xf>
    <xf numFmtId="0" fontId="2" fillId="0" borderId="17" xfId="0" applyFont="1" applyFill="1" applyBorder="1" applyAlignment="1" applyProtection="1">
      <alignment horizontal="left" vertical="center"/>
    </xf>
    <xf numFmtId="0" fontId="2" fillId="0" borderId="20" xfId="0" applyFont="1" applyFill="1" applyBorder="1" applyAlignment="1" applyProtection="1">
      <alignment horizontal="right" vertical="center"/>
    </xf>
    <xf numFmtId="0" fontId="2" fillId="0" borderId="0" xfId="0" applyFont="1" applyFill="1" applyBorder="1" applyAlignment="1" applyProtection="1">
      <alignment horizontal="right" vertical="center"/>
    </xf>
    <xf numFmtId="0" fontId="2" fillId="2" borderId="0" xfId="0" applyNumberFormat="1" applyFont="1" applyFill="1" applyBorder="1" applyAlignment="1" applyProtection="1">
      <alignment vertical="center"/>
    </xf>
    <xf numFmtId="0" fontId="2" fillId="0" borderId="20" xfId="0" applyFont="1" applyFill="1" applyBorder="1" applyAlignment="1" applyProtection="1">
      <alignment horizontal="right" vertical="top"/>
      <protection locked="0"/>
    </xf>
    <xf numFmtId="0" fontId="2" fillId="0" borderId="0" xfId="0" applyFont="1" applyFill="1" applyBorder="1" applyAlignment="1" applyProtection="1">
      <alignment horizontal="right" vertical="top"/>
      <protection locked="0"/>
    </xf>
    <xf numFmtId="0" fontId="2" fillId="0" borderId="11" xfId="0" applyFont="1" applyFill="1" applyBorder="1" applyAlignment="1" applyProtection="1">
      <alignment vertical="center"/>
      <protection locked="0"/>
    </xf>
    <xf numFmtId="0" fontId="2" fillId="0" borderId="31" xfId="0" applyFont="1" applyFill="1" applyBorder="1" applyAlignment="1" applyProtection="1">
      <alignment vertical="center"/>
      <protection locked="0"/>
    </xf>
    <xf numFmtId="0" fontId="2" fillId="0" borderId="13" xfId="0" applyFont="1" applyFill="1" applyBorder="1" applyAlignment="1" applyProtection="1">
      <alignment vertical="center"/>
      <protection locked="0"/>
    </xf>
    <xf numFmtId="0" fontId="2" fillId="0" borderId="10" xfId="0" applyFont="1" applyFill="1" applyBorder="1" applyAlignment="1" applyProtection="1">
      <alignment vertical="center"/>
      <protection locked="0"/>
    </xf>
    <xf numFmtId="0" fontId="2" fillId="0" borderId="14" xfId="0" applyFont="1" applyFill="1" applyBorder="1" applyAlignment="1" applyProtection="1">
      <alignment vertical="center"/>
      <protection locked="0"/>
    </xf>
    <xf numFmtId="0" fontId="15" fillId="2" borderId="0" xfId="0" applyFont="1" applyFill="1" applyBorder="1" applyAlignment="1" applyProtection="1">
      <alignment horizontal="center" vertical="top"/>
      <protection locked="0"/>
    </xf>
    <xf numFmtId="0" fontId="2" fillId="0" borderId="31" xfId="0" applyFont="1" applyFill="1" applyBorder="1" applyAlignment="1" applyProtection="1">
      <alignment horizontal="left" vertical="top"/>
      <protection locked="0"/>
    </xf>
    <xf numFmtId="0" fontId="2" fillId="0" borderId="11" xfId="0" applyFont="1" applyFill="1" applyBorder="1" applyAlignment="1" applyProtection="1">
      <alignment vertical="center" wrapText="1"/>
      <protection locked="0"/>
    </xf>
    <xf numFmtId="0" fontId="2" fillId="0" borderId="10" xfId="0" applyFont="1" applyFill="1" applyBorder="1" applyAlignment="1" applyProtection="1">
      <alignment horizontal="left"/>
      <protection locked="0"/>
    </xf>
    <xf numFmtId="0" fontId="2" fillId="0" borderId="14" xfId="0" applyFont="1" applyFill="1" applyBorder="1" applyAlignment="1" applyProtection="1">
      <alignment horizontal="left"/>
      <protection locked="0"/>
    </xf>
    <xf numFmtId="0" fontId="2" fillId="0" borderId="11" xfId="0" applyFont="1" applyFill="1" applyBorder="1" applyAlignment="1" applyProtection="1">
      <alignment horizontal="left"/>
      <protection locked="0"/>
    </xf>
    <xf numFmtId="0" fontId="2" fillId="0" borderId="20" xfId="0" applyFont="1" applyFill="1" applyBorder="1" applyAlignment="1" applyProtection="1">
      <alignment horizontal="left"/>
      <protection locked="0"/>
    </xf>
    <xf numFmtId="0" fontId="2" fillId="0" borderId="0" xfId="0" applyFont="1" applyFill="1" applyBorder="1" applyAlignment="1" applyProtection="1">
      <alignment horizontal="left"/>
      <protection locked="0"/>
    </xf>
    <xf numFmtId="0" fontId="2" fillId="0" borderId="31" xfId="0" applyFont="1" applyFill="1" applyBorder="1" applyAlignment="1" applyProtection="1">
      <alignment horizontal="left"/>
      <protection locked="0"/>
    </xf>
    <xf numFmtId="0" fontId="2" fillId="0" borderId="11"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0" borderId="50" xfId="0" applyFont="1" applyFill="1" applyBorder="1" applyAlignment="1" applyProtection="1">
      <alignment horizontal="center" vertical="center"/>
      <protection locked="0"/>
    </xf>
    <xf numFmtId="0" fontId="2" fillId="0" borderId="51" xfId="0" applyFont="1" applyFill="1" applyBorder="1" applyAlignment="1" applyProtection="1">
      <alignment horizontal="center" vertical="center"/>
      <protection locked="0"/>
    </xf>
    <xf numFmtId="0" fontId="2" fillId="0" borderId="52" xfId="0" applyFont="1" applyFill="1" applyBorder="1" applyAlignment="1" applyProtection="1">
      <alignment horizontal="center" vertical="center"/>
      <protection locked="0"/>
    </xf>
    <xf numFmtId="0" fontId="2" fillId="0" borderId="53" xfId="0" applyFont="1" applyFill="1" applyBorder="1" applyAlignment="1" applyProtection="1">
      <alignment horizontal="center" vertical="center"/>
      <protection locked="0"/>
    </xf>
    <xf numFmtId="0" fontId="2" fillId="0" borderId="54" xfId="0" applyFont="1" applyFill="1" applyBorder="1" applyAlignment="1" applyProtection="1">
      <alignment horizontal="center" vertical="center"/>
      <protection locked="0"/>
    </xf>
    <xf numFmtId="0" fontId="2" fillId="0" borderId="55" xfId="0" applyFont="1" applyFill="1" applyBorder="1" applyAlignment="1" applyProtection="1">
      <alignment horizontal="center" vertical="center"/>
      <protection locked="0"/>
    </xf>
    <xf numFmtId="0" fontId="2" fillId="0" borderId="12" xfId="0" applyFont="1" applyFill="1" applyBorder="1" applyAlignment="1" applyProtection="1">
      <alignment horizontal="right" vertical="center"/>
      <protection locked="0"/>
    </xf>
    <xf numFmtId="0" fontId="2" fillId="0" borderId="15" xfId="0" applyFont="1" applyFill="1" applyBorder="1" applyAlignment="1" applyProtection="1">
      <alignment horizontal="right" vertical="center"/>
      <protection locked="0"/>
    </xf>
    <xf numFmtId="0" fontId="2" fillId="0" borderId="20"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38" xfId="0" applyFont="1" applyFill="1" applyBorder="1" applyAlignment="1" applyProtection="1">
      <alignment vertical="center"/>
      <protection locked="0"/>
    </xf>
    <xf numFmtId="0" fontId="2" fillId="0" borderId="7" xfId="0" applyFont="1" applyFill="1" applyBorder="1" applyAlignment="1" applyProtection="1">
      <alignment vertical="center"/>
      <protection locked="0"/>
    </xf>
    <xf numFmtId="0" fontId="2" fillId="0" borderId="40" xfId="0" applyFont="1" applyFill="1" applyBorder="1" applyAlignment="1" applyProtection="1">
      <alignment vertical="center"/>
      <protection locked="0"/>
    </xf>
    <xf numFmtId="0" fontId="2" fillId="0" borderId="0" xfId="0" applyFont="1" applyFill="1" applyAlignment="1" applyProtection="1">
      <alignment horizontal="right" vertical="center"/>
    </xf>
    <xf numFmtId="0" fontId="2" fillId="0" borderId="27" xfId="0" applyFont="1"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2" fillId="0" borderId="26" xfId="0" applyFont="1" applyFill="1" applyBorder="1" applyAlignment="1" applyProtection="1">
      <alignment vertical="center"/>
      <protection locked="0"/>
    </xf>
    <xf numFmtId="2" fontId="15" fillId="0" borderId="27" xfId="0" applyNumberFormat="1" applyFont="1" applyFill="1" applyBorder="1" applyAlignment="1" applyProtection="1">
      <alignment horizontal="right" vertical="center"/>
      <protection locked="0"/>
    </xf>
    <xf numFmtId="2" fontId="15" fillId="0" borderId="28" xfId="0" applyNumberFormat="1" applyFont="1" applyFill="1" applyBorder="1" applyAlignment="1" applyProtection="1">
      <alignment horizontal="right" vertical="center"/>
      <protection locked="0"/>
    </xf>
    <xf numFmtId="0" fontId="2" fillId="0" borderId="39" xfId="0" applyFont="1" applyFill="1" applyBorder="1" applyAlignment="1" applyProtection="1">
      <alignment horizontal="center" vertical="center"/>
      <protection locked="0"/>
    </xf>
    <xf numFmtId="0" fontId="2" fillId="0" borderId="56" xfId="0" applyFont="1" applyFill="1" applyBorder="1" applyAlignment="1" applyProtection="1">
      <alignment horizontal="center" vertical="center"/>
      <protection locked="0"/>
    </xf>
    <xf numFmtId="0" fontId="2" fillId="0" borderId="57"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9" fillId="0" borderId="15" xfId="0" applyFont="1" applyFill="1" applyBorder="1" applyAlignment="1" applyProtection="1">
      <alignment horizontal="center" vertical="center"/>
      <protection locked="0"/>
    </xf>
    <xf numFmtId="0" fontId="17" fillId="0" borderId="14" xfId="0" applyFont="1" applyFill="1" applyBorder="1" applyAlignment="1" applyProtection="1">
      <alignment vertical="center"/>
      <protection locked="0"/>
    </xf>
    <xf numFmtId="0" fontId="17" fillId="0" borderId="11" xfId="0" applyFont="1" applyFill="1" applyBorder="1" applyAlignment="1" applyProtection="1">
      <alignment vertical="center"/>
      <protection locked="0"/>
    </xf>
    <xf numFmtId="0" fontId="17" fillId="0" borderId="15" xfId="0" applyFont="1" applyFill="1" applyBorder="1" applyAlignment="1" applyProtection="1">
      <alignment vertical="center"/>
      <protection locked="0"/>
    </xf>
    <xf numFmtId="0" fontId="17" fillId="0" borderId="13" xfId="0" applyFont="1" applyFill="1" applyBorder="1" applyAlignment="1" applyProtection="1">
      <alignment vertical="center"/>
      <protection locked="0"/>
    </xf>
    <xf numFmtId="0" fontId="2" fillId="0" borderId="4" xfId="0" applyFont="1" applyFill="1" applyBorder="1" applyAlignment="1" applyProtection="1">
      <alignment horizontal="right" vertical="center" shrinkToFit="1"/>
    </xf>
    <xf numFmtId="0" fontId="2" fillId="0" borderId="0" xfId="0" applyFont="1" applyFill="1" applyAlignment="1" applyProtection="1">
      <alignment horizontal="right" vertical="center" shrinkToFit="1"/>
    </xf>
    <xf numFmtId="40" fontId="2" fillId="0" borderId="0" xfId="0" applyNumberFormat="1" applyFont="1" applyFill="1" applyBorder="1" applyAlignment="1" applyProtection="1">
      <alignment horizontal="right" vertical="center"/>
    </xf>
    <xf numFmtId="0" fontId="2" fillId="0" borderId="23" xfId="0" applyFont="1" applyFill="1" applyBorder="1" applyAlignment="1" applyProtection="1">
      <alignment horizontal="center" vertical="center"/>
    </xf>
    <xf numFmtId="0" fontId="2" fillId="0" borderId="30"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2" fillId="0" borderId="44"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2" fontId="2" fillId="0" borderId="37" xfId="0" applyNumberFormat="1" applyFont="1" applyFill="1" applyBorder="1" applyAlignment="1" applyProtection="1">
      <alignment horizontal="right" vertical="center"/>
    </xf>
    <xf numFmtId="2" fontId="2" fillId="0" borderId="2" xfId="0" applyNumberFormat="1" applyFont="1" applyFill="1" applyBorder="1" applyAlignment="1" applyProtection="1">
      <alignment horizontal="right" vertical="center"/>
    </xf>
    <xf numFmtId="2" fontId="2" fillId="0" borderId="38" xfId="0" applyNumberFormat="1" applyFont="1" applyFill="1" applyBorder="1" applyAlignment="1" applyProtection="1">
      <alignment horizontal="right" vertical="center"/>
    </xf>
    <xf numFmtId="2" fontId="2" fillId="0" borderId="7" xfId="0" applyNumberFormat="1" applyFont="1" applyFill="1" applyBorder="1" applyAlignment="1" applyProtection="1">
      <alignment horizontal="right" vertical="center"/>
    </xf>
    <xf numFmtId="0" fontId="2" fillId="0" borderId="30" xfId="0" applyFont="1" applyFill="1" applyBorder="1" applyAlignment="1" applyProtection="1">
      <alignment horizontal="left" vertical="center"/>
    </xf>
    <xf numFmtId="0" fontId="2" fillId="0" borderId="31" xfId="0" applyFont="1" applyFill="1" applyBorder="1" applyAlignment="1" applyProtection="1">
      <alignment horizontal="left" vertical="center"/>
    </xf>
    <xf numFmtId="0" fontId="2" fillId="0" borderId="26" xfId="0" applyFont="1" applyFill="1" applyBorder="1" applyAlignment="1" applyProtection="1">
      <alignment horizontal="left" vertical="center"/>
    </xf>
    <xf numFmtId="0" fontId="2" fillId="0" borderId="58" xfId="0" applyFont="1" applyFill="1" applyBorder="1" applyAlignment="1" applyProtection="1">
      <alignment horizontal="center" vertical="center"/>
    </xf>
    <xf numFmtId="0" fontId="2" fillId="0" borderId="59" xfId="0" applyFont="1" applyFill="1" applyBorder="1" applyAlignment="1" applyProtection="1">
      <alignment horizontal="center" vertical="center"/>
    </xf>
    <xf numFmtId="0" fontId="2" fillId="0" borderId="60" xfId="0" applyFont="1" applyFill="1" applyBorder="1" applyAlignment="1" applyProtection="1">
      <alignment horizontal="center" vertical="center"/>
    </xf>
    <xf numFmtId="0" fontId="2" fillId="0" borderId="45" xfId="0" applyFont="1" applyFill="1" applyBorder="1" applyAlignment="1" applyProtection="1">
      <alignment horizontal="center" vertical="center"/>
    </xf>
    <xf numFmtId="0" fontId="2" fillId="0" borderId="61" xfId="0" applyFont="1" applyFill="1" applyBorder="1" applyAlignment="1" applyProtection="1">
      <alignment horizontal="center" vertical="center"/>
    </xf>
    <xf numFmtId="0" fontId="2" fillId="0" borderId="62" xfId="0" applyFont="1" applyFill="1" applyBorder="1" applyAlignment="1" applyProtection="1">
      <alignment horizontal="center" vertical="center"/>
    </xf>
    <xf numFmtId="0" fontId="2" fillId="0" borderId="63" xfId="0" applyFont="1" applyFill="1" applyBorder="1" applyAlignment="1" applyProtection="1">
      <alignment horizontal="center" vertical="center"/>
    </xf>
    <xf numFmtId="0" fontId="2" fillId="0" borderId="64" xfId="0" applyFont="1" applyFill="1" applyBorder="1" applyAlignment="1" applyProtection="1">
      <alignment horizontal="center" vertical="center"/>
    </xf>
    <xf numFmtId="0" fontId="2" fillId="0" borderId="65" xfId="0" applyFont="1" applyFill="1" applyBorder="1" applyAlignment="1" applyProtection="1">
      <alignment horizontal="center" vertical="center"/>
    </xf>
    <xf numFmtId="0" fontId="2" fillId="2" borderId="0" xfId="1" applyNumberFormat="1" applyFont="1" applyFill="1" applyBorder="1" applyAlignment="1" applyProtection="1">
      <alignment vertical="center"/>
    </xf>
    <xf numFmtId="0" fontId="2" fillId="0" borderId="20" xfId="0" applyFont="1" applyFill="1" applyBorder="1" applyAlignment="1" applyProtection="1">
      <alignment horizontal="left" vertical="center"/>
    </xf>
    <xf numFmtId="0" fontId="2" fillId="0" borderId="9" xfId="0" applyFont="1" applyFill="1" applyBorder="1" applyAlignment="1" applyProtection="1">
      <alignment vertical="center"/>
    </xf>
    <xf numFmtId="40" fontId="15" fillId="2" borderId="10" xfId="1" applyNumberFormat="1" applyFont="1" applyFill="1" applyBorder="1" applyAlignment="1" applyProtection="1">
      <alignment vertical="center"/>
      <protection locked="0"/>
    </xf>
    <xf numFmtId="40" fontId="15" fillId="2" borderId="14" xfId="1" applyNumberFormat="1" applyFont="1" applyFill="1" applyBorder="1" applyAlignment="1" applyProtection="1">
      <alignment vertical="center"/>
      <protection locked="0"/>
    </xf>
    <xf numFmtId="40" fontId="15" fillId="2" borderId="12" xfId="1" applyNumberFormat="1" applyFont="1" applyFill="1" applyBorder="1" applyAlignment="1" applyProtection="1">
      <alignment vertical="center"/>
      <protection locked="0"/>
    </xf>
    <xf numFmtId="40" fontId="15" fillId="2" borderId="15" xfId="1" applyNumberFormat="1" applyFont="1" applyFill="1" applyBorder="1" applyAlignment="1" applyProtection="1">
      <alignment vertical="center"/>
      <protection locked="0"/>
    </xf>
    <xf numFmtId="0" fontId="2" fillId="0" borderId="0" xfId="0" applyFont="1" applyFill="1" applyAlignment="1" applyProtection="1">
      <alignment horizontal="right" vertical="center"/>
      <protection locked="0"/>
    </xf>
    <xf numFmtId="0" fontId="7" fillId="0" borderId="10"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31"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protection locked="0"/>
    </xf>
    <xf numFmtId="0" fontId="7" fillId="0" borderId="0" xfId="0" applyFont="1" applyFill="1" applyBorder="1" applyAlignment="1" applyProtection="1">
      <alignment horizontal="center"/>
      <protection locked="0"/>
    </xf>
    <xf numFmtId="0" fontId="7" fillId="0" borderId="31" xfId="0" applyFont="1" applyFill="1" applyBorder="1" applyAlignment="1" applyProtection="1">
      <alignment horizontal="center"/>
      <protection locked="0"/>
    </xf>
    <xf numFmtId="0" fontId="7" fillId="0" borderId="12" xfId="0" applyFont="1" applyFill="1" applyBorder="1" applyAlignment="1" applyProtection="1">
      <alignment horizontal="center" vertical="top" shrinkToFit="1"/>
      <protection locked="0"/>
    </xf>
    <xf numFmtId="0" fontId="7" fillId="0" borderId="15" xfId="0" applyFont="1" applyFill="1" applyBorder="1" applyAlignment="1" applyProtection="1">
      <alignment horizontal="center" vertical="top" shrinkToFit="1"/>
      <protection locked="0"/>
    </xf>
    <xf numFmtId="0" fontId="7" fillId="0" borderId="13" xfId="0" applyFont="1" applyFill="1" applyBorder="1" applyAlignment="1" applyProtection="1">
      <alignment horizontal="center" vertical="top" shrinkToFit="1"/>
      <protection locked="0"/>
    </xf>
    <xf numFmtId="0" fontId="10" fillId="0" borderId="9"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17"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textRotation="255"/>
      <protection locked="0"/>
    </xf>
    <xf numFmtId="58" fontId="16" fillId="0" borderId="10" xfId="0" applyNumberFormat="1" applyFont="1" applyFill="1" applyBorder="1" applyAlignment="1" applyProtection="1">
      <alignment horizontal="center" vertical="center"/>
      <protection locked="0"/>
    </xf>
    <xf numFmtId="0" fontId="16" fillId="0" borderId="14" xfId="0" applyFont="1" applyFill="1" applyBorder="1" applyAlignment="1" applyProtection="1">
      <alignment horizontal="center" vertical="center"/>
      <protection locked="0"/>
    </xf>
    <xf numFmtId="0" fontId="16" fillId="0" borderId="11" xfId="0" applyFont="1" applyFill="1" applyBorder="1" applyAlignment="1" applyProtection="1">
      <alignment horizontal="center" vertical="center"/>
      <protection locked="0"/>
    </xf>
    <xf numFmtId="0" fontId="16" fillId="0" borderId="12" xfId="0" applyFont="1" applyFill="1" applyBorder="1" applyAlignment="1" applyProtection="1">
      <alignment horizontal="center" vertical="center"/>
      <protection locked="0"/>
    </xf>
    <xf numFmtId="0" fontId="16" fillId="0" borderId="15" xfId="0" applyFont="1" applyFill="1" applyBorder="1" applyAlignment="1" applyProtection="1">
      <alignment horizontal="center" vertical="center"/>
      <protection locked="0"/>
    </xf>
    <xf numFmtId="0" fontId="16" fillId="0" borderId="13"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wrapText="1"/>
      <protection locked="0"/>
    </xf>
    <xf numFmtId="0" fontId="18" fillId="0" borderId="14" xfId="0" applyFont="1" applyFill="1" applyBorder="1" applyAlignment="1" applyProtection="1">
      <alignment horizontal="center" vertical="center"/>
      <protection locked="0"/>
    </xf>
    <xf numFmtId="0" fontId="18" fillId="0" borderId="11" xfId="0" applyFont="1" applyFill="1" applyBorder="1" applyAlignment="1" applyProtection="1">
      <alignment horizontal="center" vertical="center"/>
      <protection locked="0"/>
    </xf>
    <xf numFmtId="0" fontId="18" fillId="0" borderId="2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31"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18" fillId="0" borderId="15"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protection locked="0"/>
    </xf>
    <xf numFmtId="0" fontId="7" fillId="0" borderId="33"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2" fillId="0" borderId="33" xfId="0" applyFont="1" applyFill="1" applyBorder="1" applyAlignment="1" applyProtection="1">
      <alignment horizontal="center" vertical="top"/>
      <protection locked="0"/>
    </xf>
    <xf numFmtId="0" fontId="2" fillId="0" borderId="33" xfId="0" applyFont="1" applyFill="1" applyBorder="1" applyAlignment="1" applyProtection="1">
      <alignment horizontal="center" vertical="top" shrinkToFit="1"/>
      <protection locked="0"/>
    </xf>
    <xf numFmtId="0" fontId="2" fillId="0" borderId="1" xfId="0" applyFont="1" applyFill="1" applyBorder="1" applyAlignment="1" applyProtection="1">
      <alignment horizontal="center" vertical="top" wrapText="1"/>
      <protection locked="0"/>
    </xf>
    <xf numFmtId="0" fontId="2" fillId="0" borderId="2" xfId="0" applyFont="1" applyFill="1" applyBorder="1" applyAlignment="1" applyProtection="1">
      <alignment horizontal="center" vertical="top" wrapText="1"/>
      <protection locked="0"/>
    </xf>
    <xf numFmtId="0" fontId="2" fillId="0" borderId="3" xfId="0" applyFont="1" applyFill="1" applyBorder="1" applyAlignment="1" applyProtection="1">
      <alignment horizontal="center" vertical="top" wrapText="1"/>
      <protection locked="0"/>
    </xf>
    <xf numFmtId="0" fontId="2" fillId="0" borderId="6" xfId="0" applyFont="1" applyFill="1" applyBorder="1" applyAlignment="1" applyProtection="1">
      <alignment horizontal="center" vertical="top" wrapText="1"/>
      <protection locked="0"/>
    </xf>
    <xf numFmtId="0" fontId="2" fillId="0" borderId="7" xfId="0" applyFont="1" applyFill="1" applyBorder="1" applyAlignment="1" applyProtection="1">
      <alignment horizontal="center" vertical="top" wrapText="1"/>
      <protection locked="0"/>
    </xf>
    <xf numFmtId="0" fontId="2" fillId="0" borderId="8" xfId="0" applyFont="1" applyFill="1" applyBorder="1" applyAlignment="1" applyProtection="1">
      <alignment horizontal="center" vertical="top" wrapText="1"/>
      <protection locked="0"/>
    </xf>
    <xf numFmtId="0" fontId="16" fillId="0" borderId="33"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0" fontId="16" fillId="0" borderId="2"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1" xfId="0" applyFont="1" applyFill="1" applyBorder="1" applyAlignment="1" applyProtection="1">
      <alignment vertical="center" wrapText="1"/>
      <protection locked="0"/>
    </xf>
    <xf numFmtId="0" fontId="7" fillId="0" borderId="2" xfId="0" applyFont="1" applyFill="1" applyBorder="1" applyAlignment="1" applyProtection="1">
      <alignment vertical="center"/>
      <protection locked="0"/>
    </xf>
    <xf numFmtId="0" fontId="7" fillId="0" borderId="3" xfId="0" applyFont="1" applyFill="1" applyBorder="1" applyAlignment="1" applyProtection="1">
      <alignment vertical="center"/>
      <protection locked="0"/>
    </xf>
    <xf numFmtId="0" fontId="7" fillId="0" borderId="4" xfId="0" applyFont="1" applyFill="1" applyBorder="1" applyAlignment="1" applyProtection="1">
      <alignment vertical="center" wrapText="1"/>
      <protection locked="0"/>
    </xf>
    <xf numFmtId="0" fontId="7" fillId="0" borderId="0" xfId="0" applyFont="1" applyFill="1" applyBorder="1" applyAlignment="1" applyProtection="1">
      <alignment vertical="center"/>
      <protection locked="0"/>
    </xf>
    <xf numFmtId="0" fontId="7" fillId="0" borderId="5" xfId="0" applyFont="1" applyFill="1" applyBorder="1" applyAlignment="1" applyProtection="1">
      <alignment vertical="center"/>
      <protection locked="0"/>
    </xf>
    <xf numFmtId="0" fontId="7" fillId="0" borderId="6" xfId="0" applyFont="1" applyFill="1" applyBorder="1" applyAlignment="1" applyProtection="1">
      <alignment vertical="center"/>
      <protection locked="0"/>
    </xf>
    <xf numFmtId="0" fontId="7" fillId="0" borderId="7" xfId="0" applyFont="1" applyFill="1" applyBorder="1" applyAlignment="1" applyProtection="1">
      <alignment vertical="center"/>
      <protection locked="0"/>
    </xf>
    <xf numFmtId="0" fontId="7" fillId="0" borderId="8" xfId="0" applyFont="1" applyFill="1" applyBorder="1" applyAlignment="1" applyProtection="1">
      <alignment vertical="center"/>
      <protection locked="0"/>
    </xf>
    <xf numFmtId="40" fontId="16" fillId="0" borderId="1" xfId="1" applyNumberFormat="1" applyFont="1" applyFill="1" applyBorder="1" applyAlignment="1" applyProtection="1">
      <alignment vertical="center"/>
      <protection locked="0"/>
    </xf>
    <xf numFmtId="40" fontId="16" fillId="0" borderId="2" xfId="1" applyNumberFormat="1" applyFont="1" applyFill="1" applyBorder="1" applyAlignment="1" applyProtection="1">
      <alignment vertical="center"/>
      <protection locked="0"/>
    </xf>
    <xf numFmtId="40" fontId="16" fillId="0" borderId="4" xfId="1" applyNumberFormat="1" applyFont="1" applyFill="1" applyBorder="1" applyAlignment="1" applyProtection="1">
      <alignment vertical="center"/>
      <protection locked="0"/>
    </xf>
    <xf numFmtId="40" fontId="16" fillId="0" borderId="0" xfId="1" applyNumberFormat="1" applyFont="1" applyFill="1" applyBorder="1" applyAlignment="1" applyProtection="1">
      <alignment vertical="center"/>
      <protection locked="0"/>
    </xf>
    <xf numFmtId="40" fontId="16" fillId="0" borderId="6" xfId="1" applyNumberFormat="1" applyFont="1" applyFill="1" applyBorder="1" applyAlignment="1" applyProtection="1">
      <alignment vertical="center"/>
      <protection locked="0"/>
    </xf>
    <xf numFmtId="40" fontId="16" fillId="0" borderId="7" xfId="1" applyNumberFormat="1" applyFont="1" applyFill="1" applyBorder="1" applyAlignment="1" applyProtection="1">
      <alignment vertical="center"/>
      <protection locked="0"/>
    </xf>
    <xf numFmtId="0" fontId="2" fillId="0" borderId="3"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4" fontId="16" fillId="0" borderId="1" xfId="0" applyNumberFormat="1" applyFont="1" applyFill="1" applyBorder="1" applyAlignment="1" applyProtection="1">
      <alignment horizontal="center" vertical="center"/>
      <protection locked="0"/>
    </xf>
    <xf numFmtId="0" fontId="2" fillId="0" borderId="33" xfId="0" applyFont="1" applyFill="1" applyBorder="1" applyAlignment="1" applyProtection="1">
      <alignment horizontal="center" vertical="top" wrapText="1"/>
      <protection locked="0"/>
    </xf>
    <xf numFmtId="0" fontId="16" fillId="0" borderId="1"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wrapText="1"/>
      <protection locked="0"/>
    </xf>
    <xf numFmtId="0" fontId="16" fillId="0" borderId="7" xfId="0" applyFont="1" applyFill="1" applyBorder="1" applyAlignment="1" applyProtection="1">
      <alignment horizontal="center" vertical="center" wrapText="1"/>
      <protection locked="0"/>
    </xf>
    <xf numFmtId="0" fontId="16" fillId="0" borderId="8" xfId="0" applyFont="1" applyFill="1" applyBorder="1" applyAlignment="1" applyProtection="1">
      <alignment horizontal="center" vertical="center" wrapText="1"/>
      <protection locked="0"/>
    </xf>
    <xf numFmtId="0" fontId="2" fillId="0" borderId="0" xfId="0" applyFont="1" applyFill="1" applyAlignment="1" applyProtection="1">
      <alignment vertical="top" wrapText="1"/>
      <protection locked="0"/>
    </xf>
    <xf numFmtId="0" fontId="7" fillId="0" borderId="1"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2" fillId="0" borderId="0" xfId="0" applyFont="1" applyAlignment="1" applyProtection="1">
      <alignment horizontal="justify" vertical="center"/>
      <protection locked="0"/>
    </xf>
    <xf numFmtId="0" fontId="6" fillId="0" borderId="0" xfId="0" applyFont="1" applyAlignment="1" applyProtection="1">
      <alignment horizontal="center" vertical="center"/>
      <protection locked="0"/>
    </xf>
    <xf numFmtId="0" fontId="15" fillId="0" borderId="9" xfId="0" applyFont="1" applyBorder="1" applyAlignment="1" applyProtection="1">
      <alignment horizontal="left" vertical="center" wrapText="1"/>
      <protection locked="0"/>
    </xf>
    <xf numFmtId="0" fontId="22" fillId="0" borderId="9" xfId="0" applyFont="1" applyBorder="1" applyAlignment="1" applyProtection="1">
      <alignment horizontal="left" vertical="center" wrapText="1"/>
      <protection locked="0"/>
    </xf>
    <xf numFmtId="0" fontId="15" fillId="0" borderId="14" xfId="0" applyFont="1" applyBorder="1" applyAlignment="1" applyProtection="1">
      <alignment horizontal="left" vertical="center" wrapText="1"/>
      <protection locked="0"/>
    </xf>
    <xf numFmtId="0" fontId="22" fillId="0" borderId="14"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15" fillId="0" borderId="19" xfId="0" applyFont="1" applyBorder="1" applyAlignment="1" applyProtection="1">
      <alignment horizontal="right" vertical="center" wrapText="1"/>
    </xf>
    <xf numFmtId="0" fontId="15" fillId="0" borderId="19" xfId="0" applyFont="1" applyBorder="1" applyAlignment="1" applyProtection="1">
      <alignment horizontal="right" vertical="center" wrapText="1"/>
    </xf>
    <xf numFmtId="0" fontId="15" fillId="2" borderId="9" xfId="0" applyFont="1" applyFill="1" applyBorder="1" applyAlignment="1" applyProtection="1">
      <alignment horizontal="right" vertical="center" wrapText="1"/>
    </xf>
    <xf numFmtId="0" fontId="15" fillId="2" borderId="9" xfId="0" applyFont="1" applyFill="1" applyBorder="1" applyAlignment="1" applyProtection="1">
      <alignment horizontal="right" vertical="center" wrapText="1"/>
    </xf>
    <xf numFmtId="0" fontId="15" fillId="0" borderId="10" xfId="0" applyFont="1" applyBorder="1" applyAlignment="1" applyProtection="1">
      <alignment horizontal="left" vertical="top" wrapText="1"/>
      <protection locked="0"/>
    </xf>
    <xf numFmtId="0" fontId="15" fillId="0" borderId="14"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5" fillId="0" borderId="15" xfId="0" applyFont="1" applyBorder="1" applyAlignment="1" applyProtection="1">
      <alignment horizontal="left" vertical="top" wrapText="1"/>
      <protection locked="0"/>
    </xf>
    <xf numFmtId="0" fontId="15" fillId="0" borderId="13" xfId="0" applyFont="1" applyBorder="1" applyAlignment="1" applyProtection="1">
      <alignment horizontal="left" vertical="top" wrapText="1"/>
      <protection locked="0"/>
    </xf>
    <xf numFmtId="0" fontId="15" fillId="0" borderId="10"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15" fillId="0" borderId="47"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2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5" fillId="0" borderId="48" xfId="0" applyFont="1" applyBorder="1" applyAlignment="1" applyProtection="1">
      <alignment horizontal="center" vertical="center" wrapText="1"/>
      <protection locked="0"/>
    </xf>
    <xf numFmtId="0" fontId="15" fillId="0" borderId="3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15" fillId="0" borderId="49"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protection locked="0"/>
    </xf>
    <xf numFmtId="0" fontId="15" fillId="0" borderId="18" xfId="0" applyFont="1" applyBorder="1" applyAlignment="1" applyProtection="1">
      <alignment horizontal="center" vertical="center" wrapText="1"/>
      <protection locked="0"/>
    </xf>
    <xf numFmtId="0" fontId="15" fillId="0" borderId="46" xfId="0" applyFont="1" applyBorder="1" applyAlignment="1" applyProtection="1">
      <alignment horizontal="center" vertical="center" wrapText="1"/>
      <protection locked="0"/>
    </xf>
    <xf numFmtId="0" fontId="15" fillId="0" borderId="17" xfId="0" applyFont="1" applyBorder="1" applyAlignment="1" applyProtection="1">
      <alignment horizontal="center" vertical="center" wrapText="1"/>
      <protection locked="0"/>
    </xf>
    <xf numFmtId="0" fontId="15" fillId="0" borderId="66" xfId="0" applyFont="1" applyBorder="1" applyAlignment="1" applyProtection="1">
      <alignment horizontal="center" vertical="center" wrapText="1"/>
      <protection locked="0"/>
    </xf>
    <xf numFmtId="0" fontId="15" fillId="2" borderId="16" xfId="0" applyFont="1" applyFill="1" applyBorder="1" applyAlignment="1" applyProtection="1">
      <alignment horizontal="right" vertical="center"/>
    </xf>
    <xf numFmtId="179" fontId="15" fillId="2" borderId="18" xfId="0" applyNumberFormat="1" applyFont="1" applyFill="1" applyBorder="1" applyAlignment="1" applyProtection="1">
      <alignment horizontal="center" vertical="center" wrapText="1"/>
    </xf>
    <xf numFmtId="178" fontId="15" fillId="2" borderId="18" xfId="0" applyNumberFormat="1" applyFont="1" applyFill="1" applyBorder="1" applyAlignment="1" applyProtection="1">
      <alignment horizontal="right" vertical="center" wrapText="1"/>
    </xf>
    <xf numFmtId="178" fontId="15" fillId="2" borderId="16" xfId="0" applyNumberFormat="1" applyFont="1" applyFill="1" applyBorder="1" applyAlignment="1" applyProtection="1">
      <alignment vertical="center"/>
    </xf>
    <xf numFmtId="0" fontId="15" fillId="2" borderId="18" xfId="0" applyFont="1" applyFill="1" applyBorder="1" applyAlignment="1" applyProtection="1">
      <alignment horizontal="right" vertical="center"/>
    </xf>
    <xf numFmtId="178" fontId="15" fillId="2" borderId="16" xfId="0" applyNumberFormat="1" applyFont="1" applyFill="1" applyBorder="1" applyAlignment="1" applyProtection="1">
      <alignment horizontal="right" vertical="center" wrapText="1"/>
    </xf>
    <xf numFmtId="0" fontId="9" fillId="0" borderId="0" xfId="0" applyFont="1" applyAlignment="1" applyProtection="1">
      <alignment vertical="center" wrapText="1"/>
      <protection locked="0"/>
    </xf>
    <xf numFmtId="0" fontId="2" fillId="0" borderId="0" xfId="0" applyFont="1" applyBorder="1" applyAlignment="1" applyProtection="1">
      <alignment vertical="center"/>
      <protection locked="0"/>
    </xf>
    <xf numFmtId="0" fontId="2" fillId="0" borderId="0" xfId="0" applyFont="1" applyBorder="1" applyAlignment="1" applyProtection="1">
      <alignment horizontal="right"/>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justify" vertical="center"/>
      <protection locked="0"/>
    </xf>
    <xf numFmtId="0" fontId="8" fillId="0" borderId="0" xfId="0" applyFont="1" applyAlignment="1" applyProtection="1">
      <alignment vertical="center"/>
      <protection locked="0"/>
    </xf>
    <xf numFmtId="0" fontId="2" fillId="0" borderId="16"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20" xfId="0" applyFont="1" applyBorder="1" applyAlignment="1" applyProtection="1">
      <alignment horizontal="justify" vertical="center"/>
    </xf>
    <xf numFmtId="0" fontId="2" fillId="0" borderId="0" xfId="0" applyFont="1" applyBorder="1" applyAlignment="1" applyProtection="1">
      <alignment horizontal="justify" vertical="center"/>
    </xf>
    <xf numFmtId="0" fontId="2" fillId="0" borderId="0" xfId="0" applyFont="1" applyBorder="1" applyAlignment="1" applyProtection="1">
      <alignment horizontal="justify" vertical="center"/>
    </xf>
    <xf numFmtId="0" fontId="2" fillId="0" borderId="0" xfId="0" applyFont="1" applyBorder="1" applyAlignment="1" applyProtection="1">
      <alignment vertical="center"/>
    </xf>
    <xf numFmtId="0" fontId="2" fillId="0" borderId="31" xfId="0" applyFont="1" applyBorder="1" applyAlignment="1" applyProtection="1">
      <alignment vertical="center"/>
    </xf>
    <xf numFmtId="0" fontId="2" fillId="0" borderId="2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20" xfId="0" applyFont="1" applyBorder="1" applyAlignment="1" applyProtection="1">
      <alignment vertical="center"/>
    </xf>
    <xf numFmtId="0" fontId="2" fillId="0" borderId="9" xfId="0" applyFont="1" applyBorder="1" applyAlignment="1" applyProtection="1">
      <alignment horizontal="center" vertical="center"/>
    </xf>
    <xf numFmtId="0" fontId="2" fillId="0" borderId="0" xfId="0" applyFont="1" applyBorder="1" applyAlignment="1" applyProtection="1">
      <alignment horizontal="center" vertical="center"/>
    </xf>
    <xf numFmtId="0" fontId="9" fillId="0" borderId="9" xfId="0" applyFont="1" applyBorder="1" applyAlignment="1" applyProtection="1">
      <alignment vertical="center" shrinkToFit="1"/>
    </xf>
    <xf numFmtId="0" fontId="9" fillId="0" borderId="9" xfId="0" applyFont="1" applyBorder="1" applyAlignment="1" applyProtection="1">
      <alignment vertical="center"/>
    </xf>
    <xf numFmtId="0" fontId="9" fillId="0" borderId="0" xfId="0" applyFont="1" applyBorder="1" applyAlignment="1" applyProtection="1">
      <alignment vertical="center"/>
    </xf>
    <xf numFmtId="0" fontId="9" fillId="0" borderId="0" xfId="0" applyFont="1" applyBorder="1" applyAlignment="1" applyProtection="1">
      <alignment vertical="center" shrinkToFit="1"/>
    </xf>
    <xf numFmtId="0" fontId="2" fillId="0" borderId="0" xfId="0" applyFont="1" applyBorder="1" applyAlignment="1" applyProtection="1">
      <alignment vertical="top"/>
      <protection locked="0"/>
    </xf>
    <xf numFmtId="0" fontId="2" fillId="0" borderId="12"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2" xfId="0" applyFont="1" applyBorder="1" applyAlignment="1" applyProtection="1">
      <alignment horizontal="right" vertical="center"/>
    </xf>
    <xf numFmtId="0" fontId="2" fillId="0" borderId="15" xfId="0" applyFont="1" applyBorder="1" applyAlignment="1" applyProtection="1">
      <alignment horizontal="right" vertical="center"/>
    </xf>
    <xf numFmtId="0" fontId="15" fillId="2" borderId="15" xfId="0" applyFont="1" applyFill="1" applyBorder="1" applyAlignment="1" applyProtection="1">
      <alignment horizontal="center" vertical="center"/>
    </xf>
    <xf numFmtId="0" fontId="2" fillId="0" borderId="15" xfId="0" applyFont="1" applyBorder="1" applyAlignment="1" applyProtection="1">
      <alignment vertical="center"/>
    </xf>
    <xf numFmtId="0" fontId="2" fillId="0" borderId="15" xfId="0" quotePrefix="1" applyFont="1" applyBorder="1" applyAlignment="1" applyProtection="1">
      <alignment horizontal="right" vertical="center"/>
    </xf>
    <xf numFmtId="38" fontId="2" fillId="2" borderId="15" xfId="1" applyFont="1" applyFill="1" applyBorder="1" applyAlignment="1" applyProtection="1">
      <alignment vertical="center"/>
    </xf>
    <xf numFmtId="0" fontId="2" fillId="0" borderId="13" xfId="0" applyFont="1" applyBorder="1" applyAlignment="1" applyProtection="1">
      <alignment vertical="center"/>
    </xf>
    <xf numFmtId="0" fontId="2" fillId="0" borderId="10" xfId="0" applyFont="1" applyBorder="1" applyAlignment="1" applyProtection="1">
      <alignment vertical="center" wrapText="1"/>
    </xf>
    <xf numFmtId="0" fontId="2" fillId="0" borderId="14" xfId="0" applyFont="1" applyBorder="1" applyAlignment="1" applyProtection="1">
      <alignment vertical="center" wrapText="1"/>
    </xf>
    <xf numFmtId="0" fontId="2" fillId="0" borderId="11" xfId="0" applyFont="1" applyBorder="1" applyAlignment="1" applyProtection="1">
      <alignment vertical="center" wrapText="1"/>
    </xf>
    <xf numFmtId="0" fontId="2" fillId="0" borderId="10" xfId="0" applyFont="1" applyBorder="1" applyAlignment="1" applyProtection="1">
      <alignment vertical="center"/>
    </xf>
    <xf numFmtId="0" fontId="2" fillId="0" borderId="14" xfId="0" applyFont="1" applyBorder="1" applyAlignment="1" applyProtection="1">
      <alignment vertical="center"/>
    </xf>
    <xf numFmtId="0" fontId="2" fillId="0" borderId="14" xfId="0" applyFont="1" applyBorder="1" applyAlignment="1" applyProtection="1">
      <alignment vertical="center"/>
    </xf>
    <xf numFmtId="0" fontId="2" fillId="0" borderId="11" xfId="0" applyFont="1" applyBorder="1" applyAlignment="1" applyProtection="1">
      <alignment vertical="center"/>
    </xf>
    <xf numFmtId="0" fontId="2" fillId="0" borderId="20" xfId="0" applyFont="1" applyBorder="1" applyAlignment="1" applyProtection="1">
      <alignment vertical="center" wrapText="1"/>
    </xf>
    <xf numFmtId="0" fontId="2" fillId="0" borderId="0" xfId="0" applyFont="1" applyBorder="1" applyAlignment="1" applyProtection="1">
      <alignment vertical="center" wrapText="1"/>
    </xf>
    <xf numFmtId="0" fontId="2" fillId="0" borderId="31" xfId="0" applyFont="1" applyBorder="1" applyAlignment="1" applyProtection="1">
      <alignment vertical="center" wrapText="1"/>
    </xf>
    <xf numFmtId="0" fontId="2" fillId="0" borderId="20" xfId="0" quotePrefix="1" applyFont="1" applyBorder="1" applyAlignment="1" applyProtection="1">
      <alignment horizontal="right" vertical="center"/>
    </xf>
    <xf numFmtId="0" fontId="2" fillId="0" borderId="0" xfId="0" quotePrefix="1" applyFont="1" applyBorder="1" applyAlignment="1" applyProtection="1">
      <alignment horizontal="right" vertical="center"/>
    </xf>
    <xf numFmtId="0" fontId="15" fillId="2" borderId="0" xfId="0" applyFont="1" applyFill="1" applyBorder="1" applyAlignment="1" applyProtection="1">
      <alignment vertical="center"/>
    </xf>
    <xf numFmtId="0" fontId="2" fillId="0" borderId="0" xfId="0" applyFont="1" applyBorder="1" applyAlignment="1" applyProtection="1">
      <alignment horizontal="right" vertical="center"/>
    </xf>
    <xf numFmtId="0" fontId="2" fillId="0" borderId="0" xfId="0" quotePrefix="1" applyFont="1" applyBorder="1" applyAlignment="1" applyProtection="1">
      <alignment horizontal="right" vertical="center"/>
    </xf>
    <xf numFmtId="0" fontId="2" fillId="0" borderId="12" xfId="0" applyFont="1" applyBorder="1" applyAlignment="1" applyProtection="1">
      <alignment vertical="center" wrapText="1"/>
    </xf>
    <xf numFmtId="0" fontId="2" fillId="0" borderId="15" xfId="0" applyFont="1" applyBorder="1" applyAlignment="1" applyProtection="1">
      <alignment vertical="center" wrapText="1"/>
    </xf>
    <xf numFmtId="0" fontId="2" fillId="0" borderId="13" xfId="0" applyFont="1" applyBorder="1" applyAlignment="1" applyProtection="1">
      <alignment vertical="center" wrapText="1"/>
    </xf>
    <xf numFmtId="0" fontId="2" fillId="0" borderId="12" xfId="0" applyFont="1" applyBorder="1" applyAlignment="1" applyProtection="1">
      <alignment vertical="center"/>
    </xf>
    <xf numFmtId="0" fontId="2" fillId="0" borderId="15" xfId="0" applyFont="1" applyBorder="1" applyAlignment="1" applyProtection="1">
      <alignment vertical="center"/>
    </xf>
    <xf numFmtId="0" fontId="2" fillId="0" borderId="10" xfId="0" applyFont="1" applyBorder="1" applyAlignment="1" applyProtection="1">
      <alignment vertical="center"/>
    </xf>
    <xf numFmtId="0" fontId="2" fillId="0" borderId="35" xfId="0" quotePrefix="1" applyFont="1" applyBorder="1" applyAlignment="1" applyProtection="1">
      <alignment horizontal="right" vertical="center" shrinkToFit="1"/>
    </xf>
    <xf numFmtId="0" fontId="2" fillId="0" borderId="36" xfId="0" quotePrefix="1" applyFont="1" applyBorder="1" applyAlignment="1" applyProtection="1">
      <alignment horizontal="right" vertical="center" shrinkToFit="1"/>
    </xf>
    <xf numFmtId="0" fontId="15" fillId="2" borderId="36" xfId="0" applyFont="1" applyFill="1" applyBorder="1" applyAlignment="1" applyProtection="1">
      <alignment vertical="center"/>
    </xf>
    <xf numFmtId="0" fontId="2" fillId="0" borderId="36" xfId="0" applyFont="1" applyBorder="1" applyAlignment="1" applyProtection="1">
      <alignment vertical="center"/>
    </xf>
    <xf numFmtId="0" fontId="2" fillId="0" borderId="36" xfId="0" applyFont="1" applyBorder="1" applyAlignment="1" applyProtection="1">
      <alignment horizontal="right" vertical="center"/>
    </xf>
    <xf numFmtId="0" fontId="2" fillId="0" borderId="36" xfId="0" quotePrefix="1" applyFont="1" applyBorder="1" applyAlignment="1" applyProtection="1">
      <alignment horizontal="right" vertical="center"/>
    </xf>
    <xf numFmtId="0" fontId="2" fillId="0" borderId="42" xfId="0" applyFont="1" applyBorder="1" applyAlignment="1" applyProtection="1">
      <alignment vertical="center"/>
    </xf>
    <xf numFmtId="0" fontId="2" fillId="0" borderId="41" xfId="0" applyFont="1" applyBorder="1" applyAlignment="1" applyProtection="1">
      <alignment vertical="center"/>
    </xf>
    <xf numFmtId="0" fontId="2" fillId="0" borderId="43" xfId="0" applyFont="1" applyBorder="1" applyAlignment="1" applyProtection="1">
      <alignment vertical="center"/>
    </xf>
    <xf numFmtId="0" fontId="2" fillId="0" borderId="12" xfId="0" quotePrefix="1" applyFont="1" applyBorder="1" applyAlignment="1" applyProtection="1">
      <alignment horizontal="right" vertical="center" shrinkToFit="1"/>
    </xf>
    <xf numFmtId="0" fontId="2" fillId="0" borderId="15" xfId="0" quotePrefix="1" applyFont="1" applyBorder="1" applyAlignment="1" applyProtection="1">
      <alignment horizontal="right" vertical="center" shrinkToFit="1"/>
    </xf>
    <xf numFmtId="0" fontId="15" fillId="2" borderId="15" xfId="0" applyFont="1" applyFill="1" applyBorder="1" applyAlignment="1" applyProtection="1">
      <alignment vertical="center"/>
    </xf>
    <xf numFmtId="0" fontId="2" fillId="0" borderId="15" xfId="0" applyFont="1" applyBorder="1" applyAlignment="1" applyProtection="1">
      <alignment horizontal="right" vertical="center"/>
    </xf>
    <xf numFmtId="0" fontId="2" fillId="0" borderId="10"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1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10"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2" fillId="0" borderId="10" xfId="0" applyFont="1" applyBorder="1" applyAlignment="1" applyProtection="1">
      <protection locked="0"/>
    </xf>
    <xf numFmtId="0" fontId="2" fillId="0" borderId="14" xfId="0" applyFont="1" applyBorder="1" applyAlignment="1" applyProtection="1">
      <protection locked="0"/>
    </xf>
    <xf numFmtId="0" fontId="2" fillId="0" borderId="11" xfId="0" applyFont="1" applyBorder="1" applyAlignment="1" applyProtection="1">
      <protection locked="0"/>
    </xf>
    <xf numFmtId="2" fontId="15" fillId="0" borderId="10" xfId="0" quotePrefix="1" applyNumberFormat="1" applyFont="1" applyBorder="1" applyAlignment="1" applyProtection="1">
      <alignment horizontal="right" vertical="center"/>
      <protection locked="0"/>
    </xf>
    <xf numFmtId="2" fontId="15" fillId="0" borderId="14" xfId="0" quotePrefix="1" applyNumberFormat="1" applyFont="1" applyBorder="1" applyAlignment="1" applyProtection="1">
      <alignment horizontal="right" vertical="center"/>
      <protection locked="0"/>
    </xf>
    <xf numFmtId="0" fontId="2" fillId="0" borderId="17" xfId="0" applyFont="1" applyBorder="1" applyAlignment="1" applyProtection="1">
      <alignment horizontal="left" vertical="center"/>
      <protection locked="0"/>
    </xf>
    <xf numFmtId="2" fontId="15" fillId="0" borderId="10" xfId="0" applyNumberFormat="1" applyFont="1" applyBorder="1" applyAlignment="1" applyProtection="1">
      <alignment horizontal="right" vertical="center"/>
      <protection locked="0"/>
    </xf>
    <xf numFmtId="2" fontId="15" fillId="0" borderId="14" xfId="0" applyNumberFormat="1" applyFont="1" applyBorder="1" applyAlignment="1" applyProtection="1">
      <alignment horizontal="right" vertical="center"/>
      <protection locked="0"/>
    </xf>
    <xf numFmtId="0" fontId="2" fillId="0" borderId="20"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20" xfId="0" applyFont="1" applyBorder="1" applyAlignment="1" applyProtection="1">
      <protection locked="0"/>
    </xf>
    <xf numFmtId="0" fontId="2" fillId="0" borderId="0" xfId="0" applyFont="1" applyBorder="1" applyAlignment="1" applyProtection="1">
      <protection locked="0"/>
    </xf>
    <xf numFmtId="0" fontId="2" fillId="0" borderId="31" xfId="0" applyFont="1" applyBorder="1" applyAlignment="1" applyProtection="1">
      <protection locked="0"/>
    </xf>
    <xf numFmtId="2" fontId="15" fillId="0" borderId="20" xfId="0" quotePrefix="1" applyNumberFormat="1" applyFont="1" applyBorder="1" applyAlignment="1" applyProtection="1">
      <alignment horizontal="right" vertical="center"/>
      <protection locked="0"/>
    </xf>
    <xf numFmtId="2" fontId="15" fillId="0" borderId="0" xfId="0" quotePrefix="1" applyNumberFormat="1" applyFont="1" applyBorder="1" applyAlignment="1" applyProtection="1">
      <alignment horizontal="right" vertical="center"/>
      <protection locked="0"/>
    </xf>
    <xf numFmtId="2" fontId="15" fillId="0" borderId="20" xfId="0" applyNumberFormat="1" applyFont="1" applyBorder="1" applyAlignment="1" applyProtection="1">
      <alignment horizontal="right" vertical="center"/>
      <protection locked="0"/>
    </xf>
    <xf numFmtId="2" fontId="15" fillId="0" borderId="0" xfId="0" applyNumberFormat="1" applyFont="1" applyBorder="1" applyAlignment="1" applyProtection="1">
      <alignment horizontal="right" vertical="center"/>
      <protection locked="0"/>
    </xf>
    <xf numFmtId="0" fontId="2" fillId="0" borderId="20" xfId="0" applyFont="1" applyBorder="1" applyAlignment="1" applyProtection="1">
      <alignment horizontal="right" vertical="center"/>
      <protection locked="0"/>
    </xf>
    <xf numFmtId="0" fontId="2" fillId="0" borderId="0" xfId="0" applyFont="1" applyBorder="1" applyAlignment="1" applyProtection="1"/>
    <xf numFmtId="0" fontId="2" fillId="0" borderId="20" xfId="0" applyFont="1" applyBorder="1" applyAlignment="1" applyProtection="1">
      <alignment horizontal="right" vertical="top"/>
      <protection locked="0"/>
    </xf>
    <xf numFmtId="0" fontId="2" fillId="0" borderId="0" xfId="0" applyFont="1" applyBorder="1" applyAlignment="1" applyProtection="1">
      <alignment horizontal="right" vertical="top"/>
      <protection locked="0"/>
    </xf>
    <xf numFmtId="0" fontId="15" fillId="0" borderId="0" xfId="0" applyFont="1" applyBorder="1" applyAlignment="1" applyProtection="1">
      <alignment vertical="top"/>
      <protection locked="0"/>
    </xf>
    <xf numFmtId="0" fontId="2" fillId="0" borderId="31" xfId="0" applyFont="1" applyBorder="1" applyAlignment="1" applyProtection="1">
      <alignment horizontal="left" vertical="top"/>
      <protection locked="0"/>
    </xf>
    <xf numFmtId="0" fontId="2" fillId="0" borderId="0" xfId="0" applyFont="1" applyBorder="1" applyAlignment="1" applyProtection="1">
      <alignment horizontal="right" vertical="center"/>
      <protection locked="0"/>
    </xf>
    <xf numFmtId="0" fontId="2" fillId="0" borderId="12" xfId="0" applyFont="1" applyBorder="1" applyAlignment="1" applyProtection="1">
      <alignment vertical="top"/>
      <protection locked="0"/>
    </xf>
    <xf numFmtId="0" fontId="2" fillId="0" borderId="15" xfId="0" applyFont="1" applyBorder="1" applyAlignment="1" applyProtection="1">
      <alignment vertical="top"/>
      <protection locked="0"/>
    </xf>
    <xf numFmtId="0" fontId="2" fillId="0" borderId="13" xfId="0" applyFont="1" applyBorder="1" applyAlignment="1" applyProtection="1">
      <alignment horizontal="left" vertical="top"/>
      <protection locked="0"/>
    </xf>
    <xf numFmtId="2" fontId="15" fillId="0" borderId="12" xfId="0" quotePrefix="1" applyNumberFormat="1" applyFont="1" applyBorder="1" applyAlignment="1" applyProtection="1">
      <alignment horizontal="right" vertical="center"/>
      <protection locked="0"/>
    </xf>
    <xf numFmtId="2" fontId="15" fillId="0" borderId="15" xfId="0" quotePrefix="1" applyNumberFormat="1" applyFont="1" applyBorder="1" applyAlignment="1" applyProtection="1">
      <alignment horizontal="right" vertical="center"/>
      <protection locked="0"/>
    </xf>
    <xf numFmtId="2" fontId="15" fillId="0" borderId="12" xfId="0" applyNumberFormat="1" applyFont="1" applyBorder="1" applyAlignment="1" applyProtection="1">
      <alignment horizontal="right" vertical="center"/>
      <protection locked="0"/>
    </xf>
    <xf numFmtId="2" fontId="15" fillId="0" borderId="15" xfId="0" applyNumberFormat="1" applyFont="1" applyBorder="1" applyAlignment="1" applyProtection="1">
      <alignment horizontal="right" vertical="center"/>
      <protection locked="0"/>
    </xf>
    <xf numFmtId="0" fontId="2" fillId="0" borderId="31" xfId="0" applyFont="1" applyBorder="1" applyAlignment="1" applyProtection="1">
      <alignment vertical="center" wrapText="1"/>
      <protection locked="0"/>
    </xf>
    <xf numFmtId="0" fontId="2" fillId="0" borderId="11" xfId="0" applyFont="1" applyBorder="1" applyAlignment="1" applyProtection="1">
      <alignment vertical="center"/>
      <protection locked="0"/>
    </xf>
    <xf numFmtId="0" fontId="2" fillId="0" borderId="31" xfId="0" applyFont="1" applyBorder="1" applyAlignment="1" applyProtection="1">
      <alignment vertical="center"/>
      <protection locked="0"/>
    </xf>
    <xf numFmtId="0" fontId="2" fillId="0" borderId="12" xfId="0" applyFont="1" applyBorder="1" applyAlignment="1" applyProtection="1">
      <alignment vertical="center" wrapText="1"/>
      <protection locked="0"/>
    </xf>
    <xf numFmtId="0" fontId="2" fillId="0" borderId="15"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13" xfId="0" applyFont="1" applyBorder="1" applyAlignment="1" applyProtection="1">
      <alignment vertical="center"/>
      <protection locked="0"/>
    </xf>
    <xf numFmtId="2" fontId="2" fillId="2" borderId="10" xfId="0" applyNumberFormat="1" applyFont="1" applyFill="1" applyBorder="1" applyAlignment="1" applyProtection="1">
      <alignment horizontal="right" vertical="center"/>
    </xf>
    <xf numFmtId="2" fontId="2" fillId="2" borderId="14" xfId="0" applyNumberFormat="1" applyFont="1" applyFill="1" applyBorder="1" applyAlignment="1" applyProtection="1">
      <alignment horizontal="right" vertical="center"/>
    </xf>
    <xf numFmtId="0" fontId="2" fillId="0" borderId="17" xfId="0" applyFont="1" applyBorder="1" applyAlignment="1" applyProtection="1">
      <alignment horizontal="left" vertical="center"/>
    </xf>
    <xf numFmtId="2" fontId="2" fillId="2" borderId="20" xfId="0" applyNumberFormat="1" applyFont="1" applyFill="1" applyBorder="1" applyAlignment="1" applyProtection="1">
      <alignment horizontal="right" vertical="center"/>
    </xf>
    <xf numFmtId="2" fontId="2" fillId="2" borderId="0" xfId="0" applyNumberFormat="1" applyFont="1" applyFill="1" applyBorder="1" applyAlignment="1" applyProtection="1">
      <alignment horizontal="right" vertical="center"/>
    </xf>
    <xf numFmtId="0" fontId="2" fillId="0" borderId="20" xfId="0" applyFont="1" applyBorder="1" applyAlignment="1" applyProtection="1">
      <alignment horizontal="right" vertical="center"/>
    </xf>
    <xf numFmtId="0" fontId="2" fillId="0" borderId="0" xfId="0" applyFont="1" applyBorder="1" applyAlignment="1" applyProtection="1">
      <alignment horizontal="right" vertical="center"/>
    </xf>
    <xf numFmtId="2" fontId="2" fillId="2" borderId="12" xfId="0" applyNumberFormat="1" applyFont="1" applyFill="1" applyBorder="1" applyAlignment="1" applyProtection="1">
      <alignment horizontal="right" vertical="center"/>
    </xf>
    <xf numFmtId="2" fontId="2" fillId="2" borderId="15" xfId="0" applyNumberFormat="1" applyFont="1" applyFill="1" applyBorder="1" applyAlignment="1" applyProtection="1">
      <alignment horizontal="right" vertical="center"/>
    </xf>
    <xf numFmtId="0" fontId="2" fillId="0" borderId="0" xfId="0" applyFont="1" applyBorder="1" applyAlignment="1" applyProtection="1">
      <alignment horizontal="left" vertical="center"/>
      <protection locked="0"/>
    </xf>
    <xf numFmtId="0" fontId="2" fillId="0" borderId="11" xfId="0" applyFont="1" applyBorder="1" applyAlignment="1" applyProtection="1">
      <alignment vertical="center" wrapText="1"/>
      <protection locked="0"/>
    </xf>
    <xf numFmtId="0" fontId="2" fillId="0" borderId="10" xfId="0" applyFont="1" applyBorder="1" applyAlignment="1" applyProtection="1">
      <alignment horizontal="left"/>
      <protection locked="0"/>
    </xf>
    <xf numFmtId="0" fontId="2" fillId="0" borderId="14"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11" xfId="0" applyFont="1" applyBorder="1" applyAlignment="1" applyProtection="1">
      <alignment horizontal="left" vertical="center"/>
      <protection locked="0"/>
    </xf>
    <xf numFmtId="0" fontId="2" fillId="0" borderId="20" xfId="0" applyFont="1" applyBorder="1" applyAlignment="1" applyProtection="1">
      <alignment horizontal="left"/>
      <protection locked="0"/>
    </xf>
    <xf numFmtId="0" fontId="2" fillId="0" borderId="0" xfId="0" applyFont="1" applyBorder="1" applyAlignment="1" applyProtection="1">
      <alignment horizontal="left"/>
      <protection locked="0"/>
    </xf>
    <xf numFmtId="0" fontId="2" fillId="0" borderId="31" xfId="0" applyFont="1" applyBorder="1" applyAlignment="1" applyProtection="1">
      <alignment horizontal="left"/>
      <protection locked="0"/>
    </xf>
    <xf numFmtId="0" fontId="2" fillId="0" borderId="31" xfId="0" applyFont="1" applyBorder="1" applyAlignment="1" applyProtection="1">
      <alignment horizontal="left" vertical="center"/>
      <protection locked="0"/>
    </xf>
    <xf numFmtId="0" fontId="2" fillId="0" borderId="0" xfId="0" applyFont="1" applyBorder="1" applyAlignment="1" applyProtection="1">
      <alignment vertical="center"/>
    </xf>
    <xf numFmtId="0" fontId="15" fillId="0" borderId="0" xfId="0" applyFont="1" applyBorder="1" applyAlignment="1" applyProtection="1">
      <alignment horizontal="center" vertical="top"/>
      <protection locked="0"/>
    </xf>
    <xf numFmtId="0" fontId="2" fillId="0" borderId="31" xfId="0" applyFont="1" applyBorder="1" applyAlignment="1" applyProtection="1">
      <alignment horizontal="left" vertical="top"/>
      <protection locked="0"/>
    </xf>
    <xf numFmtId="0" fontId="2" fillId="0" borderId="13" xfId="0" applyFont="1" applyBorder="1" applyAlignment="1" applyProtection="1">
      <alignment vertical="top"/>
      <protection locked="0"/>
    </xf>
    <xf numFmtId="0" fontId="2" fillId="0" borderId="13" xfId="0" applyFont="1" applyBorder="1" applyAlignment="1" applyProtection="1">
      <alignment horizontal="left" vertical="center"/>
      <protection locked="0"/>
    </xf>
    <xf numFmtId="0" fontId="2" fillId="0" borderId="0" xfId="0" applyFont="1" applyAlignment="1" applyProtection="1">
      <alignment horizontal="right" vertical="center"/>
      <protection locked="0"/>
    </xf>
    <xf numFmtId="0" fontId="15" fillId="0" borderId="0" xfId="0" applyFont="1" applyFill="1" applyBorder="1" applyAlignment="1" applyProtection="1">
      <alignment vertical="top"/>
    </xf>
    <xf numFmtId="0" fontId="2" fillId="0" borderId="20" xfId="0" applyFont="1" applyBorder="1" applyAlignment="1" applyProtection="1">
      <alignment vertical="center"/>
      <protection locked="0"/>
    </xf>
    <xf numFmtId="0" fontId="15" fillId="0" borderId="0" xfId="0" applyFont="1" applyBorder="1" applyAlignment="1" applyProtection="1">
      <protection locked="0"/>
    </xf>
    <xf numFmtId="0" fontId="2" fillId="0" borderId="15" xfId="0" applyFont="1" applyBorder="1" applyAlignment="1" applyProtection="1">
      <alignment horizontal="center" vertical="top"/>
      <protection locked="0"/>
    </xf>
    <xf numFmtId="0" fontId="2" fillId="0" borderId="0" xfId="0" applyFont="1" applyAlignment="1" applyProtection="1">
      <alignment horizontal="right" vertical="center"/>
    </xf>
    <xf numFmtId="0" fontId="2" fillId="0" borderId="10"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0" borderId="50"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20"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12" xfId="0" applyFont="1" applyBorder="1" applyAlignment="1" applyProtection="1">
      <alignment horizontal="right" vertical="center"/>
      <protection locked="0"/>
    </xf>
    <xf numFmtId="0" fontId="2" fillId="0" borderId="15" xfId="0" applyFont="1" applyBorder="1" applyAlignment="1" applyProtection="1">
      <alignment horizontal="right" vertical="center"/>
      <protection locked="0"/>
    </xf>
    <xf numFmtId="0" fontId="15" fillId="0" borderId="15" xfId="0" applyFont="1" applyBorder="1" applyAlignment="1" applyProtection="1">
      <alignment vertical="center"/>
      <protection locked="0"/>
    </xf>
    <xf numFmtId="0" fontId="2" fillId="0" borderId="13" xfId="0" applyFont="1" applyBorder="1" applyAlignment="1" applyProtection="1">
      <alignment horizontal="left" vertical="center"/>
      <protection locked="0"/>
    </xf>
    <xf numFmtId="0" fontId="2" fillId="0" borderId="53"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38"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40" xfId="0" applyFont="1" applyBorder="1" applyAlignment="1" applyProtection="1">
      <alignment vertical="center"/>
      <protection locked="0"/>
    </xf>
    <xf numFmtId="0" fontId="2" fillId="0" borderId="27" xfId="0" applyFont="1" applyBorder="1" applyAlignment="1" applyProtection="1">
      <alignment vertical="center"/>
      <protection locked="0"/>
    </xf>
    <xf numFmtId="0" fontId="2" fillId="0" borderId="28" xfId="0" applyFont="1" applyBorder="1" applyAlignment="1" applyProtection="1">
      <alignment vertical="center"/>
      <protection locked="0"/>
    </xf>
    <xf numFmtId="0" fontId="2" fillId="0" borderId="26" xfId="0" applyFont="1" applyBorder="1" applyAlignment="1" applyProtection="1">
      <alignment vertical="center"/>
      <protection locked="0"/>
    </xf>
    <xf numFmtId="2" fontId="15" fillId="0" borderId="27" xfId="0" applyNumberFormat="1" applyFont="1" applyBorder="1" applyAlignment="1" applyProtection="1">
      <alignment horizontal="right" vertical="center"/>
      <protection locked="0"/>
    </xf>
    <xf numFmtId="2" fontId="15" fillId="0" borderId="28" xfId="0" applyNumberFormat="1" applyFont="1" applyBorder="1" applyAlignment="1" applyProtection="1">
      <alignment horizontal="right" vertical="center"/>
      <protection locked="0"/>
    </xf>
    <xf numFmtId="0" fontId="2" fillId="0" borderId="11" xfId="0" applyFont="1" applyBorder="1" applyAlignment="1" applyProtection="1">
      <alignment horizontal="left" vertical="center"/>
      <protection locked="0"/>
    </xf>
    <xf numFmtId="0" fontId="2" fillId="0" borderId="39"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57" xfId="0" applyFont="1" applyBorder="1" applyAlignment="1" applyProtection="1">
      <alignment horizontal="center" vertical="center"/>
      <protection locked="0"/>
    </xf>
    <xf numFmtId="0" fontId="2" fillId="0" borderId="23"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24" xfId="0" applyFont="1" applyBorder="1" applyAlignment="1" applyProtection="1">
      <alignment horizontal="center" vertical="center"/>
    </xf>
    <xf numFmtId="2" fontId="2" fillId="2" borderId="37" xfId="0" applyNumberFormat="1" applyFont="1" applyFill="1" applyBorder="1" applyAlignment="1" applyProtection="1">
      <alignment horizontal="right" vertical="center"/>
    </xf>
    <xf numFmtId="2" fontId="2" fillId="2" borderId="2" xfId="0" applyNumberFormat="1" applyFont="1" applyFill="1" applyBorder="1" applyAlignment="1" applyProtection="1">
      <alignment horizontal="right" vertical="center"/>
    </xf>
    <xf numFmtId="0" fontId="2" fillId="0" borderId="30" xfId="0" applyFont="1" applyBorder="1" applyAlignment="1" applyProtection="1">
      <alignment horizontal="left" vertical="center"/>
    </xf>
    <xf numFmtId="0" fontId="2" fillId="0" borderId="58" xfId="0" applyFont="1" applyBorder="1" applyAlignment="1" applyProtection="1">
      <alignment horizontal="center" vertical="center"/>
    </xf>
    <xf numFmtId="0" fontId="2" fillId="0" borderId="59" xfId="0" applyFont="1" applyBorder="1" applyAlignment="1" applyProtection="1">
      <alignment horizontal="center" vertical="center"/>
    </xf>
    <xf numFmtId="0" fontId="2" fillId="0" borderId="60" xfId="0" applyFont="1" applyBorder="1" applyAlignment="1" applyProtection="1">
      <alignment horizontal="center" vertical="center"/>
    </xf>
    <xf numFmtId="0" fontId="2" fillId="0" borderId="44"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31" xfId="0" applyFont="1" applyBorder="1" applyAlignment="1" applyProtection="1">
      <alignment horizontal="left" vertical="center"/>
    </xf>
    <xf numFmtId="0" fontId="2" fillId="0" borderId="45" xfId="0" applyFont="1" applyBorder="1" applyAlignment="1" applyProtection="1">
      <alignment horizontal="center" vertical="center"/>
    </xf>
    <xf numFmtId="0" fontId="2" fillId="0" borderId="61" xfId="0" applyFont="1" applyBorder="1" applyAlignment="1" applyProtection="1">
      <alignment horizontal="center" vertical="center"/>
    </xf>
    <xf numFmtId="0" fontId="2" fillId="0" borderId="62" xfId="0" applyFont="1" applyBorder="1" applyAlignment="1" applyProtection="1">
      <alignment horizontal="center" vertical="center"/>
    </xf>
    <xf numFmtId="0" fontId="2" fillId="0" borderId="4" xfId="0" applyFont="1" applyBorder="1" applyAlignment="1" applyProtection="1">
      <alignment horizontal="right" vertical="center" shrinkToFit="1"/>
    </xf>
    <xf numFmtId="0" fontId="2" fillId="0" borderId="0" xfId="0" applyFont="1" applyAlignment="1" applyProtection="1">
      <alignment horizontal="right" vertical="center" shrinkToFit="1"/>
    </xf>
    <xf numFmtId="40" fontId="2" fillId="2" borderId="0" xfId="0" applyNumberFormat="1" applyFont="1" applyFill="1" applyBorder="1" applyAlignment="1" applyProtection="1">
      <alignment horizontal="right" vertical="center"/>
    </xf>
    <xf numFmtId="0" fontId="2" fillId="0" borderId="34"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25" xfId="0" applyFont="1" applyBorder="1" applyAlignment="1" applyProtection="1">
      <alignment horizontal="center" vertical="center"/>
    </xf>
    <xf numFmtId="2" fontId="2" fillId="2" borderId="38" xfId="0" applyNumberFormat="1" applyFont="1" applyFill="1" applyBorder="1" applyAlignment="1" applyProtection="1">
      <alignment horizontal="right" vertical="center"/>
    </xf>
    <xf numFmtId="2" fontId="2" fillId="2" borderId="7" xfId="0" applyNumberFormat="1" applyFont="1" applyFill="1" applyBorder="1" applyAlignment="1" applyProtection="1">
      <alignment horizontal="right" vertical="center"/>
    </xf>
    <xf numFmtId="0" fontId="2" fillId="0" borderId="26" xfId="0" applyFont="1" applyBorder="1" applyAlignment="1" applyProtection="1">
      <alignment horizontal="left" vertical="center"/>
    </xf>
    <xf numFmtId="0" fontId="2" fillId="0" borderId="63" xfId="0" applyFont="1" applyBorder="1" applyAlignment="1" applyProtection="1">
      <alignment horizontal="center" vertical="center"/>
    </xf>
    <xf numFmtId="0" fontId="2" fillId="0" borderId="64" xfId="0" applyFont="1" applyBorder="1" applyAlignment="1" applyProtection="1">
      <alignment horizontal="center" vertical="center"/>
    </xf>
    <xf numFmtId="0" fontId="2" fillId="0" borderId="65" xfId="0" applyFont="1" applyBorder="1" applyAlignment="1" applyProtection="1">
      <alignment horizontal="center" vertical="center"/>
    </xf>
    <xf numFmtId="0" fontId="9" fillId="0" borderId="0" xfId="0" applyFont="1" applyBorder="1" applyAlignment="1" applyProtection="1">
      <alignment horizontal="center" vertical="center"/>
      <protection locked="0"/>
    </xf>
    <xf numFmtId="0" fontId="9" fillId="0" borderId="0" xfId="0" applyFont="1" applyBorder="1" applyAlignment="1" applyProtection="1">
      <alignment horizontal="right" vertical="center"/>
      <protection locked="0"/>
    </xf>
    <xf numFmtId="0" fontId="9" fillId="0" borderId="0" xfId="0" applyFont="1" applyAlignment="1" applyProtection="1">
      <alignment vertical="center"/>
      <protection locked="0"/>
    </xf>
    <xf numFmtId="0" fontId="9" fillId="0" borderId="0" xfId="0" applyFont="1" applyBorder="1" applyAlignment="1" applyProtection="1">
      <alignment vertical="center"/>
      <protection locked="0"/>
    </xf>
    <xf numFmtId="0" fontId="10"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2" fillId="0" borderId="0" xfId="0" applyFont="1" applyAlignment="1" applyProtection="1">
      <protection locked="0"/>
    </xf>
    <xf numFmtId="0" fontId="9" fillId="0" borderId="0" xfId="0" applyFont="1" applyAlignment="1" applyProtection="1">
      <protection locked="0"/>
    </xf>
    <xf numFmtId="0" fontId="9" fillId="0" borderId="10"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23" fillId="0" borderId="10" xfId="0" applyFont="1" applyBorder="1" applyAlignment="1" applyProtection="1">
      <alignment horizontal="right" vertical="center"/>
      <protection locked="0"/>
    </xf>
    <xf numFmtId="0" fontId="9" fillId="0" borderId="14" xfId="0" applyFont="1" applyBorder="1" applyAlignment="1" applyProtection="1">
      <alignment vertical="center"/>
      <protection locked="0"/>
    </xf>
    <xf numFmtId="0" fontId="23" fillId="0" borderId="14" xfId="0" applyFont="1" applyBorder="1" applyAlignment="1" applyProtection="1">
      <alignment horizontal="right" vertical="center"/>
      <protection locked="0"/>
    </xf>
    <xf numFmtId="0" fontId="9" fillId="0" borderId="11" xfId="0" applyFont="1" applyBorder="1" applyAlignment="1" applyProtection="1">
      <alignment vertical="center"/>
      <protection locked="0"/>
    </xf>
    <xf numFmtId="0" fontId="9" fillId="0" borderId="12"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23" fillId="0" borderId="12" xfId="0" applyFont="1" applyBorder="1" applyAlignment="1" applyProtection="1">
      <alignment horizontal="right" vertical="center"/>
      <protection locked="0"/>
    </xf>
    <xf numFmtId="0" fontId="9" fillId="0" borderId="15" xfId="0" applyFont="1" applyBorder="1" applyAlignment="1" applyProtection="1">
      <alignment vertical="center"/>
      <protection locked="0"/>
    </xf>
    <xf numFmtId="0" fontId="23" fillId="0" borderId="15" xfId="0" applyFont="1" applyBorder="1" applyAlignment="1" applyProtection="1">
      <alignment horizontal="right" vertical="center"/>
      <protection locked="0"/>
    </xf>
    <xf numFmtId="0" fontId="9" fillId="0" borderId="13" xfId="0" applyFont="1" applyBorder="1" applyAlignment="1" applyProtection="1">
      <alignment vertical="center"/>
      <protection locked="0"/>
    </xf>
    <xf numFmtId="0" fontId="9" fillId="0" borderId="14" xfId="0" applyFont="1" applyBorder="1" applyAlignment="1" applyProtection="1">
      <alignment horizontal="right" vertical="center"/>
      <protection locked="0"/>
    </xf>
    <xf numFmtId="0" fontId="9" fillId="0" borderId="15" xfId="0" applyFont="1" applyBorder="1" applyAlignment="1" applyProtection="1">
      <alignment horizontal="right" vertical="center"/>
      <protection locked="0"/>
    </xf>
    <xf numFmtId="0" fontId="2" fillId="0" borderId="20"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9" xfId="0" applyFont="1" applyBorder="1" applyAlignment="1" applyProtection="1">
      <alignment vertical="center"/>
    </xf>
    <xf numFmtId="0" fontId="2" fillId="0" borderId="12" xfId="0" applyFont="1" applyBorder="1" applyAlignment="1" applyProtection="1">
      <alignment vertical="center"/>
    </xf>
    <xf numFmtId="0" fontId="15" fillId="2" borderId="15" xfId="0" applyFont="1" applyFill="1" applyBorder="1" applyAlignment="1" applyProtection="1">
      <alignment vertical="center"/>
    </xf>
    <xf numFmtId="0" fontId="15" fillId="2" borderId="15" xfId="0" applyFont="1" applyFill="1" applyBorder="1" applyAlignment="1" applyProtection="1">
      <alignment horizontal="right" vertical="center"/>
    </xf>
    <xf numFmtId="0" fontId="2" fillId="0" borderId="0" xfId="0" quotePrefix="1" applyFont="1" applyBorder="1" applyAlignment="1" applyProtection="1">
      <alignment horizontal="left" vertical="center"/>
    </xf>
    <xf numFmtId="0" fontId="9" fillId="0" borderId="20" xfId="0" applyFont="1" applyBorder="1" applyAlignment="1" applyProtection="1">
      <alignment vertical="center"/>
    </xf>
    <xf numFmtId="0" fontId="9" fillId="0" borderId="32" xfId="0" applyFont="1" applyBorder="1" applyAlignment="1" applyProtection="1">
      <alignment vertical="center"/>
    </xf>
    <xf numFmtId="0" fontId="15" fillId="2" borderId="0" xfId="1" applyNumberFormat="1" applyFont="1" applyFill="1" applyBorder="1" applyAlignment="1" applyProtection="1">
      <alignment vertical="center"/>
    </xf>
    <xf numFmtId="0" fontId="15" fillId="2" borderId="0" xfId="0" applyFont="1" applyFill="1" applyBorder="1" applyAlignment="1" applyProtection="1">
      <alignment horizontal="right" vertical="center"/>
    </xf>
    <xf numFmtId="0" fontId="2" fillId="0" borderId="12" xfId="0" quotePrefix="1" applyFont="1" applyBorder="1" applyAlignment="1" applyProtection="1">
      <alignment vertical="center"/>
    </xf>
    <xf numFmtId="0" fontId="2" fillId="0" borderId="15" xfId="0" quotePrefix="1" applyFont="1" applyBorder="1" applyAlignment="1" applyProtection="1">
      <alignment vertical="center"/>
    </xf>
    <xf numFmtId="0" fontId="2" fillId="0" borderId="20" xfId="0" quotePrefix="1" applyFont="1" applyBorder="1" applyAlignment="1" applyProtection="1">
      <alignment vertical="center"/>
    </xf>
    <xf numFmtId="0" fontId="2" fillId="0" borderId="0" xfId="0" quotePrefix="1" applyFont="1" applyBorder="1" applyAlignment="1" applyProtection="1">
      <alignment vertical="center"/>
    </xf>
    <xf numFmtId="0" fontId="9" fillId="0" borderId="0" xfId="0" applyFont="1" applyAlignment="1" applyProtection="1">
      <alignment horizontal="right" vertical="center"/>
      <protection locked="0"/>
    </xf>
    <xf numFmtId="0" fontId="9" fillId="0" borderId="0" xfId="0" applyFont="1" applyAlignment="1" applyProtection="1">
      <alignment horizontal="left" vertical="center"/>
      <protection locked="0"/>
    </xf>
    <xf numFmtId="40" fontId="15" fillId="0" borderId="10" xfId="1" applyNumberFormat="1" applyFont="1" applyBorder="1" applyAlignment="1" applyProtection="1">
      <alignment vertical="center"/>
      <protection locked="0"/>
    </xf>
    <xf numFmtId="40" fontId="15" fillId="0" borderId="14" xfId="1" applyNumberFormat="1" applyFont="1" applyBorder="1" applyAlignment="1" applyProtection="1">
      <alignment vertical="center"/>
      <protection locked="0"/>
    </xf>
    <xf numFmtId="40" fontId="15" fillId="0" borderId="12" xfId="1" applyNumberFormat="1" applyFont="1" applyBorder="1" applyAlignment="1" applyProtection="1">
      <alignment vertical="center"/>
      <protection locked="0"/>
    </xf>
    <xf numFmtId="40" fontId="15" fillId="0" borderId="15" xfId="1" applyNumberFormat="1" applyFont="1" applyBorder="1" applyAlignment="1" applyProtection="1">
      <alignment vertical="center"/>
      <protection locked="0"/>
    </xf>
    <xf numFmtId="0" fontId="9" fillId="0" borderId="20" xfId="0" applyFont="1" applyBorder="1" applyAlignment="1" applyProtection="1">
      <alignment vertical="center"/>
      <protection locked="0"/>
    </xf>
    <xf numFmtId="0" fontId="2" fillId="0" borderId="0" xfId="0" applyFont="1" applyBorder="1" applyAlignment="1" applyProtection="1">
      <alignment horizontal="center" vertical="center"/>
      <protection locked="0"/>
    </xf>
    <xf numFmtId="0" fontId="7" fillId="0" borderId="10"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0" xfId="0" applyFont="1" applyBorder="1" applyAlignment="1" applyProtection="1">
      <alignment vertical="center"/>
      <protection locked="0"/>
    </xf>
    <xf numFmtId="0" fontId="7" fillId="0" borderId="14" xfId="0" applyFont="1" applyBorder="1" applyAlignment="1" applyProtection="1">
      <alignment vertical="center"/>
      <protection locked="0"/>
    </xf>
    <xf numFmtId="0" fontId="2" fillId="0" borderId="14" xfId="0" applyFont="1" applyBorder="1" applyAlignment="1" applyProtection="1">
      <protection locked="0"/>
    </xf>
    <xf numFmtId="0" fontId="2" fillId="0" borderId="14"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7" fillId="0" borderId="20"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12" xfId="0" applyFont="1" applyBorder="1" applyAlignment="1" applyProtection="1">
      <alignment vertical="center"/>
      <protection locked="0"/>
    </xf>
    <xf numFmtId="0" fontId="7" fillId="0" borderId="15" xfId="0" applyFont="1" applyBorder="1" applyAlignment="1" applyProtection="1">
      <alignment vertical="center"/>
      <protection locked="0"/>
    </xf>
    <xf numFmtId="0" fontId="2" fillId="0" borderId="15"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7" fillId="0" borderId="12"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23" fillId="0" borderId="16" xfId="0" applyFont="1" applyBorder="1" applyAlignment="1" applyProtection="1">
      <alignment horizontal="right" vertical="center"/>
      <protection locked="0"/>
    </xf>
    <xf numFmtId="0" fontId="2" fillId="0" borderId="18" xfId="0" applyFont="1" applyBorder="1" applyAlignment="1" applyProtection="1">
      <alignment horizontal="left" vertical="center"/>
      <protection locked="0"/>
    </xf>
    <xf numFmtId="0" fontId="2" fillId="0" borderId="18" xfId="0" applyFont="1" applyBorder="1" applyAlignment="1" applyProtection="1">
      <alignment vertical="center"/>
      <protection locked="0"/>
    </xf>
    <xf numFmtId="0" fontId="9" fillId="0" borderId="18" xfId="0" applyFont="1" applyBorder="1" applyAlignment="1" applyProtection="1">
      <alignment horizontal="right" vertical="center"/>
      <protection locked="0"/>
    </xf>
    <xf numFmtId="0" fontId="2" fillId="0" borderId="17" xfId="0" applyFont="1" applyBorder="1" applyAlignment="1" applyProtection="1">
      <alignment vertical="center"/>
      <protection locked="0"/>
    </xf>
    <xf numFmtId="0" fontId="10" fillId="0" borderId="0" xfId="0" applyFont="1" applyBorder="1" applyAlignment="1" applyProtection="1">
      <alignment vertical="center"/>
      <protection locked="0"/>
    </xf>
    <xf numFmtId="0" fontId="10" fillId="0" borderId="17" xfId="0" applyFont="1" applyBorder="1" applyAlignment="1" applyProtection="1">
      <alignment vertical="center"/>
      <protection locked="0"/>
    </xf>
    <xf numFmtId="0" fontId="8" fillId="0" borderId="0" xfId="0" applyFont="1" applyBorder="1" applyAlignment="1" applyProtection="1">
      <alignment horizontal="justify" vertical="center"/>
      <protection locked="0"/>
    </xf>
    <xf numFmtId="0" fontId="8" fillId="0" borderId="0" xfId="0" applyFont="1" applyBorder="1" applyAlignment="1" applyProtection="1">
      <alignment vertical="center"/>
      <protection locked="0"/>
    </xf>
    <xf numFmtId="0" fontId="26" fillId="0" borderId="12" xfId="0" applyFont="1" applyBorder="1" applyAlignment="1" applyProtection="1">
      <alignment horizontal="right" vertical="center"/>
      <protection locked="0"/>
    </xf>
    <xf numFmtId="0" fontId="9" fillId="0" borderId="20" xfId="0" applyFont="1" applyBorder="1" applyAlignment="1" applyProtection="1">
      <alignment horizontal="right" vertical="center"/>
      <protection locked="0"/>
    </xf>
    <xf numFmtId="0" fontId="2" fillId="0" borderId="31" xfId="0" applyFont="1" applyBorder="1" applyAlignment="1" applyProtection="1">
      <alignment vertical="center"/>
      <protection locked="0"/>
    </xf>
    <xf numFmtId="0" fontId="23" fillId="0" borderId="20" xfId="0" applyFont="1" applyBorder="1" applyAlignment="1" applyProtection="1">
      <alignment horizontal="right" vertical="center"/>
      <protection locked="0"/>
    </xf>
    <xf numFmtId="0" fontId="9" fillId="0" borderId="12" xfId="0" applyFont="1" applyBorder="1" applyAlignment="1" applyProtection="1">
      <alignment horizontal="right" vertical="center"/>
      <protection locked="0"/>
    </xf>
    <xf numFmtId="0" fontId="10" fillId="0" borderId="12" xfId="0" applyFont="1" applyFill="1" applyBorder="1" applyAlignment="1" applyProtection="1">
      <alignment vertical="center"/>
      <protection locked="0"/>
    </xf>
    <xf numFmtId="0" fontId="10" fillId="0" borderId="31" xfId="0" applyFont="1" applyBorder="1" applyAlignment="1" applyProtection="1">
      <alignment vertical="center"/>
      <protection locked="0"/>
    </xf>
    <xf numFmtId="0" fontId="10" fillId="0" borderId="13" xfId="0" applyFont="1" applyBorder="1" applyAlignment="1" applyProtection="1">
      <alignment vertical="center"/>
      <protection locked="0"/>
    </xf>
    <xf numFmtId="0" fontId="2" fillId="0" borderId="33" xfId="0" applyFont="1" applyBorder="1" applyAlignment="1" applyProtection="1">
      <alignment horizontal="center" vertical="top"/>
      <protection locked="0"/>
    </xf>
    <xf numFmtId="0" fontId="2" fillId="0" borderId="33" xfId="0" applyFont="1" applyBorder="1" applyAlignment="1" applyProtection="1">
      <alignment horizontal="center" vertical="top" shrinkToFit="1"/>
      <protection locked="0"/>
    </xf>
    <xf numFmtId="0" fontId="2" fillId="0" borderId="1" xfId="0" applyFont="1" applyBorder="1" applyAlignment="1" applyProtection="1">
      <alignment horizontal="center" vertical="top" wrapText="1"/>
      <protection locked="0"/>
    </xf>
    <xf numFmtId="0" fontId="2" fillId="0" borderId="2" xfId="0" applyFont="1" applyBorder="1" applyAlignment="1" applyProtection="1">
      <alignment horizontal="center" vertical="top" wrapText="1"/>
      <protection locked="0"/>
    </xf>
    <xf numFmtId="0" fontId="2" fillId="0" borderId="3"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16" fillId="0" borderId="33"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4" fontId="16" fillId="0" borderId="1" xfId="0" applyNumberFormat="1" applyFont="1" applyBorder="1" applyAlignment="1" applyProtection="1">
      <alignment horizontal="center" vertical="center"/>
      <protection locked="0"/>
    </xf>
    <xf numFmtId="58" fontId="16" fillId="0" borderId="1" xfId="0" applyNumberFormat="1"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58" fontId="16" fillId="0" borderId="6" xfId="0" applyNumberFormat="1"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protection locked="0"/>
    </xf>
    <xf numFmtId="0" fontId="7" fillId="0" borderId="3" xfId="0" applyFont="1" applyBorder="1" applyAlignment="1" applyProtection="1">
      <alignment vertical="center"/>
      <protection locked="0"/>
    </xf>
    <xf numFmtId="0" fontId="2" fillId="0" borderId="3" xfId="0" applyFont="1" applyBorder="1" applyAlignment="1" applyProtection="1">
      <alignment horizontal="center" vertical="center"/>
      <protection locked="0"/>
    </xf>
    <xf numFmtId="0" fontId="7" fillId="0" borderId="4" xfId="0" applyFont="1" applyBorder="1" applyAlignment="1" applyProtection="1">
      <alignment vertical="center" wrapText="1"/>
      <protection locked="0"/>
    </xf>
    <xf numFmtId="0" fontId="7" fillId="0" borderId="0" xfId="0" applyFont="1" applyBorder="1" applyAlignment="1" applyProtection="1">
      <alignment vertical="center"/>
      <protection locked="0"/>
    </xf>
    <xf numFmtId="0" fontId="7" fillId="0" borderId="5" xfId="0" applyFont="1" applyBorder="1" applyAlignment="1" applyProtection="1">
      <alignment vertical="center"/>
      <protection locked="0"/>
    </xf>
    <xf numFmtId="0" fontId="2" fillId="0" borderId="5" xfId="0" applyFont="1" applyBorder="1" applyAlignment="1" applyProtection="1">
      <alignment horizontal="center" vertical="center"/>
      <protection locked="0"/>
    </xf>
    <xf numFmtId="0" fontId="7" fillId="0" borderId="6"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8" xfId="0" applyFont="1" applyBorder="1" applyAlignment="1" applyProtection="1">
      <alignment vertical="center"/>
      <protection locked="0"/>
    </xf>
    <xf numFmtId="0" fontId="2" fillId="0" borderId="8" xfId="0" applyFont="1" applyBorder="1" applyAlignment="1" applyProtection="1">
      <alignment horizontal="center" vertical="center"/>
      <protection locked="0"/>
    </xf>
    <xf numFmtId="0" fontId="2" fillId="0" borderId="33" xfId="0" applyFont="1" applyBorder="1" applyAlignment="1" applyProtection="1">
      <alignment horizontal="center" vertical="top" wrapText="1"/>
      <protection locked="0"/>
    </xf>
    <xf numFmtId="0" fontId="16" fillId="0" borderId="1"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2" fillId="0" borderId="0" xfId="0" applyFont="1" applyAlignment="1" applyProtection="1">
      <alignment vertical="top" wrapText="1"/>
      <protection locked="0"/>
    </xf>
  </cellXfs>
  <cellStyles count="6">
    <cellStyle name="ハイパーリンク" xfId="2" builtinId="8"/>
    <cellStyle name="桁区切り" xfId="1" builtinId="6"/>
    <cellStyle name="桁区切り 2" xfId="4"/>
    <cellStyle name="標準" xfId="0" builtinId="0"/>
    <cellStyle name="標準 2" xfId="3"/>
    <cellStyle name="標準 3" xfId="5"/>
  </cellStyles>
  <dxfs count="18">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66674</xdr:colOff>
      <xdr:row>4</xdr:row>
      <xdr:rowOff>9525</xdr:rowOff>
    </xdr:from>
    <xdr:to>
      <xdr:col>10</xdr:col>
      <xdr:colOff>1047750</xdr:colOff>
      <xdr:row>5</xdr:row>
      <xdr:rowOff>323850</xdr:rowOff>
    </xdr:to>
    <xdr:sp macro="" textlink="">
      <xdr:nvSpPr>
        <xdr:cNvPr id="2" name="テキスト ボックス 1"/>
        <xdr:cNvSpPr txBox="1"/>
      </xdr:nvSpPr>
      <xdr:spPr>
        <a:xfrm>
          <a:off x="6276974" y="714375"/>
          <a:ext cx="2219326" cy="657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施設の名称等は、「認可等申請書」と記載を合わせること。</a:t>
          </a:r>
        </a:p>
      </xdr:txBody>
    </xdr:sp>
    <xdr:clientData/>
  </xdr:twoCellAnchor>
  <xdr:twoCellAnchor>
    <xdr:from>
      <xdr:col>9</xdr:col>
      <xdr:colOff>66675</xdr:colOff>
      <xdr:row>15</xdr:row>
      <xdr:rowOff>304801</xdr:rowOff>
    </xdr:from>
    <xdr:to>
      <xdr:col>10</xdr:col>
      <xdr:colOff>1057275</xdr:colOff>
      <xdr:row>17</xdr:row>
      <xdr:rowOff>228600</xdr:rowOff>
    </xdr:to>
    <xdr:sp macro="" textlink="">
      <xdr:nvSpPr>
        <xdr:cNvPr id="3" name="テキスト ボックス 2"/>
        <xdr:cNvSpPr txBox="1"/>
      </xdr:nvSpPr>
      <xdr:spPr>
        <a:xfrm>
          <a:off x="6276975" y="4438651"/>
          <a:ext cx="2228850" cy="5238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園の目標等を簡潔に記載すること。別紙としてもよい。</a:t>
          </a:r>
        </a:p>
      </xdr:txBody>
    </xdr:sp>
    <xdr:clientData/>
  </xdr:twoCellAnchor>
  <xdr:twoCellAnchor>
    <xdr:from>
      <xdr:col>9</xdr:col>
      <xdr:colOff>57149</xdr:colOff>
      <xdr:row>24</xdr:row>
      <xdr:rowOff>19047</xdr:rowOff>
    </xdr:from>
    <xdr:to>
      <xdr:col>10</xdr:col>
      <xdr:colOff>1076325</xdr:colOff>
      <xdr:row>25</xdr:row>
      <xdr:rowOff>390525</xdr:rowOff>
    </xdr:to>
    <xdr:sp macro="" textlink="">
      <xdr:nvSpPr>
        <xdr:cNvPr id="4" name="テキスト ボックス 3"/>
        <xdr:cNvSpPr txBox="1"/>
      </xdr:nvSpPr>
      <xdr:spPr>
        <a:xfrm>
          <a:off x="6267449" y="6210297"/>
          <a:ext cx="2257426" cy="885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１号の開所時間には延長保育等の時間を含めないこと。</a:t>
          </a:r>
          <a:endParaRPr kumimoji="1" lang="en-US" altLang="ja-JP" sz="1000">
            <a:solidFill>
              <a:srgbClr val="FF0000"/>
            </a:solidFill>
          </a:endParaRPr>
        </a:p>
        <a:p>
          <a:r>
            <a:rPr kumimoji="1" lang="ja-JP" altLang="en-US" sz="1000">
              <a:solidFill>
                <a:srgbClr val="FF0000"/>
              </a:solidFill>
            </a:rPr>
            <a:t>休園日とあわせて、園則と突合すること。</a:t>
          </a:r>
        </a:p>
      </xdr:txBody>
    </xdr:sp>
    <xdr:clientData/>
  </xdr:twoCellAnchor>
  <xdr:twoCellAnchor>
    <xdr:from>
      <xdr:col>9</xdr:col>
      <xdr:colOff>38100</xdr:colOff>
      <xdr:row>26</xdr:row>
      <xdr:rowOff>485775</xdr:rowOff>
    </xdr:from>
    <xdr:to>
      <xdr:col>10</xdr:col>
      <xdr:colOff>1076325</xdr:colOff>
      <xdr:row>27</xdr:row>
      <xdr:rowOff>476251</xdr:rowOff>
    </xdr:to>
    <xdr:sp macro="" textlink="">
      <xdr:nvSpPr>
        <xdr:cNvPr id="5" name="テキスト ボックス 4"/>
        <xdr:cNvSpPr txBox="1"/>
      </xdr:nvSpPr>
      <xdr:spPr>
        <a:xfrm>
          <a:off x="6248400" y="7705725"/>
          <a:ext cx="2276475" cy="5048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「外部搬入」「自園調理（委託）」等、提供方法を記載すること。</a:t>
          </a:r>
        </a:p>
      </xdr:txBody>
    </xdr:sp>
    <xdr:clientData/>
  </xdr:twoCellAnchor>
  <xdr:twoCellAnchor>
    <xdr:from>
      <xdr:col>9</xdr:col>
      <xdr:colOff>47625</xdr:colOff>
      <xdr:row>32</xdr:row>
      <xdr:rowOff>314323</xdr:rowOff>
    </xdr:from>
    <xdr:to>
      <xdr:col>10</xdr:col>
      <xdr:colOff>1095375</xdr:colOff>
      <xdr:row>33</xdr:row>
      <xdr:rowOff>666749</xdr:rowOff>
    </xdr:to>
    <xdr:sp macro="" textlink="">
      <xdr:nvSpPr>
        <xdr:cNvPr id="6" name="テキスト ボックス 5"/>
        <xdr:cNvSpPr txBox="1"/>
      </xdr:nvSpPr>
      <xdr:spPr>
        <a:xfrm>
          <a:off x="6257925" y="9782173"/>
          <a:ext cx="2286000" cy="6667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子育て支援事業は「子育て支援事業に係る事業計画書及び運営規程（園則）と突合すること。</a:t>
          </a:r>
        </a:p>
      </xdr:txBody>
    </xdr:sp>
    <xdr:clientData/>
  </xdr:twoCellAnchor>
  <xdr:twoCellAnchor>
    <xdr:from>
      <xdr:col>9</xdr:col>
      <xdr:colOff>66675</xdr:colOff>
      <xdr:row>18</xdr:row>
      <xdr:rowOff>47625</xdr:rowOff>
    </xdr:from>
    <xdr:to>
      <xdr:col>10</xdr:col>
      <xdr:colOff>1057275</xdr:colOff>
      <xdr:row>23</xdr:row>
      <xdr:rowOff>104774</xdr:rowOff>
    </xdr:to>
    <xdr:sp macro="" textlink="">
      <xdr:nvSpPr>
        <xdr:cNvPr id="7" name="テキスト ボックス 6"/>
        <xdr:cNvSpPr txBox="1"/>
      </xdr:nvSpPr>
      <xdr:spPr>
        <a:xfrm>
          <a:off x="6276975" y="5038725"/>
          <a:ext cx="2228850" cy="10858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各歳児の登園から降園までの一日の標準的な教育保育内容を、時系列で簡潔に記載すること。</a:t>
          </a:r>
          <a:endParaRPr kumimoji="1" lang="en-US" altLang="ja-JP" sz="1000">
            <a:solidFill>
              <a:srgbClr val="FF0000"/>
            </a:solidFill>
          </a:endParaRPr>
        </a:p>
        <a:p>
          <a:r>
            <a:rPr kumimoji="1" lang="ja-JP" altLang="en-US" sz="1000">
              <a:solidFill>
                <a:srgbClr val="FF0000"/>
              </a:solidFill>
            </a:rPr>
            <a:t>枠内に収まれば別紙としなくともよい。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47625</xdr:colOff>
      <xdr:row>21</xdr:row>
      <xdr:rowOff>9523</xdr:rowOff>
    </xdr:from>
    <xdr:to>
      <xdr:col>28</xdr:col>
      <xdr:colOff>1066800</xdr:colOff>
      <xdr:row>50</xdr:row>
      <xdr:rowOff>171449</xdr:rowOff>
    </xdr:to>
    <xdr:sp macro="" textlink="">
      <xdr:nvSpPr>
        <xdr:cNvPr id="2" name="テキスト ボックス 1"/>
        <xdr:cNvSpPr txBox="1"/>
      </xdr:nvSpPr>
      <xdr:spPr>
        <a:xfrm>
          <a:off x="6391275" y="3381373"/>
          <a:ext cx="2162175" cy="38481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u="none">
              <a:solidFill>
                <a:srgbClr val="FF0000"/>
              </a:solidFill>
            </a:rPr>
            <a:t>各保育室等の室数、床面積及び有効面積は、添付する平面図等と必ず突合すること。</a:t>
          </a:r>
          <a:endParaRPr kumimoji="1" lang="en-US" altLang="ja-JP" sz="1050" b="0" u="none">
            <a:solidFill>
              <a:srgbClr val="FF0000"/>
            </a:solidFill>
          </a:endParaRPr>
        </a:p>
        <a:p>
          <a:endParaRPr kumimoji="1" lang="en-US" altLang="ja-JP" sz="1050" b="0" u="none">
            <a:solidFill>
              <a:srgbClr val="FF0000"/>
            </a:solidFill>
          </a:endParaRPr>
        </a:p>
        <a:p>
          <a:r>
            <a:rPr kumimoji="1" lang="ja-JP" altLang="en-US" sz="1050" b="0" u="none">
              <a:solidFill>
                <a:srgbClr val="FF0000"/>
              </a:solidFill>
            </a:rPr>
            <a:t>面積を記入した後、欄外の基準面積以上であることを必ず確認すること。</a:t>
          </a:r>
          <a:endParaRPr kumimoji="1" lang="en-US" altLang="ja-JP" sz="1050" b="0" u="none">
            <a:solidFill>
              <a:srgbClr val="FF0000"/>
            </a:solidFill>
          </a:endParaRPr>
        </a:p>
        <a:p>
          <a:endParaRPr kumimoji="1" lang="en-US" altLang="ja-JP" sz="1050" b="0" u="none">
            <a:solidFill>
              <a:srgbClr val="FF0000"/>
            </a:solidFill>
          </a:endParaRPr>
        </a:p>
        <a:p>
          <a:r>
            <a:rPr kumimoji="1" lang="ja-JP" altLang="en-US" sz="1050" b="0" u="none">
              <a:solidFill>
                <a:srgbClr val="FF0000"/>
              </a:solidFill>
            </a:rPr>
            <a:t>なお、平面図を添付資料とする際の各室の用途名の記載例は以下のとおり。</a:t>
          </a:r>
        </a:p>
      </xdr:txBody>
    </xdr:sp>
    <xdr:clientData/>
  </xdr:twoCellAnchor>
  <xdr:twoCellAnchor>
    <xdr:from>
      <xdr:col>27</xdr:col>
      <xdr:colOff>447675</xdr:colOff>
      <xdr:row>40</xdr:row>
      <xdr:rowOff>85724</xdr:rowOff>
    </xdr:from>
    <xdr:to>
      <xdr:col>28</xdr:col>
      <xdr:colOff>685800</xdr:colOff>
      <xdr:row>50</xdr:row>
      <xdr:rowOff>47625</xdr:rowOff>
    </xdr:to>
    <xdr:sp macro="" textlink="">
      <xdr:nvSpPr>
        <xdr:cNvPr id="3" name="テキスト ボックス 2"/>
        <xdr:cNvSpPr txBox="1"/>
      </xdr:nvSpPr>
      <xdr:spPr>
        <a:xfrm>
          <a:off x="6791325" y="5857874"/>
          <a:ext cx="1381125" cy="12477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rgbClr val="FF0000"/>
              </a:solidFill>
            </a:rPr>
            <a:t>保育室（３歳児）</a:t>
          </a:r>
          <a:endParaRPr kumimoji="1" lang="en-US" altLang="ja-JP" sz="900">
            <a:solidFill>
              <a:srgbClr val="FF0000"/>
            </a:solidFill>
          </a:endParaRPr>
        </a:p>
        <a:p>
          <a:pPr algn="ctr"/>
          <a:r>
            <a:rPr kumimoji="1" lang="ja-JP" altLang="en-US" sz="900">
              <a:solidFill>
                <a:srgbClr val="FF0000"/>
              </a:solidFill>
            </a:rPr>
            <a:t>利用人数：</a:t>
          </a:r>
          <a:r>
            <a:rPr kumimoji="1" lang="en-US" altLang="ja-JP" sz="900">
              <a:solidFill>
                <a:srgbClr val="FF0000"/>
              </a:solidFill>
            </a:rPr>
            <a:t>21</a:t>
          </a:r>
          <a:r>
            <a:rPr kumimoji="1" lang="ja-JP" altLang="en-US" sz="900">
              <a:solidFill>
                <a:srgbClr val="FF0000"/>
              </a:solidFill>
            </a:rPr>
            <a:t>人</a:t>
          </a:r>
          <a:endParaRPr kumimoji="1" lang="en-US" altLang="ja-JP" sz="900">
            <a:solidFill>
              <a:srgbClr val="FF0000"/>
            </a:solidFill>
          </a:endParaRPr>
        </a:p>
        <a:p>
          <a:pPr algn="ctr"/>
          <a:r>
            <a:rPr kumimoji="1" lang="ja-JP" altLang="en-US" sz="900">
              <a:solidFill>
                <a:srgbClr val="FF0000"/>
              </a:solidFill>
            </a:rPr>
            <a:t>（１号</a:t>
          </a:r>
          <a:r>
            <a:rPr kumimoji="1" lang="en-US" altLang="ja-JP" sz="900">
              <a:solidFill>
                <a:srgbClr val="FF0000"/>
              </a:solidFill>
            </a:rPr>
            <a:t>11</a:t>
          </a:r>
          <a:r>
            <a:rPr kumimoji="1" lang="ja-JP" altLang="en-US" sz="900">
              <a:solidFill>
                <a:srgbClr val="FF0000"/>
              </a:solidFill>
            </a:rPr>
            <a:t>人、２号</a:t>
          </a:r>
          <a:r>
            <a:rPr kumimoji="1" lang="en-US" altLang="ja-JP" sz="900">
              <a:solidFill>
                <a:srgbClr val="FF0000"/>
              </a:solidFill>
            </a:rPr>
            <a:t>10</a:t>
          </a:r>
          <a:r>
            <a:rPr kumimoji="1" lang="ja-JP" altLang="en-US" sz="900">
              <a:solidFill>
                <a:srgbClr val="FF0000"/>
              </a:solidFill>
            </a:rPr>
            <a:t>人）</a:t>
          </a:r>
          <a:endParaRPr kumimoji="1" lang="en-US" altLang="ja-JP" sz="900">
            <a:solidFill>
              <a:srgbClr val="FF0000"/>
            </a:solidFill>
          </a:endParaRPr>
        </a:p>
        <a:p>
          <a:pPr algn="ctr"/>
          <a:r>
            <a:rPr kumimoji="1" lang="ja-JP" altLang="en-US" sz="900">
              <a:solidFill>
                <a:srgbClr val="FF0000"/>
              </a:solidFill>
            </a:rPr>
            <a:t>床面積：</a:t>
          </a:r>
          <a:r>
            <a:rPr kumimoji="1" lang="en-US" altLang="ja-JP" sz="900">
              <a:solidFill>
                <a:srgbClr val="FF0000"/>
              </a:solidFill>
            </a:rPr>
            <a:t>50㎡</a:t>
          </a:r>
          <a:r>
            <a:rPr kumimoji="1" lang="ja-JP" altLang="en-US" sz="900">
              <a:solidFill>
                <a:srgbClr val="FF0000"/>
              </a:solidFill>
            </a:rPr>
            <a:t>（内法）</a:t>
          </a:r>
          <a:endParaRPr kumimoji="1" lang="en-US" altLang="ja-JP" sz="900">
            <a:solidFill>
              <a:srgbClr val="FF0000"/>
            </a:solidFill>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900">
              <a:solidFill>
                <a:srgbClr val="FF0000"/>
              </a:solidFill>
            </a:rPr>
            <a:t>有効面積：</a:t>
          </a:r>
          <a:r>
            <a:rPr kumimoji="1" lang="en-US" altLang="ja-JP" sz="900">
              <a:solidFill>
                <a:srgbClr val="FF0000"/>
              </a:solidFill>
            </a:rPr>
            <a:t>45.67㎡</a:t>
          </a: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900">
              <a:solidFill>
                <a:srgbClr val="FF0000"/>
              </a:solidFill>
              <a:effectLst/>
              <a:latin typeface="+mn-lt"/>
              <a:ea typeface="+mn-ea"/>
              <a:cs typeface="+mn-cs"/>
            </a:rPr>
            <a:t>基準面積：</a:t>
          </a:r>
          <a:r>
            <a:rPr kumimoji="1" lang="en-US" altLang="ja-JP" sz="900">
              <a:solidFill>
                <a:srgbClr val="FF0000"/>
              </a:solidFill>
              <a:effectLst/>
              <a:latin typeface="+mn-lt"/>
              <a:ea typeface="+mn-ea"/>
              <a:cs typeface="+mn-cs"/>
            </a:rPr>
            <a:t>41.</a:t>
          </a:r>
          <a:r>
            <a:rPr kumimoji="1" lang="en-US" altLang="ja-JP" sz="900" baseline="0">
              <a:solidFill>
                <a:srgbClr val="FF0000"/>
              </a:solidFill>
              <a:effectLst/>
              <a:latin typeface="+mn-lt"/>
              <a:ea typeface="+mn-ea"/>
              <a:cs typeface="+mn-cs"/>
            </a:rPr>
            <a:t>58</a:t>
          </a:r>
          <a:r>
            <a:rPr kumimoji="1" lang="en-US" altLang="ja-JP" sz="900">
              <a:solidFill>
                <a:srgbClr val="FF0000"/>
              </a:solidFill>
              <a:effectLst/>
              <a:latin typeface="+mn-lt"/>
              <a:ea typeface="+mn-ea"/>
              <a:cs typeface="+mn-cs"/>
            </a:rPr>
            <a:t>㎡</a:t>
          </a:r>
          <a:endParaRPr lang="ja-JP" altLang="ja-JP" sz="900">
            <a:solidFill>
              <a:srgbClr val="FF0000"/>
            </a:solidFill>
            <a:effectLst/>
          </a:endParaRPr>
        </a:p>
        <a:p>
          <a:pPr algn="ctr"/>
          <a:endParaRPr kumimoji="1" lang="ja-JP" altLang="en-US" sz="900">
            <a:solidFill>
              <a:srgbClr val="FF0000"/>
            </a:solidFill>
          </a:endParaRPr>
        </a:p>
      </xdr:txBody>
    </xdr:sp>
    <xdr:clientData/>
  </xdr:twoCellAnchor>
  <xdr:twoCellAnchor>
    <xdr:from>
      <xdr:col>27</xdr:col>
      <xdr:colOff>57150</xdr:colOff>
      <xdr:row>59</xdr:row>
      <xdr:rowOff>0</xdr:rowOff>
    </xdr:from>
    <xdr:to>
      <xdr:col>28</xdr:col>
      <xdr:colOff>1076325</xdr:colOff>
      <xdr:row>65</xdr:row>
      <xdr:rowOff>0</xdr:rowOff>
    </xdr:to>
    <xdr:sp macro="" textlink="">
      <xdr:nvSpPr>
        <xdr:cNvPr id="4" name="テキスト ボックス 3"/>
        <xdr:cNvSpPr txBox="1"/>
      </xdr:nvSpPr>
      <xdr:spPr>
        <a:xfrm>
          <a:off x="6400800" y="8343900"/>
          <a:ext cx="2162175" cy="1028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u="none">
              <a:solidFill>
                <a:srgbClr val="FF0000"/>
              </a:solidFill>
            </a:rPr>
            <a:t>職員室の一部を保健室としているような場合、欄外に「職員室と兼ねる」と表記して、室数や面積は空欄としてよい。</a:t>
          </a:r>
          <a:endParaRPr kumimoji="1" lang="en-US" altLang="ja-JP" sz="1050" b="0" u="none">
            <a:solidFill>
              <a:srgbClr val="FF0000"/>
            </a:solidFill>
          </a:endParaRPr>
        </a:p>
      </xdr:txBody>
    </xdr:sp>
    <xdr:clientData/>
  </xdr:twoCellAnchor>
  <xdr:twoCellAnchor>
    <xdr:from>
      <xdr:col>27</xdr:col>
      <xdr:colOff>57150</xdr:colOff>
      <xdr:row>66</xdr:row>
      <xdr:rowOff>28575</xdr:rowOff>
    </xdr:from>
    <xdr:to>
      <xdr:col>28</xdr:col>
      <xdr:colOff>1076325</xdr:colOff>
      <xdr:row>69</xdr:row>
      <xdr:rowOff>114300</xdr:rowOff>
    </xdr:to>
    <xdr:sp macro="" textlink="">
      <xdr:nvSpPr>
        <xdr:cNvPr id="5" name="テキスト ボックス 4"/>
        <xdr:cNvSpPr txBox="1"/>
      </xdr:nvSpPr>
      <xdr:spPr>
        <a:xfrm>
          <a:off x="6400800" y="9763125"/>
          <a:ext cx="2162175" cy="609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u="none">
              <a:solidFill>
                <a:srgbClr val="FF0000"/>
              </a:solidFill>
            </a:rPr>
            <a:t>合計の面積は、建物の延床面積の合計と一致させること。</a:t>
          </a:r>
          <a:endParaRPr kumimoji="1" lang="en-US" altLang="ja-JP" sz="1050" b="0" u="none">
            <a:solidFill>
              <a:srgbClr val="FF0000"/>
            </a:solidFill>
          </a:endParaRPr>
        </a:p>
      </xdr:txBody>
    </xdr:sp>
    <xdr:clientData/>
  </xdr:twoCellAnchor>
  <xdr:twoCellAnchor>
    <xdr:from>
      <xdr:col>27</xdr:col>
      <xdr:colOff>57150</xdr:colOff>
      <xdr:row>71</xdr:row>
      <xdr:rowOff>57150</xdr:rowOff>
    </xdr:from>
    <xdr:to>
      <xdr:col>28</xdr:col>
      <xdr:colOff>1076325</xdr:colOff>
      <xdr:row>74</xdr:row>
      <xdr:rowOff>28575</xdr:rowOff>
    </xdr:to>
    <xdr:sp macro="" textlink="">
      <xdr:nvSpPr>
        <xdr:cNvPr id="6" name="テキスト ボックス 5"/>
        <xdr:cNvSpPr txBox="1"/>
      </xdr:nvSpPr>
      <xdr:spPr>
        <a:xfrm>
          <a:off x="6400800" y="10658475"/>
          <a:ext cx="2162175" cy="609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u="none">
              <a:solidFill>
                <a:srgbClr val="FF0000"/>
              </a:solidFill>
            </a:rPr>
            <a:t>設置してある設備について、プルダウンで「☑」を選択すること。</a:t>
          </a:r>
          <a:endParaRPr kumimoji="1" lang="en-US" altLang="ja-JP" sz="1050" b="0" u="none">
            <a:solidFill>
              <a:srgbClr val="FF0000"/>
            </a:solidFill>
          </a:endParaRPr>
        </a:p>
      </xdr:txBody>
    </xdr:sp>
    <xdr:clientData/>
  </xdr:twoCellAnchor>
  <xdr:twoCellAnchor>
    <xdr:from>
      <xdr:col>27</xdr:col>
      <xdr:colOff>66675</xdr:colOff>
      <xdr:row>93</xdr:row>
      <xdr:rowOff>19049</xdr:rowOff>
    </xdr:from>
    <xdr:to>
      <xdr:col>28</xdr:col>
      <xdr:colOff>1085850</xdr:colOff>
      <xdr:row>103</xdr:row>
      <xdr:rowOff>142875</xdr:rowOff>
    </xdr:to>
    <xdr:sp macro="" textlink="">
      <xdr:nvSpPr>
        <xdr:cNvPr id="7" name="テキスト ボックス 6"/>
        <xdr:cNvSpPr txBox="1"/>
      </xdr:nvSpPr>
      <xdr:spPr>
        <a:xfrm>
          <a:off x="6410325" y="14316074"/>
          <a:ext cx="2162175" cy="16764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u="none">
              <a:solidFill>
                <a:srgbClr val="FF0000"/>
              </a:solidFill>
            </a:rPr>
            <a:t>園庭の面積は基準面積以上とし、添付資料の園庭求積図等と一致させること。</a:t>
          </a:r>
          <a:endParaRPr kumimoji="1" lang="en-US" altLang="ja-JP" sz="1050" b="0" u="none">
            <a:solidFill>
              <a:srgbClr val="FF0000"/>
            </a:solidFill>
          </a:endParaRPr>
        </a:p>
        <a:p>
          <a:endParaRPr kumimoji="1" lang="en-US" altLang="ja-JP" sz="1050" b="0" u="none">
            <a:solidFill>
              <a:srgbClr val="FF0000"/>
            </a:solidFill>
          </a:endParaRPr>
        </a:p>
        <a:p>
          <a:r>
            <a:rPr kumimoji="1" lang="ja-JP" altLang="en-US" sz="1050" b="0" u="none">
              <a:solidFill>
                <a:srgbClr val="FF0000"/>
              </a:solidFill>
            </a:rPr>
            <a:t>なお、園庭面積の移行特例を受ける場合、余白にその旨と、移行特例時の基準面積を記載すること。</a:t>
          </a:r>
          <a:endParaRPr kumimoji="1" lang="en-US" altLang="ja-JP" sz="1050" b="0" u="none">
            <a:solidFill>
              <a:srgbClr val="FF0000"/>
            </a:solidFill>
          </a:endParaRPr>
        </a:p>
      </xdr:txBody>
    </xdr:sp>
    <xdr:clientData/>
  </xdr:twoCellAnchor>
  <xdr:twoCellAnchor>
    <xdr:from>
      <xdr:col>27</xdr:col>
      <xdr:colOff>47625</xdr:colOff>
      <xdr:row>105</xdr:row>
      <xdr:rowOff>85725</xdr:rowOff>
    </xdr:from>
    <xdr:to>
      <xdr:col>28</xdr:col>
      <xdr:colOff>1066800</xdr:colOff>
      <xdr:row>118</xdr:row>
      <xdr:rowOff>133351</xdr:rowOff>
    </xdr:to>
    <xdr:sp macro="" textlink="">
      <xdr:nvSpPr>
        <xdr:cNvPr id="8" name="テキスト ボックス 7"/>
        <xdr:cNvSpPr txBox="1"/>
      </xdr:nvSpPr>
      <xdr:spPr>
        <a:xfrm>
          <a:off x="6391275" y="16287750"/>
          <a:ext cx="2162175" cy="39624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u="none">
              <a:solidFill>
                <a:srgbClr val="FF0000"/>
              </a:solidFill>
            </a:rPr>
            <a:t>建物の棟名は、園側での通称で差し支えないが、添付資料の平面図等にも同じ棟名を書き込み、図面と突合できるようにすること。</a:t>
          </a:r>
          <a:endParaRPr kumimoji="1" lang="en-US" altLang="ja-JP" sz="1050" b="0" u="none">
            <a:solidFill>
              <a:srgbClr val="FF0000"/>
            </a:solidFill>
          </a:endParaRPr>
        </a:p>
        <a:p>
          <a:endParaRPr kumimoji="1" lang="en-US" altLang="ja-JP" sz="1050" b="0" u="none">
            <a:solidFill>
              <a:srgbClr val="FF0000"/>
            </a:solidFill>
          </a:endParaRPr>
        </a:p>
        <a:p>
          <a:r>
            <a:rPr kumimoji="1" lang="ja-JP" altLang="en-US" sz="1050" b="0" u="none">
              <a:solidFill>
                <a:srgbClr val="FF0000"/>
              </a:solidFill>
            </a:rPr>
            <a:t>使用する権原が所有権ではない場合、権利の期間を記入するとともに、当該期間を確認できる契約書等を忘れず添付すること。</a:t>
          </a:r>
          <a:endParaRPr kumimoji="1" lang="en-US" altLang="ja-JP" sz="1050" b="0" u="none">
            <a:solidFill>
              <a:srgbClr val="FF0000"/>
            </a:solidFill>
          </a:endParaRPr>
        </a:p>
        <a:p>
          <a:endParaRPr kumimoji="1" lang="en-US" altLang="ja-JP" sz="1050" b="0" u="none">
            <a:solidFill>
              <a:srgbClr val="FF0000"/>
            </a:solidFill>
          </a:endParaRPr>
        </a:p>
        <a:p>
          <a:r>
            <a:rPr kumimoji="1" lang="ja-JP" altLang="en-US" sz="1050" b="0" u="none">
              <a:solidFill>
                <a:srgbClr val="FF0000"/>
              </a:solidFill>
            </a:rPr>
            <a:t>建物の延床面積は「（１）保育室等の面積」の合計と一致する。この際の延床面積は、建物登記簿や検査済証等と突合すること。</a:t>
          </a:r>
          <a:endParaRPr kumimoji="1" lang="en-US" altLang="ja-JP" sz="1050" b="0" u="none">
            <a:solidFill>
              <a:srgbClr val="FF0000"/>
            </a:solidFill>
          </a:endParaRPr>
        </a:p>
        <a:p>
          <a:endParaRPr kumimoji="1" lang="en-US" altLang="ja-JP" sz="1050" b="0" u="none">
            <a:solidFill>
              <a:srgbClr val="FF0000"/>
            </a:solidFill>
          </a:endParaRPr>
        </a:p>
        <a:p>
          <a:r>
            <a:rPr kumimoji="1" lang="ja-JP" altLang="en-US" sz="1050" b="0" u="none">
              <a:solidFill>
                <a:srgbClr val="FF0000"/>
              </a:solidFill>
            </a:rPr>
            <a:t>建物が複数棟ある場合は、それらの合計が「（１）保育室等の面積」の合計と一致する。</a:t>
          </a:r>
          <a:endParaRPr kumimoji="1" lang="en-US" altLang="ja-JP" sz="1050" b="0" u="none">
            <a:solidFill>
              <a:srgbClr val="FF0000"/>
            </a:solidFill>
          </a:endParaRPr>
        </a:p>
      </xdr:txBody>
    </xdr:sp>
    <xdr:clientData/>
  </xdr:twoCellAnchor>
  <xdr:twoCellAnchor>
    <xdr:from>
      <xdr:col>27</xdr:col>
      <xdr:colOff>0</xdr:colOff>
      <xdr:row>121</xdr:row>
      <xdr:rowOff>0</xdr:rowOff>
    </xdr:from>
    <xdr:to>
      <xdr:col>28</xdr:col>
      <xdr:colOff>1019175</xdr:colOff>
      <xdr:row>131</xdr:row>
      <xdr:rowOff>142875</xdr:rowOff>
    </xdr:to>
    <xdr:sp macro="" textlink="">
      <xdr:nvSpPr>
        <xdr:cNvPr id="9" name="テキスト ボックス 8"/>
        <xdr:cNvSpPr txBox="1"/>
      </xdr:nvSpPr>
      <xdr:spPr>
        <a:xfrm>
          <a:off x="6343650" y="20640675"/>
          <a:ext cx="2162175" cy="34956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u="none">
              <a:solidFill>
                <a:srgbClr val="FF0000"/>
              </a:solidFill>
            </a:rPr>
            <a:t>３－２は建物が複数棟ある場合に使用する。建物が単一の場合は、当ページを「非表示」として印刷しないこと。</a:t>
          </a:r>
          <a:endParaRPr kumimoji="1" lang="en-US" altLang="ja-JP" sz="1050" b="0" u="none">
            <a:solidFill>
              <a:srgbClr val="FF0000"/>
            </a:solidFill>
          </a:endParaRPr>
        </a:p>
        <a:p>
          <a:endParaRPr kumimoji="1" lang="en-US" altLang="ja-JP" sz="1050" b="0" u="none">
            <a:solidFill>
              <a:srgbClr val="FF0000"/>
            </a:solidFill>
          </a:endParaRPr>
        </a:p>
        <a:p>
          <a:r>
            <a:rPr kumimoji="1" lang="ja-JP" altLang="en-US" sz="1050" b="0" u="none">
              <a:solidFill>
                <a:srgbClr val="FF0000"/>
              </a:solidFill>
            </a:rPr>
            <a:t>３棟以上の建物がある場合、「３－２～」から欄全体を</a:t>
          </a:r>
          <a:r>
            <a:rPr kumimoji="1" lang="ja-JP" altLang="en-US" sz="1050" b="1" u="sng">
              <a:solidFill>
                <a:srgbClr val="FF0000"/>
              </a:solidFill>
            </a:rPr>
            <a:t>行ごと選択してコピー</a:t>
          </a:r>
          <a:r>
            <a:rPr kumimoji="1" lang="ja-JP" altLang="en-US" sz="1050" b="0" u="none">
              <a:solidFill>
                <a:srgbClr val="FF0000"/>
              </a:solidFill>
            </a:rPr>
            <a:t>し、欄直下の行に</a:t>
          </a:r>
          <a:r>
            <a:rPr kumimoji="1" lang="ja-JP" altLang="en-US" sz="1050" b="1" u="sng">
              <a:solidFill>
                <a:srgbClr val="FF0000"/>
              </a:solidFill>
            </a:rPr>
            <a:t>「コピーしたセルの挿入」</a:t>
          </a:r>
          <a:r>
            <a:rPr kumimoji="1" lang="ja-JP" altLang="en-US" sz="1050" b="0" u="none">
              <a:solidFill>
                <a:srgbClr val="FF0000"/>
              </a:solidFill>
            </a:rPr>
            <a:t>を行うことで追加すること。</a:t>
          </a:r>
          <a:endParaRPr kumimoji="1" lang="en-US" altLang="ja-JP" sz="1050" b="0" u="none">
            <a:solidFill>
              <a:srgbClr val="FF0000"/>
            </a:solidFill>
          </a:endParaRPr>
        </a:p>
        <a:p>
          <a:r>
            <a:rPr kumimoji="1" lang="ja-JP" altLang="en-US" sz="1050" b="0" u="none">
              <a:solidFill>
                <a:srgbClr val="FF0000"/>
              </a:solidFill>
            </a:rPr>
            <a:t>この際、「３－２」は順次「３－３」等と修正すること。</a:t>
          </a:r>
          <a:endParaRPr kumimoji="1" lang="en-US" altLang="ja-JP" sz="1050" b="0" u="none">
            <a:solidFill>
              <a:srgbClr val="FF0000"/>
            </a:solidFill>
          </a:endParaRPr>
        </a:p>
        <a:p>
          <a:endParaRPr kumimoji="1" lang="en-US" altLang="ja-JP" sz="1050" b="0" u="none">
            <a:solidFill>
              <a:srgbClr val="FF0000"/>
            </a:solidFill>
          </a:endParaRPr>
        </a:p>
        <a:p>
          <a:endParaRPr kumimoji="1" lang="en-US" altLang="ja-JP" sz="1050" b="0" u="none">
            <a:solidFill>
              <a:srgbClr val="FF0000"/>
            </a:solidFill>
          </a:endParaRPr>
        </a:p>
      </xdr:txBody>
    </xdr:sp>
    <xdr:clientData/>
  </xdr:twoCellAnchor>
  <xdr:twoCellAnchor>
    <xdr:from>
      <xdr:col>27</xdr:col>
      <xdr:colOff>38100</xdr:colOff>
      <xdr:row>135</xdr:row>
      <xdr:rowOff>66676</xdr:rowOff>
    </xdr:from>
    <xdr:to>
      <xdr:col>28</xdr:col>
      <xdr:colOff>1057275</xdr:colOff>
      <xdr:row>151</xdr:row>
      <xdr:rowOff>161925</xdr:rowOff>
    </xdr:to>
    <xdr:sp macro="" textlink="">
      <xdr:nvSpPr>
        <xdr:cNvPr id="10" name="テキスト ボックス 9"/>
        <xdr:cNvSpPr txBox="1"/>
      </xdr:nvSpPr>
      <xdr:spPr>
        <a:xfrm>
          <a:off x="6381750" y="24784051"/>
          <a:ext cx="2162175" cy="37528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u="none">
              <a:solidFill>
                <a:srgbClr val="FF0000"/>
              </a:solidFill>
            </a:rPr>
            <a:t>保育室等が２階以上に設置されている場合、設置されている階をプルダウンで選択すること。</a:t>
          </a:r>
          <a:endParaRPr kumimoji="1" lang="en-US" altLang="ja-JP" sz="1050" b="0" u="none">
            <a:solidFill>
              <a:srgbClr val="FF0000"/>
            </a:solidFill>
          </a:endParaRPr>
        </a:p>
        <a:p>
          <a:endParaRPr kumimoji="1" lang="en-US" altLang="ja-JP" sz="1050" b="0" u="none">
            <a:solidFill>
              <a:srgbClr val="FF0000"/>
            </a:solidFill>
          </a:endParaRPr>
        </a:p>
        <a:p>
          <a:r>
            <a:rPr kumimoji="1" lang="ja-JP" altLang="en-US" sz="1050" b="0" u="none">
              <a:solidFill>
                <a:srgbClr val="FF0000"/>
              </a:solidFill>
            </a:rPr>
            <a:t>設置階をチェックすると、（１）以降で確認するべき基準等の網掛けが外れるので、順次チェックすること。</a:t>
          </a:r>
          <a:endParaRPr kumimoji="1" lang="en-US" altLang="ja-JP" sz="1050" b="0" u="none">
            <a:solidFill>
              <a:srgbClr val="FF0000"/>
            </a:solidFill>
          </a:endParaRPr>
        </a:p>
        <a:p>
          <a:endParaRPr kumimoji="1" lang="en-US" altLang="ja-JP" sz="1050" b="0" u="none">
            <a:solidFill>
              <a:srgbClr val="FF0000"/>
            </a:solidFill>
          </a:endParaRPr>
        </a:p>
        <a:p>
          <a:r>
            <a:rPr kumimoji="1" lang="ja-JP" altLang="en-US" sz="1050" b="0" u="none">
              <a:solidFill>
                <a:srgbClr val="FF0000"/>
              </a:solidFill>
            </a:rPr>
            <a:t>幼保連携型認定こども園及び幼稚園型認定こども園で、２階以上に保育室等を設置する場合は、必ず耐火建築物であること（準耐火建築物は認められない）。</a:t>
          </a:r>
          <a:endParaRPr kumimoji="1" lang="en-US" altLang="ja-JP" sz="1050" b="0" u="none">
            <a:solidFill>
              <a:srgbClr val="FF0000"/>
            </a:solidFill>
          </a:endParaRPr>
        </a:p>
        <a:p>
          <a:endParaRPr kumimoji="1" lang="en-US" altLang="ja-JP" sz="1050" b="0" u="none">
            <a:solidFill>
              <a:srgbClr val="FF0000"/>
            </a:solidFill>
          </a:endParaRPr>
        </a:p>
        <a:p>
          <a:r>
            <a:rPr kumimoji="1" lang="ja-JP" altLang="en-US" sz="1050" b="0" u="none">
              <a:solidFill>
                <a:srgbClr val="FF0000"/>
              </a:solidFill>
            </a:rPr>
            <a:t>なお、保育室等が１階のみに設置されている場合は、特に入力せずそのままでよい。</a:t>
          </a:r>
          <a:endParaRPr kumimoji="1" lang="en-US" altLang="ja-JP" sz="1050" b="0" u="none">
            <a:solidFill>
              <a:srgbClr val="FF0000"/>
            </a:solidFill>
          </a:endParaRPr>
        </a:p>
      </xdr:txBody>
    </xdr:sp>
    <xdr:clientData/>
  </xdr:twoCellAnchor>
  <xdr:twoCellAnchor>
    <xdr:from>
      <xdr:col>27</xdr:col>
      <xdr:colOff>47625</xdr:colOff>
      <xdr:row>178</xdr:row>
      <xdr:rowOff>123825</xdr:rowOff>
    </xdr:from>
    <xdr:to>
      <xdr:col>28</xdr:col>
      <xdr:colOff>1066800</xdr:colOff>
      <xdr:row>196</xdr:row>
      <xdr:rowOff>0</xdr:rowOff>
    </xdr:to>
    <xdr:sp macro="" textlink="">
      <xdr:nvSpPr>
        <xdr:cNvPr id="11" name="テキスト ボックス 10"/>
        <xdr:cNvSpPr txBox="1"/>
      </xdr:nvSpPr>
      <xdr:spPr>
        <a:xfrm>
          <a:off x="6391275" y="34556700"/>
          <a:ext cx="2162175" cy="31146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u="none">
              <a:solidFill>
                <a:srgbClr val="FF0000"/>
              </a:solidFill>
            </a:rPr>
            <a:t>敷地の状況には、園舎・園庭と一体の土地について記入すること。この際、それぞれの地番や面積は土地登記簿と突合すること。</a:t>
          </a:r>
          <a:endParaRPr kumimoji="1" lang="en-US" altLang="ja-JP" sz="1050" b="0" u="none">
            <a:solidFill>
              <a:srgbClr val="FF0000"/>
            </a:solidFill>
          </a:endParaRPr>
        </a:p>
        <a:p>
          <a:endParaRPr kumimoji="1" lang="en-US" altLang="ja-JP" sz="1050" b="0" u="none">
            <a:solidFill>
              <a:srgbClr val="FF0000"/>
            </a:solidFill>
          </a:endParaRPr>
        </a:p>
        <a:p>
          <a:r>
            <a:rPr kumimoji="1" lang="ja-JP" altLang="en-US" sz="1050" b="0" u="none">
              <a:solidFill>
                <a:srgbClr val="FF0000"/>
              </a:solidFill>
            </a:rPr>
            <a:t>土地の筆数に対して欄が足りない場合、「３－２」を追加するのと同様に、欄全体を行ごとコピーし、欄直下の行を選択して「コピーしたセルの挿入」を行うこと。</a:t>
          </a:r>
          <a:endParaRPr kumimoji="1" lang="en-US" altLang="ja-JP" sz="1050" b="0" u="none">
            <a:solidFill>
              <a:srgbClr val="FF0000"/>
            </a:solidFill>
          </a:endParaRPr>
        </a:p>
        <a:p>
          <a:endParaRPr kumimoji="1" lang="en-US" altLang="ja-JP" sz="1050" b="0" u="none">
            <a:solidFill>
              <a:srgbClr val="FF0000"/>
            </a:solidFill>
          </a:endParaRPr>
        </a:p>
        <a:p>
          <a:r>
            <a:rPr kumimoji="1" lang="ja-JP" altLang="en-US" sz="1050" b="0" u="none">
              <a:solidFill>
                <a:srgbClr val="FF0000"/>
              </a:solidFill>
            </a:rPr>
            <a:t>それ以外で追加を行った場合、自動計算等が機能しなくなる可能性がある。</a:t>
          </a:r>
          <a:endParaRPr kumimoji="1" lang="en-US" altLang="ja-JP" sz="1050" b="0" u="none">
            <a:solidFill>
              <a:srgbClr val="FF0000"/>
            </a:solidFill>
          </a:endParaRPr>
        </a:p>
      </xdr:txBody>
    </xdr:sp>
    <xdr:clientData/>
  </xdr:twoCellAnchor>
  <xdr:twoCellAnchor>
    <xdr:from>
      <xdr:col>27</xdr:col>
      <xdr:colOff>47625</xdr:colOff>
      <xdr:row>201</xdr:row>
      <xdr:rowOff>66675</xdr:rowOff>
    </xdr:from>
    <xdr:to>
      <xdr:col>28</xdr:col>
      <xdr:colOff>1066800</xdr:colOff>
      <xdr:row>212</xdr:row>
      <xdr:rowOff>9525</xdr:rowOff>
    </xdr:to>
    <xdr:sp macro="" textlink="">
      <xdr:nvSpPr>
        <xdr:cNvPr id="12" name="テキスト ボックス 11"/>
        <xdr:cNvSpPr txBox="1"/>
      </xdr:nvSpPr>
      <xdr:spPr>
        <a:xfrm>
          <a:off x="6391275" y="38595300"/>
          <a:ext cx="2162175" cy="1933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u="none">
              <a:solidFill>
                <a:srgbClr val="FF0000"/>
              </a:solidFill>
            </a:rPr>
            <a:t>その他の土地には、園舎・園庭と一体ではないが、園の運営に使用する土地について記入すること。この際、それぞれの地番や面積は土地登記簿と突合し、備考欄にその用途を記入すること。</a:t>
          </a:r>
          <a:endParaRPr kumimoji="1" lang="en-US" altLang="ja-JP" sz="1050" b="0" u="none">
            <a:solidFill>
              <a:srgbClr val="FF0000"/>
            </a:solidFill>
          </a:endParaRPr>
        </a:p>
        <a:p>
          <a:endParaRPr kumimoji="1" lang="en-US" altLang="ja-JP" sz="1050" b="0" u="none">
            <a:solidFill>
              <a:srgbClr val="FF0000"/>
            </a:solidFill>
          </a:endParaRPr>
        </a:p>
        <a:p>
          <a:r>
            <a:rPr kumimoji="1" lang="ja-JP" altLang="en-US" sz="1050" b="0" u="none">
              <a:solidFill>
                <a:srgbClr val="FF0000"/>
              </a:solidFill>
            </a:rPr>
            <a:t>なお、いわゆる認可面積には含まれない面積である点に留意すること。</a:t>
          </a:r>
          <a:endParaRPr kumimoji="1" lang="en-US" altLang="ja-JP" sz="1050" b="0" u="none">
            <a:solidFill>
              <a:srgbClr val="FF0000"/>
            </a:solidFill>
          </a:endParaRPr>
        </a:p>
        <a:p>
          <a:endParaRPr kumimoji="1" lang="en-US" altLang="ja-JP" sz="1050" b="0" u="none">
            <a:solidFill>
              <a:srgbClr val="FF0000"/>
            </a:solidFill>
          </a:endParaRPr>
        </a:p>
        <a:p>
          <a:endParaRPr kumimoji="1" lang="en-US" altLang="ja-JP" sz="1050" b="0" u="none">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kyodo.mhlw.go.jp/&#9675;&#21508;&#31278;&#36890;&#30693;/24'&#27096;&#24335;&#65288;&#20181;&#27096;&#26360;&#29992;&#65289;/&#22522;&#26412;&#24773;&#22577;/H24'&#27096;&#24335;%20&#35370;&#21839;&#20171;&#357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kyodo.mhlw.go.jp/&#9675;&#21508;&#31278;&#36890;&#30693;/24'&#27096;&#24335;&#65288;&#20181;&#27096;&#26360;&#29992;&#65289;/&#22522;&#26412;&#24773;&#22577;/H24'&#27096;&#24335;%20&#22812;&#38291;&#35370;&#218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訪問介護（見え消し）"/>
      <sheetName val="訪問介護（溶け込み）"/>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夜間（見え消し）"/>
      <sheetName val="夜間（溶け込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tabSelected="1" workbookViewId="0">
      <selection activeCell="E10" sqref="E10:F10"/>
    </sheetView>
  </sheetViews>
  <sheetFormatPr defaultRowHeight="13.5" x14ac:dyDescent="0.15"/>
  <cols>
    <col min="1" max="2" width="7.25" customWidth="1"/>
    <col min="3" max="3" width="10.875" customWidth="1"/>
    <col min="4" max="4" width="15" customWidth="1"/>
    <col min="5" max="8" width="7.5" customWidth="1"/>
    <col min="9" max="9" width="13.25" customWidth="1"/>
  </cols>
  <sheetData>
    <row r="1" spans="1:9" x14ac:dyDescent="0.15">
      <c r="A1" s="2"/>
      <c r="B1" s="1"/>
      <c r="C1" s="1"/>
      <c r="D1" s="1"/>
      <c r="E1" s="1"/>
      <c r="F1" s="1"/>
      <c r="G1" s="1"/>
      <c r="H1" s="1"/>
      <c r="I1" s="31" t="s">
        <v>116</v>
      </c>
    </row>
    <row r="2" spans="1:9" ht="18.75" customHeight="1" x14ac:dyDescent="0.15">
      <c r="A2" s="146" t="s">
        <v>115</v>
      </c>
      <c r="B2" s="146"/>
      <c r="C2" s="146"/>
      <c r="D2" s="146"/>
      <c r="E2" s="146"/>
      <c r="F2" s="146"/>
      <c r="G2" s="146"/>
      <c r="H2" s="146"/>
      <c r="I2" s="146"/>
    </row>
    <row r="3" spans="1:9" ht="9" customHeight="1" x14ac:dyDescent="0.15">
      <c r="A3" s="3"/>
      <c r="B3" s="1"/>
      <c r="C3" s="1"/>
      <c r="D3" s="1"/>
      <c r="E3" s="1"/>
      <c r="F3" s="1"/>
      <c r="G3" s="1"/>
      <c r="H3" s="1"/>
      <c r="I3" s="1"/>
    </row>
    <row r="4" spans="1:9" ht="24" customHeight="1" x14ac:dyDescent="0.15">
      <c r="A4" s="141" t="s">
        <v>1</v>
      </c>
      <c r="B4" s="141"/>
      <c r="C4" s="141"/>
      <c r="D4" s="147"/>
      <c r="E4" s="147"/>
      <c r="F4" s="147"/>
      <c r="G4" s="147"/>
      <c r="H4" s="147"/>
      <c r="I4" s="147"/>
    </row>
    <row r="5" spans="1:9" ht="24" customHeight="1" x14ac:dyDescent="0.15">
      <c r="A5" s="141" t="s">
        <v>2</v>
      </c>
      <c r="B5" s="141"/>
      <c r="C5" s="141"/>
      <c r="D5" s="147"/>
      <c r="E5" s="147"/>
      <c r="F5" s="147"/>
      <c r="G5" s="147"/>
      <c r="H5" s="147"/>
      <c r="I5" s="147"/>
    </row>
    <row r="6" spans="1:9" ht="24" customHeight="1" x14ac:dyDescent="0.15">
      <c r="A6" s="141" t="s">
        <v>0</v>
      </c>
      <c r="B6" s="141"/>
      <c r="C6" s="141"/>
      <c r="D6" s="142"/>
      <c r="E6" s="142"/>
      <c r="F6" s="142"/>
      <c r="G6" s="142"/>
      <c r="H6" s="142"/>
      <c r="I6" s="143"/>
    </row>
    <row r="7" spans="1:9" ht="24" customHeight="1" x14ac:dyDescent="0.15">
      <c r="A7" s="141"/>
      <c r="B7" s="141"/>
      <c r="C7" s="141"/>
      <c r="D7" s="144" t="s">
        <v>122</v>
      </c>
      <c r="E7" s="144"/>
      <c r="F7" s="144"/>
      <c r="G7" s="144"/>
      <c r="H7" s="144"/>
      <c r="I7" s="145"/>
    </row>
    <row r="8" spans="1:9" ht="24" customHeight="1" x14ac:dyDescent="0.15">
      <c r="A8" s="141" t="s">
        <v>3</v>
      </c>
      <c r="B8" s="141"/>
      <c r="C8" s="141"/>
      <c r="D8" s="147"/>
      <c r="E8" s="147"/>
      <c r="F8" s="147"/>
      <c r="G8" s="147"/>
      <c r="H8" s="147"/>
      <c r="I8" s="147"/>
    </row>
    <row r="9" spans="1:9" ht="24" customHeight="1" x14ac:dyDescent="0.15">
      <c r="A9" s="141" t="s">
        <v>4</v>
      </c>
      <c r="B9" s="141"/>
      <c r="C9" s="141"/>
      <c r="D9" s="147"/>
      <c r="E9" s="147"/>
      <c r="F9" s="147"/>
      <c r="G9" s="147"/>
      <c r="H9" s="147"/>
      <c r="I9" s="147"/>
    </row>
    <row r="10" spans="1:9" ht="21.75" customHeight="1" x14ac:dyDescent="0.15">
      <c r="A10" s="148" t="s">
        <v>5</v>
      </c>
      <c r="B10" s="151"/>
      <c r="C10" s="151"/>
      <c r="D10" s="18" t="s">
        <v>6</v>
      </c>
      <c r="E10" s="152" t="s">
        <v>7</v>
      </c>
      <c r="F10" s="152"/>
      <c r="G10" s="152" t="s">
        <v>8</v>
      </c>
      <c r="H10" s="152"/>
      <c r="I10" s="18" t="s">
        <v>9</v>
      </c>
    </row>
    <row r="11" spans="1:9" ht="21.75" customHeight="1" x14ac:dyDescent="0.15">
      <c r="A11" s="149"/>
      <c r="B11" s="152" t="s">
        <v>10</v>
      </c>
      <c r="C11" s="152"/>
      <c r="D11" s="38"/>
      <c r="E11" s="153"/>
      <c r="F11" s="153"/>
      <c r="G11" s="154"/>
      <c r="H11" s="154"/>
      <c r="I11" s="19">
        <f>G11</f>
        <v>0</v>
      </c>
    </row>
    <row r="12" spans="1:9" ht="21.75" customHeight="1" x14ac:dyDescent="0.15">
      <c r="A12" s="149"/>
      <c r="B12" s="152" t="s">
        <v>11</v>
      </c>
      <c r="C12" s="152"/>
      <c r="D12" s="38"/>
      <c r="E12" s="153"/>
      <c r="F12" s="153"/>
      <c r="G12" s="154"/>
      <c r="H12" s="154"/>
      <c r="I12" s="19">
        <f>G12</f>
        <v>0</v>
      </c>
    </row>
    <row r="13" spans="1:9" ht="21.75" customHeight="1" x14ac:dyDescent="0.15">
      <c r="A13" s="149"/>
      <c r="B13" s="152" t="s">
        <v>12</v>
      </c>
      <c r="C13" s="152"/>
      <c r="D13" s="37"/>
      <c r="E13" s="154"/>
      <c r="F13" s="154"/>
      <c r="G13" s="153"/>
      <c r="H13" s="153"/>
      <c r="I13" s="19">
        <f>D13+E13</f>
        <v>0</v>
      </c>
    </row>
    <row r="14" spans="1:9" ht="21.75" customHeight="1" x14ac:dyDescent="0.15">
      <c r="A14" s="149"/>
      <c r="B14" s="152" t="s">
        <v>9</v>
      </c>
      <c r="C14" s="152"/>
      <c r="D14" s="37"/>
      <c r="E14" s="154"/>
      <c r="F14" s="154"/>
      <c r="G14" s="154"/>
      <c r="H14" s="154"/>
      <c r="I14" s="19">
        <f>SUM(D14:H14)</f>
        <v>0</v>
      </c>
    </row>
    <row r="15" spans="1:9" ht="21.75" customHeight="1" x14ac:dyDescent="0.15">
      <c r="A15" s="150"/>
      <c r="B15" s="152" t="s">
        <v>13</v>
      </c>
      <c r="C15" s="152"/>
      <c r="D15" s="38"/>
      <c r="E15" s="153"/>
      <c r="F15" s="153"/>
      <c r="G15" s="154"/>
      <c r="H15" s="154"/>
      <c r="I15" s="19">
        <f>G15</f>
        <v>0</v>
      </c>
    </row>
    <row r="16" spans="1:9" ht="34.5" customHeight="1" x14ac:dyDescent="0.15">
      <c r="A16" s="155" t="s">
        <v>14</v>
      </c>
      <c r="B16" s="156"/>
      <c r="C16" s="157"/>
      <c r="D16" s="158"/>
      <c r="E16" s="142"/>
      <c r="F16" s="142"/>
      <c r="G16" s="142"/>
      <c r="H16" s="142"/>
      <c r="I16" s="143"/>
    </row>
    <row r="17" spans="1:9" ht="34.5" customHeight="1" x14ac:dyDescent="0.15">
      <c r="A17" s="160" t="s">
        <v>15</v>
      </c>
      <c r="B17" s="161"/>
      <c r="C17" s="162"/>
      <c r="D17" s="159"/>
      <c r="E17" s="144"/>
      <c r="F17" s="144"/>
      <c r="G17" s="144"/>
      <c r="H17" s="144"/>
      <c r="I17" s="145"/>
    </row>
    <row r="18" spans="1:9" x14ac:dyDescent="0.15">
      <c r="A18" s="155" t="s">
        <v>109</v>
      </c>
      <c r="B18" s="156"/>
      <c r="C18" s="157"/>
      <c r="D18" s="166" t="s">
        <v>16</v>
      </c>
      <c r="E18" s="167"/>
      <c r="F18" s="168"/>
      <c r="G18" s="169" t="s">
        <v>106</v>
      </c>
      <c r="H18" s="169"/>
      <c r="I18" s="170"/>
    </row>
    <row r="19" spans="1:9" x14ac:dyDescent="0.15">
      <c r="A19" s="163"/>
      <c r="B19" s="164"/>
      <c r="C19" s="165"/>
      <c r="D19" s="158"/>
      <c r="E19" s="142"/>
      <c r="F19" s="171"/>
      <c r="G19" s="142"/>
      <c r="H19" s="142"/>
      <c r="I19" s="143"/>
    </row>
    <row r="20" spans="1:9" x14ac:dyDescent="0.15">
      <c r="A20" s="163"/>
      <c r="B20" s="164"/>
      <c r="C20" s="165"/>
      <c r="D20" s="172"/>
      <c r="E20" s="173"/>
      <c r="F20" s="174"/>
      <c r="G20" s="173"/>
      <c r="H20" s="173"/>
      <c r="I20" s="176"/>
    </row>
    <row r="21" spans="1:9" x14ac:dyDescent="0.15">
      <c r="A21" s="163"/>
      <c r="B21" s="164"/>
      <c r="C21" s="165"/>
      <c r="D21" s="172"/>
      <c r="E21" s="173"/>
      <c r="F21" s="174"/>
      <c r="G21" s="173"/>
      <c r="H21" s="173"/>
      <c r="I21" s="176"/>
    </row>
    <row r="22" spans="1:9" x14ac:dyDescent="0.15">
      <c r="A22" s="163"/>
      <c r="B22" s="164"/>
      <c r="C22" s="165"/>
      <c r="D22" s="172"/>
      <c r="E22" s="173"/>
      <c r="F22" s="174"/>
      <c r="G22" s="173"/>
      <c r="H22" s="173"/>
      <c r="I22" s="176"/>
    </row>
    <row r="23" spans="1:9" x14ac:dyDescent="0.15">
      <c r="A23" s="160"/>
      <c r="B23" s="161"/>
      <c r="C23" s="162"/>
      <c r="D23" s="159"/>
      <c r="E23" s="144"/>
      <c r="F23" s="175"/>
      <c r="G23" s="144"/>
      <c r="H23" s="144"/>
      <c r="I23" s="145"/>
    </row>
    <row r="24" spans="1:9" ht="26.25" customHeight="1" x14ac:dyDescent="0.15">
      <c r="A24" s="141" t="s">
        <v>117</v>
      </c>
      <c r="B24" s="141"/>
      <c r="C24" s="141"/>
      <c r="D24" s="177"/>
      <c r="E24" s="178"/>
      <c r="F24" s="179"/>
      <c r="G24" s="178"/>
      <c r="H24" s="178"/>
      <c r="I24" s="180"/>
    </row>
    <row r="25" spans="1:9" ht="26.25" customHeight="1" x14ac:dyDescent="0.15">
      <c r="A25" s="141" t="s">
        <v>17</v>
      </c>
      <c r="B25" s="141"/>
      <c r="C25" s="141"/>
      <c r="D25" s="177"/>
      <c r="E25" s="178"/>
      <c r="F25" s="179"/>
      <c r="G25" s="178"/>
      <c r="H25" s="178"/>
      <c r="I25" s="180"/>
    </row>
    <row r="26" spans="1:9" ht="26.25" customHeight="1" x14ac:dyDescent="0.15">
      <c r="A26" s="141" t="s">
        <v>18</v>
      </c>
      <c r="B26" s="141"/>
      <c r="C26" s="141"/>
      <c r="D26" s="177"/>
      <c r="E26" s="178"/>
      <c r="F26" s="179"/>
      <c r="G26" s="178"/>
      <c r="H26" s="178"/>
      <c r="I26" s="180"/>
    </row>
    <row r="27" spans="1:9" ht="26.25" customHeight="1" x14ac:dyDescent="0.15">
      <c r="A27" s="141" t="s">
        <v>19</v>
      </c>
      <c r="B27" s="141"/>
      <c r="C27" s="141"/>
      <c r="D27" s="177"/>
      <c r="E27" s="178"/>
      <c r="F27" s="179"/>
      <c r="G27" s="178"/>
      <c r="H27" s="178"/>
      <c r="I27" s="180"/>
    </row>
    <row r="28" spans="1:9" ht="21" customHeight="1" x14ac:dyDescent="0.15">
      <c r="A28" s="141" t="s">
        <v>20</v>
      </c>
      <c r="B28" s="141"/>
      <c r="C28" s="141"/>
      <c r="D28" s="125">
        <v>0</v>
      </c>
      <c r="E28" s="23" t="s">
        <v>118</v>
      </c>
      <c r="F28" s="181" t="s">
        <v>105</v>
      </c>
      <c r="G28" s="181"/>
      <c r="H28" s="126">
        <v>0</v>
      </c>
      <c r="I28" s="24"/>
    </row>
    <row r="29" spans="1:9" ht="21" customHeight="1" x14ac:dyDescent="0.15">
      <c r="A29" s="182" t="s">
        <v>21</v>
      </c>
      <c r="B29" s="182"/>
      <c r="C29" s="4" t="s">
        <v>22</v>
      </c>
      <c r="D29" s="25"/>
      <c r="E29" s="184">
        <v>0</v>
      </c>
      <c r="F29" s="184"/>
      <c r="G29" s="184"/>
      <c r="H29" s="26"/>
      <c r="I29" s="27"/>
    </row>
    <row r="30" spans="1:9" ht="21" customHeight="1" x14ac:dyDescent="0.15">
      <c r="A30" s="182"/>
      <c r="B30" s="182"/>
      <c r="C30" s="4" t="s">
        <v>24</v>
      </c>
      <c r="D30" s="127">
        <v>0</v>
      </c>
      <c r="E30" s="128" t="s">
        <v>229</v>
      </c>
      <c r="F30" s="28"/>
      <c r="G30" s="183">
        <v>0</v>
      </c>
      <c r="H30" s="183"/>
      <c r="I30" s="29" t="s">
        <v>88</v>
      </c>
    </row>
    <row r="31" spans="1:9" ht="21" customHeight="1" x14ac:dyDescent="0.15">
      <c r="A31" s="182"/>
      <c r="B31" s="182"/>
      <c r="C31" s="4" t="s">
        <v>25</v>
      </c>
      <c r="D31" s="185">
        <v>0</v>
      </c>
      <c r="E31" s="184"/>
      <c r="F31" s="184"/>
      <c r="G31" s="184"/>
      <c r="H31" s="26"/>
      <c r="I31" s="27"/>
    </row>
    <row r="32" spans="1:9" ht="20.25" customHeight="1" x14ac:dyDescent="0.15">
      <c r="A32" s="141" t="s">
        <v>107</v>
      </c>
      <c r="B32" s="141"/>
      <c r="C32" s="141"/>
      <c r="D32" s="152" t="s">
        <v>108</v>
      </c>
      <c r="E32" s="152"/>
      <c r="F32" s="152"/>
      <c r="G32" s="152"/>
      <c r="H32" s="186" t="s">
        <v>26</v>
      </c>
      <c r="I32" s="186"/>
    </row>
    <row r="33" spans="1:9" ht="26.25" customHeight="1" x14ac:dyDescent="0.15">
      <c r="A33" s="141"/>
      <c r="B33" s="141"/>
      <c r="C33" s="141"/>
      <c r="D33" s="147"/>
      <c r="E33" s="147"/>
      <c r="F33" s="147"/>
      <c r="G33" s="147"/>
      <c r="H33" s="147"/>
      <c r="I33" s="147"/>
    </row>
    <row r="34" spans="1:9" ht="18" customHeight="1" x14ac:dyDescent="0.15">
      <c r="A34" s="152" t="s">
        <v>27</v>
      </c>
      <c r="B34" s="152"/>
      <c r="C34" s="152"/>
      <c r="D34" s="187" t="s">
        <v>119</v>
      </c>
      <c r="E34" s="147"/>
      <c r="F34" s="147"/>
      <c r="G34" s="147"/>
      <c r="H34" s="147"/>
      <c r="I34" s="147"/>
    </row>
    <row r="35" spans="1:9" ht="18" customHeight="1" x14ac:dyDescent="0.15">
      <c r="A35" s="152" t="s">
        <v>28</v>
      </c>
      <c r="B35" s="152"/>
      <c r="C35" s="152"/>
      <c r="D35" s="30" t="s">
        <v>121</v>
      </c>
      <c r="E35" s="152"/>
      <c r="F35" s="152"/>
      <c r="G35" s="152"/>
      <c r="H35" s="152"/>
      <c r="I35" s="152"/>
    </row>
    <row r="36" spans="1:9" ht="18" customHeight="1" x14ac:dyDescent="0.15">
      <c r="A36" s="152"/>
      <c r="B36" s="152"/>
      <c r="C36" s="152"/>
      <c r="D36" s="20" t="s">
        <v>120</v>
      </c>
      <c r="E36" s="152"/>
      <c r="F36" s="152"/>
      <c r="G36" s="152"/>
      <c r="H36" s="152"/>
      <c r="I36" s="152"/>
    </row>
  </sheetData>
  <mergeCells count="67">
    <mergeCell ref="A35:C36"/>
    <mergeCell ref="E35:I35"/>
    <mergeCell ref="E36:I36"/>
    <mergeCell ref="A32:C33"/>
    <mergeCell ref="D32:G32"/>
    <mergeCell ref="H32:I32"/>
    <mergeCell ref="D33:G33"/>
    <mergeCell ref="H33:I33"/>
    <mergeCell ref="A34:C34"/>
    <mergeCell ref="D34:I34"/>
    <mergeCell ref="A28:C28"/>
    <mergeCell ref="F28:G28"/>
    <mergeCell ref="A29:B31"/>
    <mergeCell ref="A26:C26"/>
    <mergeCell ref="D26:F26"/>
    <mergeCell ref="G26:I26"/>
    <mergeCell ref="A27:C27"/>
    <mergeCell ref="D27:F27"/>
    <mergeCell ref="G27:I27"/>
    <mergeCell ref="G30:H30"/>
    <mergeCell ref="E29:G29"/>
    <mergeCell ref="D31:G31"/>
    <mergeCell ref="A24:C24"/>
    <mergeCell ref="D24:F24"/>
    <mergeCell ref="G24:I24"/>
    <mergeCell ref="A25:C25"/>
    <mergeCell ref="D25:F25"/>
    <mergeCell ref="G25:I25"/>
    <mergeCell ref="A16:C16"/>
    <mergeCell ref="D16:I17"/>
    <mergeCell ref="A17:C17"/>
    <mergeCell ref="A18:C23"/>
    <mergeCell ref="D18:F18"/>
    <mergeCell ref="G18:I18"/>
    <mergeCell ref="D19:F23"/>
    <mergeCell ref="G19:I23"/>
    <mergeCell ref="G13:H13"/>
    <mergeCell ref="B14:C14"/>
    <mergeCell ref="E14:F14"/>
    <mergeCell ref="G14:H14"/>
    <mergeCell ref="B15:C15"/>
    <mergeCell ref="E15:F15"/>
    <mergeCell ref="G15:H15"/>
    <mergeCell ref="A8:C8"/>
    <mergeCell ref="D8:I8"/>
    <mergeCell ref="A9:C9"/>
    <mergeCell ref="D9:I9"/>
    <mergeCell ref="A10:A15"/>
    <mergeCell ref="B10:C10"/>
    <mergeCell ref="E10:F10"/>
    <mergeCell ref="G10:H10"/>
    <mergeCell ref="B11:C11"/>
    <mergeCell ref="E11:F11"/>
    <mergeCell ref="G11:H11"/>
    <mergeCell ref="B12:C12"/>
    <mergeCell ref="E12:F12"/>
    <mergeCell ref="G12:H12"/>
    <mergeCell ref="B13:C13"/>
    <mergeCell ref="E13:F13"/>
    <mergeCell ref="A6:C7"/>
    <mergeCell ref="D6:I6"/>
    <mergeCell ref="D7:I7"/>
    <mergeCell ref="A2:I2"/>
    <mergeCell ref="A4:C4"/>
    <mergeCell ref="D4:I4"/>
    <mergeCell ref="A5:C5"/>
    <mergeCell ref="D5:I5"/>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28"/>
  <sheetViews>
    <sheetView view="pageBreakPreview" zoomScaleNormal="90" zoomScaleSheetLayoutView="100" workbookViewId="0">
      <selection activeCell="L21" sqref="L21"/>
    </sheetView>
  </sheetViews>
  <sheetFormatPr defaultRowHeight="13.5" x14ac:dyDescent="0.15"/>
  <cols>
    <col min="1" max="18" width="3.125" style="21" customWidth="1"/>
    <col min="19" max="27" width="3" style="21" customWidth="1"/>
    <col min="28" max="16384" width="9" style="21"/>
  </cols>
  <sheetData>
    <row r="1" spans="1:27" x14ac:dyDescent="0.15">
      <c r="A1" s="5"/>
      <c r="B1" s="5"/>
      <c r="C1" s="5"/>
      <c r="D1" s="5"/>
      <c r="E1" s="5"/>
      <c r="F1" s="5"/>
      <c r="G1" s="5"/>
      <c r="H1" s="5"/>
      <c r="I1" s="5"/>
      <c r="J1" s="5"/>
      <c r="K1" s="5"/>
      <c r="L1" s="5"/>
      <c r="M1" s="5"/>
      <c r="N1" s="5"/>
      <c r="O1" s="5"/>
      <c r="P1" s="5"/>
      <c r="Q1" s="5"/>
      <c r="R1" s="5"/>
      <c r="S1" s="5"/>
      <c r="T1" s="5"/>
      <c r="U1" s="7"/>
      <c r="V1" s="7"/>
      <c r="W1" s="7"/>
      <c r="X1" s="7"/>
      <c r="Y1" s="7"/>
      <c r="Z1" s="33" t="s">
        <v>123</v>
      </c>
      <c r="AA1" s="6"/>
    </row>
    <row r="2" spans="1:27" ht="6.75" customHeight="1" x14ac:dyDescent="0.15">
      <c r="A2" s="39"/>
      <c r="B2" s="39"/>
      <c r="C2" s="39"/>
      <c r="D2" s="39"/>
      <c r="E2" s="5"/>
      <c r="F2" s="5"/>
      <c r="G2" s="5"/>
      <c r="H2" s="5"/>
      <c r="I2" s="5"/>
      <c r="J2" s="5"/>
      <c r="K2" s="5"/>
      <c r="L2" s="5"/>
      <c r="M2" s="5"/>
      <c r="N2" s="5"/>
      <c r="O2" s="5"/>
      <c r="P2" s="5"/>
      <c r="Q2" s="5"/>
      <c r="R2" s="5"/>
      <c r="S2" s="5"/>
      <c r="T2" s="5"/>
      <c r="U2" s="7"/>
      <c r="V2" s="7"/>
      <c r="W2" s="7"/>
      <c r="X2" s="7"/>
      <c r="Y2" s="7"/>
      <c r="Z2" s="6"/>
      <c r="AA2" s="6"/>
    </row>
    <row r="3" spans="1:27" ht="14.25" x14ac:dyDescent="0.15">
      <c r="A3" s="196" t="s">
        <v>29</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7" ht="6" customHeight="1" x14ac:dyDescent="0.15">
      <c r="A4" s="40"/>
      <c r="B4" s="40"/>
      <c r="C4" s="40"/>
      <c r="D4" s="40"/>
      <c r="E4" s="5"/>
      <c r="F4" s="5"/>
      <c r="G4" s="5"/>
      <c r="H4" s="5"/>
      <c r="I4" s="5"/>
      <c r="J4" s="5"/>
      <c r="K4" s="5"/>
      <c r="L4" s="5"/>
      <c r="M4" s="5"/>
      <c r="N4" s="5"/>
      <c r="O4" s="5"/>
      <c r="P4" s="5"/>
      <c r="Q4" s="5"/>
      <c r="R4" s="5"/>
      <c r="S4" s="5"/>
      <c r="T4" s="5"/>
      <c r="U4" s="7"/>
      <c r="V4" s="7"/>
      <c r="W4" s="7"/>
      <c r="X4" s="7"/>
      <c r="Y4" s="7"/>
      <c r="Z4" s="6"/>
      <c r="AA4" s="6"/>
    </row>
    <row r="5" spans="1:27" ht="14.25" x14ac:dyDescent="0.15">
      <c r="A5" s="41" t="s">
        <v>30</v>
      </c>
      <c r="B5" s="41"/>
      <c r="C5" s="41"/>
      <c r="D5" s="41"/>
      <c r="E5" s="5"/>
      <c r="F5" s="5"/>
      <c r="G5" s="5"/>
      <c r="H5" s="5"/>
      <c r="I5" s="5"/>
      <c r="J5" s="5"/>
      <c r="K5" s="5"/>
      <c r="L5" s="5"/>
      <c r="M5" s="5"/>
      <c r="N5" s="5"/>
      <c r="O5" s="5"/>
      <c r="P5" s="5"/>
      <c r="Q5" s="5"/>
      <c r="R5" s="5"/>
      <c r="S5" s="5"/>
      <c r="T5" s="5"/>
      <c r="U5" s="7"/>
      <c r="V5" s="7"/>
      <c r="W5" s="7"/>
      <c r="X5" s="7"/>
      <c r="Y5" s="7"/>
      <c r="Z5" s="6"/>
      <c r="AA5" s="6"/>
    </row>
    <row r="6" spans="1:27" x14ac:dyDescent="0.15">
      <c r="A6" s="197"/>
      <c r="B6" s="198"/>
      <c r="C6" s="198"/>
      <c r="D6" s="198"/>
      <c r="E6" s="197" t="s">
        <v>31</v>
      </c>
      <c r="F6" s="198"/>
      <c r="G6" s="198"/>
      <c r="H6" s="198"/>
      <c r="I6" s="198"/>
      <c r="J6" s="198"/>
      <c r="K6" s="198"/>
      <c r="L6" s="198"/>
      <c r="M6" s="198"/>
      <c r="N6" s="198"/>
      <c r="O6" s="198"/>
      <c r="P6" s="198"/>
      <c r="Q6" s="198"/>
      <c r="R6" s="198"/>
      <c r="S6" s="198"/>
      <c r="T6" s="198"/>
      <c r="U6" s="198"/>
      <c r="V6" s="198"/>
      <c r="W6" s="198"/>
      <c r="X6" s="198"/>
      <c r="Y6" s="198"/>
      <c r="Z6" s="199"/>
      <c r="AA6" s="6"/>
    </row>
    <row r="7" spans="1:27" ht="7.5" customHeight="1" x14ac:dyDescent="0.15">
      <c r="A7" s="200" t="s">
        <v>124</v>
      </c>
      <c r="B7" s="201"/>
      <c r="C7" s="201"/>
      <c r="D7" s="202"/>
      <c r="E7" s="209"/>
      <c r="F7" s="210"/>
      <c r="G7" s="210"/>
      <c r="H7" s="210"/>
      <c r="I7" s="210"/>
      <c r="J7" s="210"/>
      <c r="K7" s="210"/>
      <c r="L7" s="210"/>
      <c r="M7" s="210"/>
      <c r="N7" s="210"/>
      <c r="O7" s="210"/>
      <c r="P7" s="210"/>
      <c r="Q7" s="210"/>
      <c r="R7" s="42"/>
      <c r="S7" s="42"/>
      <c r="T7" s="42"/>
      <c r="U7" s="42"/>
      <c r="V7" s="17"/>
      <c r="W7" s="17"/>
      <c r="X7" s="17"/>
      <c r="Y7" s="17"/>
      <c r="Z7" s="43"/>
      <c r="AA7" s="7"/>
    </row>
    <row r="8" spans="1:27" ht="15" customHeight="1" x14ac:dyDescent="0.15">
      <c r="A8" s="203"/>
      <c r="B8" s="204"/>
      <c r="C8" s="204"/>
      <c r="D8" s="205"/>
      <c r="E8" s="44"/>
      <c r="F8" s="211" t="s">
        <v>13</v>
      </c>
      <c r="G8" s="211"/>
      <c r="H8" s="211"/>
      <c r="I8" s="211" t="s">
        <v>32</v>
      </c>
      <c r="J8" s="211"/>
      <c r="K8" s="211"/>
      <c r="L8" s="211"/>
      <c r="M8" s="211"/>
      <c r="N8" s="211"/>
      <c r="O8" s="211"/>
      <c r="P8" s="211"/>
      <c r="Q8" s="211"/>
      <c r="R8" s="45"/>
      <c r="S8" s="42"/>
      <c r="T8" s="42"/>
      <c r="U8" s="42"/>
      <c r="V8" s="17"/>
      <c r="W8" s="17"/>
      <c r="X8" s="17"/>
      <c r="Y8" s="17"/>
      <c r="Z8" s="43"/>
      <c r="AA8" s="7"/>
    </row>
    <row r="9" spans="1:27" ht="15" customHeight="1" x14ac:dyDescent="0.15">
      <c r="A9" s="203"/>
      <c r="B9" s="204"/>
      <c r="C9" s="204"/>
      <c r="D9" s="205"/>
      <c r="E9" s="44"/>
      <c r="F9" s="212" t="s">
        <v>33</v>
      </c>
      <c r="G9" s="212"/>
      <c r="H9" s="212"/>
      <c r="I9" s="213" t="s">
        <v>34</v>
      </c>
      <c r="J9" s="213"/>
      <c r="K9" s="213"/>
      <c r="L9" s="213"/>
      <c r="M9" s="213"/>
      <c r="N9" s="213"/>
      <c r="O9" s="213"/>
      <c r="P9" s="213"/>
      <c r="Q9" s="213"/>
      <c r="R9" s="46"/>
      <c r="S9" s="42"/>
      <c r="T9" s="42"/>
      <c r="U9" s="42"/>
      <c r="V9" s="17"/>
      <c r="W9" s="17"/>
      <c r="X9" s="17"/>
      <c r="Y9" s="17"/>
      <c r="Z9" s="43"/>
      <c r="AA9" s="7"/>
    </row>
    <row r="10" spans="1:27" ht="15" customHeight="1" x14ac:dyDescent="0.15">
      <c r="A10" s="203"/>
      <c r="B10" s="204"/>
      <c r="C10" s="204"/>
      <c r="D10" s="205"/>
      <c r="E10" s="44"/>
      <c r="F10" s="212" t="s">
        <v>35</v>
      </c>
      <c r="G10" s="212"/>
      <c r="H10" s="212"/>
      <c r="I10" s="212" t="s">
        <v>36</v>
      </c>
      <c r="J10" s="212"/>
      <c r="K10" s="212"/>
      <c r="L10" s="212"/>
      <c r="M10" s="212"/>
      <c r="N10" s="212"/>
      <c r="O10" s="212"/>
      <c r="P10" s="212"/>
      <c r="Q10" s="212"/>
      <c r="R10" s="47"/>
      <c r="S10" s="17"/>
      <c r="T10" s="17"/>
      <c r="U10" s="17"/>
      <c r="V10" s="17"/>
      <c r="W10" s="17"/>
      <c r="X10" s="17"/>
      <c r="Y10" s="17"/>
      <c r="Z10" s="43"/>
      <c r="AA10" s="7"/>
    </row>
    <row r="11" spans="1:27" ht="15" customHeight="1" x14ac:dyDescent="0.15">
      <c r="A11" s="206"/>
      <c r="B11" s="207"/>
      <c r="C11" s="207"/>
      <c r="D11" s="208"/>
      <c r="E11" s="231" t="s">
        <v>125</v>
      </c>
      <c r="F11" s="232"/>
      <c r="G11" s="232"/>
      <c r="H11" s="129"/>
      <c r="I11" s="48" t="s">
        <v>126</v>
      </c>
      <c r="J11" s="48"/>
      <c r="K11" s="48"/>
      <c r="L11" s="48"/>
      <c r="M11" s="48"/>
      <c r="N11" s="48"/>
      <c r="O11" s="48"/>
      <c r="P11" s="48"/>
      <c r="Q11" s="49"/>
      <c r="R11" s="49"/>
      <c r="S11" s="49" t="s">
        <v>127</v>
      </c>
      <c r="T11" s="233" t="str">
        <f>IF(H11="","",IF(H11=1,180,320+100*(H11-2)))</f>
        <v/>
      </c>
      <c r="U11" s="233"/>
      <c r="V11" s="233"/>
      <c r="W11" s="48" t="s">
        <v>128</v>
      </c>
      <c r="X11" s="48"/>
      <c r="Y11" s="48"/>
      <c r="Z11" s="50"/>
      <c r="AA11" s="7"/>
    </row>
    <row r="12" spans="1:27" ht="9" customHeight="1" x14ac:dyDescent="0.15">
      <c r="A12" s="214" t="s">
        <v>129</v>
      </c>
      <c r="B12" s="215"/>
      <c r="C12" s="215"/>
      <c r="D12" s="216"/>
      <c r="E12" s="234"/>
      <c r="F12" s="235"/>
      <c r="G12" s="235"/>
      <c r="H12" s="235"/>
      <c r="I12" s="235"/>
      <c r="J12" s="235"/>
      <c r="K12" s="235"/>
      <c r="L12" s="235"/>
      <c r="M12" s="235"/>
      <c r="N12" s="235"/>
      <c r="O12" s="235"/>
      <c r="P12" s="235"/>
      <c r="Q12" s="235"/>
      <c r="R12" s="51"/>
      <c r="S12" s="51"/>
      <c r="T12" s="51"/>
      <c r="U12" s="51"/>
      <c r="V12" s="51"/>
      <c r="W12" s="51"/>
      <c r="X12" s="51"/>
      <c r="Y12" s="51"/>
      <c r="Z12" s="52"/>
      <c r="AA12" s="7"/>
    </row>
    <row r="13" spans="1:27" ht="15" customHeight="1" x14ac:dyDescent="0.15">
      <c r="A13" s="217"/>
      <c r="B13" s="218"/>
      <c r="C13" s="218"/>
      <c r="D13" s="219"/>
      <c r="E13" s="44" t="s">
        <v>130</v>
      </c>
      <c r="F13" s="17"/>
      <c r="G13" s="17"/>
      <c r="H13" s="17"/>
      <c r="I13" s="17"/>
      <c r="J13" s="17"/>
      <c r="K13" s="17"/>
      <c r="L13" s="17"/>
      <c r="M13" s="17"/>
      <c r="N13" s="17"/>
      <c r="O13" s="17"/>
      <c r="P13" s="17"/>
      <c r="Q13" s="17"/>
      <c r="R13" s="17"/>
      <c r="S13" s="17"/>
      <c r="T13" s="17"/>
      <c r="U13" s="17"/>
      <c r="V13" s="17"/>
      <c r="W13" s="17"/>
      <c r="X13" s="17"/>
      <c r="Y13" s="17"/>
      <c r="Z13" s="43"/>
      <c r="AA13" s="7"/>
    </row>
    <row r="14" spans="1:27" ht="15" customHeight="1" x14ac:dyDescent="0.15">
      <c r="A14" s="217"/>
      <c r="B14" s="218"/>
      <c r="C14" s="218"/>
      <c r="D14" s="219"/>
      <c r="E14" s="236" t="s">
        <v>131</v>
      </c>
      <c r="F14" s="237"/>
      <c r="G14" s="237"/>
      <c r="H14" s="237"/>
      <c r="I14" s="237"/>
      <c r="J14" s="238"/>
      <c r="K14" s="238"/>
      <c r="L14" s="17" t="s">
        <v>132</v>
      </c>
      <c r="M14" s="17"/>
      <c r="N14" s="17"/>
      <c r="O14" s="17"/>
      <c r="P14" s="17"/>
      <c r="Q14" s="53"/>
      <c r="R14" s="53"/>
      <c r="S14" s="54" t="s">
        <v>133</v>
      </c>
      <c r="T14" s="239">
        <f>+J14*3.3</f>
        <v>0</v>
      </c>
      <c r="U14" s="239"/>
      <c r="V14" s="239"/>
      <c r="W14" s="17" t="s">
        <v>134</v>
      </c>
      <c r="X14" s="17"/>
      <c r="Y14" s="17"/>
      <c r="Z14" s="43"/>
      <c r="AA14" s="7"/>
    </row>
    <row r="15" spans="1:27" ht="9" customHeight="1" x14ac:dyDescent="0.15">
      <c r="A15" s="220"/>
      <c r="B15" s="221"/>
      <c r="C15" s="221"/>
      <c r="D15" s="222"/>
      <c r="E15" s="240"/>
      <c r="F15" s="230"/>
      <c r="G15" s="230"/>
      <c r="H15" s="230"/>
      <c r="I15" s="230"/>
      <c r="J15" s="230"/>
      <c r="K15" s="230"/>
      <c r="L15" s="230"/>
      <c r="M15" s="230"/>
      <c r="N15" s="230"/>
      <c r="O15" s="230"/>
      <c r="P15" s="230"/>
      <c r="Q15" s="230"/>
      <c r="R15" s="48"/>
      <c r="S15" s="48"/>
      <c r="T15" s="48"/>
      <c r="U15" s="48"/>
      <c r="V15" s="48"/>
      <c r="W15" s="48"/>
      <c r="X15" s="48"/>
      <c r="Y15" s="48"/>
      <c r="Z15" s="50"/>
      <c r="AA15" s="7"/>
    </row>
    <row r="16" spans="1:27" ht="15" customHeight="1" x14ac:dyDescent="0.15">
      <c r="A16" s="214" t="s">
        <v>135</v>
      </c>
      <c r="B16" s="215"/>
      <c r="C16" s="215"/>
      <c r="D16" s="216"/>
      <c r="E16" s="55" t="s">
        <v>136</v>
      </c>
      <c r="F16" s="51"/>
      <c r="G16" s="51"/>
      <c r="H16" s="51"/>
      <c r="I16" s="51"/>
      <c r="J16" s="51"/>
      <c r="K16" s="51"/>
      <c r="L16" s="51"/>
      <c r="M16" s="51"/>
      <c r="N16" s="51"/>
      <c r="O16" s="51"/>
      <c r="P16" s="51"/>
      <c r="Q16" s="51"/>
      <c r="R16" s="51"/>
      <c r="S16" s="51"/>
      <c r="T16" s="51"/>
      <c r="U16" s="51"/>
      <c r="V16" s="51"/>
      <c r="W16" s="51"/>
      <c r="X16" s="51"/>
      <c r="Y16" s="51"/>
      <c r="Z16" s="52"/>
      <c r="AA16" s="7"/>
    </row>
    <row r="17" spans="1:27" ht="15" customHeight="1" x14ac:dyDescent="0.15">
      <c r="A17" s="217"/>
      <c r="B17" s="218"/>
      <c r="C17" s="218"/>
      <c r="D17" s="219"/>
      <c r="E17" s="223" t="s">
        <v>137</v>
      </c>
      <c r="F17" s="224"/>
      <c r="G17" s="224"/>
      <c r="H17" s="224"/>
      <c r="I17" s="224"/>
      <c r="J17" s="225"/>
      <c r="K17" s="225"/>
      <c r="L17" s="56" t="s">
        <v>132</v>
      </c>
      <c r="M17" s="56"/>
      <c r="N17" s="56"/>
      <c r="O17" s="56"/>
      <c r="P17" s="56"/>
      <c r="Q17" s="57"/>
      <c r="R17" s="57"/>
      <c r="S17" s="58" t="s">
        <v>133</v>
      </c>
      <c r="T17" s="226">
        <f>+J17*1.98</f>
        <v>0</v>
      </c>
      <c r="U17" s="226"/>
      <c r="V17" s="226"/>
      <c r="W17" s="56" t="s">
        <v>138</v>
      </c>
      <c r="X17" s="17"/>
      <c r="Y17" s="17"/>
      <c r="Z17" s="43"/>
      <c r="AA17" s="7"/>
    </row>
    <row r="18" spans="1:27" ht="15" customHeight="1" x14ac:dyDescent="0.15">
      <c r="A18" s="217"/>
      <c r="B18" s="218"/>
      <c r="C18" s="218"/>
      <c r="D18" s="219"/>
      <c r="E18" s="59" t="s">
        <v>139</v>
      </c>
      <c r="F18" s="60"/>
      <c r="G18" s="60"/>
      <c r="H18" s="60"/>
      <c r="I18" s="60"/>
      <c r="J18" s="60"/>
      <c r="K18" s="60"/>
      <c r="L18" s="60"/>
      <c r="M18" s="60"/>
      <c r="N18" s="60"/>
      <c r="O18" s="60"/>
      <c r="P18" s="60"/>
      <c r="Q18" s="60"/>
      <c r="R18" s="17"/>
      <c r="S18" s="17"/>
      <c r="T18" s="17"/>
      <c r="U18" s="17"/>
      <c r="V18" s="17"/>
      <c r="W18" s="17"/>
      <c r="X18" s="60"/>
      <c r="Y18" s="60"/>
      <c r="Z18" s="61"/>
      <c r="AA18" s="7"/>
    </row>
    <row r="19" spans="1:27" ht="15" customHeight="1" x14ac:dyDescent="0.15">
      <c r="A19" s="220"/>
      <c r="B19" s="221"/>
      <c r="C19" s="221"/>
      <c r="D19" s="222"/>
      <c r="E19" s="227" t="s">
        <v>137</v>
      </c>
      <c r="F19" s="228"/>
      <c r="G19" s="228"/>
      <c r="H19" s="228"/>
      <c r="I19" s="228"/>
      <c r="J19" s="229"/>
      <c r="K19" s="229"/>
      <c r="L19" s="48" t="s">
        <v>132</v>
      </c>
      <c r="M19" s="48"/>
      <c r="N19" s="48"/>
      <c r="O19" s="48"/>
      <c r="P19" s="48"/>
      <c r="Q19" s="62"/>
      <c r="R19" s="62"/>
      <c r="S19" s="49" t="s">
        <v>133</v>
      </c>
      <c r="T19" s="230">
        <f>+J19*1.98</f>
        <v>0</v>
      </c>
      <c r="U19" s="230"/>
      <c r="V19" s="230"/>
      <c r="W19" s="48" t="s">
        <v>140</v>
      </c>
      <c r="X19" s="48"/>
      <c r="Y19" s="48"/>
      <c r="Z19" s="50"/>
      <c r="AA19" s="7"/>
    </row>
    <row r="20" spans="1:27" ht="6.75" customHeight="1" x14ac:dyDescent="0.15">
      <c r="A20" s="40"/>
      <c r="B20" s="40"/>
      <c r="C20" s="40"/>
      <c r="D20" s="40"/>
      <c r="E20" s="5"/>
      <c r="F20" s="5"/>
      <c r="G20" s="5"/>
      <c r="H20" s="5"/>
      <c r="I20" s="5"/>
      <c r="J20" s="5"/>
      <c r="K20" s="5"/>
      <c r="L20" s="5"/>
      <c r="M20" s="5"/>
      <c r="N20" s="5"/>
      <c r="O20" s="5"/>
      <c r="P20" s="5"/>
      <c r="Q20" s="5"/>
      <c r="R20" s="5"/>
      <c r="S20" s="5"/>
      <c r="T20" s="5"/>
      <c r="U20" s="7"/>
      <c r="V20" s="7"/>
      <c r="W20" s="7"/>
      <c r="X20" s="7"/>
      <c r="Y20" s="7"/>
      <c r="Z20" s="63"/>
      <c r="AA20" s="6"/>
    </row>
    <row r="21" spans="1:27" ht="14.25" x14ac:dyDescent="0.15">
      <c r="A21" s="41" t="s">
        <v>37</v>
      </c>
      <c r="B21" s="41"/>
      <c r="C21" s="41"/>
      <c r="D21" s="41"/>
      <c r="E21" s="5"/>
      <c r="F21" s="5"/>
      <c r="G21" s="5"/>
      <c r="H21" s="5"/>
      <c r="I21" s="5"/>
      <c r="J21" s="5"/>
      <c r="K21" s="5"/>
      <c r="L21" s="5"/>
      <c r="M21" s="5"/>
      <c r="N21" s="5"/>
      <c r="O21" s="5"/>
      <c r="P21" s="5"/>
      <c r="Q21" s="5"/>
      <c r="R21" s="5"/>
      <c r="S21" s="5"/>
      <c r="T21" s="5"/>
      <c r="U21" s="7"/>
      <c r="V21" s="7"/>
      <c r="W21" s="7"/>
      <c r="X21" s="7"/>
      <c r="Y21" s="7"/>
      <c r="Z21" s="63"/>
      <c r="AA21" s="6"/>
    </row>
    <row r="22" spans="1:27" ht="9" customHeight="1" x14ac:dyDescent="0.15">
      <c r="A22" s="189"/>
      <c r="B22" s="190"/>
      <c r="C22" s="190"/>
      <c r="D22" s="191"/>
      <c r="E22" s="192" t="s">
        <v>38</v>
      </c>
      <c r="F22" s="192"/>
      <c r="G22" s="192"/>
      <c r="H22" s="192"/>
      <c r="I22" s="189" t="s">
        <v>141</v>
      </c>
      <c r="J22" s="190"/>
      <c r="K22" s="190"/>
      <c r="L22" s="190"/>
      <c r="M22" s="191"/>
      <c r="N22" s="189" t="s">
        <v>39</v>
      </c>
      <c r="O22" s="190"/>
      <c r="P22" s="190"/>
      <c r="Q22" s="190"/>
      <c r="R22" s="191"/>
      <c r="S22" s="64"/>
      <c r="T22" s="64"/>
      <c r="U22" s="7"/>
      <c r="V22" s="7"/>
      <c r="W22" s="7"/>
      <c r="X22" s="7"/>
      <c r="Y22" s="7"/>
      <c r="Z22" s="63"/>
      <c r="AA22" s="6"/>
    </row>
    <row r="23" spans="1:27" ht="9" customHeight="1" x14ac:dyDescent="0.15">
      <c r="A23" s="193"/>
      <c r="B23" s="194"/>
      <c r="C23" s="194"/>
      <c r="D23" s="195"/>
      <c r="E23" s="241"/>
      <c r="F23" s="241"/>
      <c r="G23" s="241"/>
      <c r="H23" s="241"/>
      <c r="I23" s="193"/>
      <c r="J23" s="194"/>
      <c r="K23" s="194"/>
      <c r="L23" s="194"/>
      <c r="M23" s="195"/>
      <c r="N23" s="193"/>
      <c r="O23" s="194"/>
      <c r="P23" s="194"/>
      <c r="Q23" s="194"/>
      <c r="R23" s="195"/>
      <c r="S23" s="7"/>
      <c r="T23" s="7"/>
      <c r="U23" s="7"/>
      <c r="V23" s="7"/>
      <c r="W23" s="7"/>
      <c r="X23" s="7"/>
      <c r="Y23" s="7"/>
      <c r="Z23" s="6"/>
      <c r="AA23" s="6"/>
    </row>
    <row r="24" spans="1:27" ht="6.75" customHeight="1" x14ac:dyDescent="0.15">
      <c r="A24" s="242" t="s">
        <v>142</v>
      </c>
      <c r="B24" s="243"/>
      <c r="C24" s="243"/>
      <c r="D24" s="243"/>
      <c r="E24" s="250" t="s">
        <v>40</v>
      </c>
      <c r="F24" s="251"/>
      <c r="G24" s="251"/>
      <c r="H24" s="252"/>
      <c r="I24" s="256"/>
      <c r="J24" s="257"/>
      <c r="K24" s="257"/>
      <c r="L24" s="257"/>
      <c r="M24" s="262" t="s">
        <v>23</v>
      </c>
      <c r="N24" s="263"/>
      <c r="O24" s="264"/>
      <c r="P24" s="264"/>
      <c r="Q24" s="264"/>
      <c r="R24" s="262" t="s">
        <v>23</v>
      </c>
      <c r="S24" s="6"/>
      <c r="T24" s="6"/>
      <c r="U24" s="6"/>
      <c r="V24" s="6"/>
      <c r="W24" s="6"/>
      <c r="X24" s="6"/>
      <c r="Y24" s="6"/>
      <c r="Z24" s="6"/>
      <c r="AA24" s="6"/>
    </row>
    <row r="25" spans="1:27" ht="13.5" customHeight="1" x14ac:dyDescent="0.15">
      <c r="A25" s="244"/>
      <c r="B25" s="245"/>
      <c r="C25" s="245"/>
      <c r="D25" s="245"/>
      <c r="E25" s="253"/>
      <c r="F25" s="254"/>
      <c r="G25" s="254"/>
      <c r="H25" s="255"/>
      <c r="I25" s="258"/>
      <c r="J25" s="259"/>
      <c r="K25" s="259"/>
      <c r="L25" s="259"/>
      <c r="M25" s="262"/>
      <c r="N25" s="265"/>
      <c r="O25" s="266"/>
      <c r="P25" s="266"/>
      <c r="Q25" s="266"/>
      <c r="R25" s="262"/>
      <c r="S25" s="65" t="s">
        <v>143</v>
      </c>
      <c r="T25" s="278"/>
      <c r="U25" s="278"/>
      <c r="V25" s="17" t="s">
        <v>144</v>
      </c>
      <c r="W25" s="66"/>
      <c r="X25" s="66"/>
      <c r="Y25" s="7"/>
      <c r="Z25" s="7"/>
      <c r="AA25" s="6"/>
    </row>
    <row r="26" spans="1:27" ht="13.5" customHeight="1" x14ac:dyDescent="0.15">
      <c r="A26" s="244"/>
      <c r="B26" s="245"/>
      <c r="C26" s="245"/>
      <c r="D26" s="245"/>
      <c r="E26" s="279" t="s">
        <v>145</v>
      </c>
      <c r="F26" s="280"/>
      <c r="G26" s="130"/>
      <c r="H26" s="67" t="s">
        <v>87</v>
      </c>
      <c r="I26" s="258"/>
      <c r="J26" s="259"/>
      <c r="K26" s="259"/>
      <c r="L26" s="259"/>
      <c r="M26" s="262"/>
      <c r="N26" s="265"/>
      <c r="O26" s="266"/>
      <c r="P26" s="266"/>
      <c r="Q26" s="266"/>
      <c r="R26" s="262"/>
      <c r="S26" s="68"/>
      <c r="T26" s="239">
        <f>+T25*3.3</f>
        <v>0</v>
      </c>
      <c r="U26" s="239"/>
      <c r="V26" s="239"/>
      <c r="W26" s="17" t="s">
        <v>146</v>
      </c>
      <c r="X26" s="66"/>
      <c r="Y26" s="6"/>
      <c r="Z26" s="7"/>
      <c r="AA26" s="6"/>
    </row>
    <row r="27" spans="1:27" ht="6.75" customHeight="1" x14ac:dyDescent="0.15">
      <c r="A27" s="244"/>
      <c r="B27" s="245"/>
      <c r="C27" s="245"/>
      <c r="D27" s="245"/>
      <c r="E27" s="69"/>
      <c r="F27" s="8"/>
      <c r="G27" s="8"/>
      <c r="H27" s="70"/>
      <c r="I27" s="260"/>
      <c r="J27" s="261"/>
      <c r="K27" s="261"/>
      <c r="L27" s="261"/>
      <c r="M27" s="262"/>
      <c r="N27" s="267"/>
      <c r="O27" s="268"/>
      <c r="P27" s="268"/>
      <c r="Q27" s="268"/>
      <c r="R27" s="262"/>
      <c r="S27" s="6"/>
      <c r="T27" s="6"/>
      <c r="U27" s="6"/>
      <c r="V27" s="6"/>
      <c r="W27" s="6"/>
      <c r="X27" s="6"/>
      <c r="Y27" s="6"/>
      <c r="Z27" s="7"/>
      <c r="AA27" s="6"/>
    </row>
    <row r="28" spans="1:27" ht="6.75" customHeight="1" x14ac:dyDescent="0.15">
      <c r="A28" s="244"/>
      <c r="B28" s="245"/>
      <c r="C28" s="245"/>
      <c r="D28" s="246"/>
      <c r="E28" s="253" t="s">
        <v>41</v>
      </c>
      <c r="F28" s="254"/>
      <c r="G28" s="254"/>
      <c r="H28" s="255"/>
      <c r="I28" s="256"/>
      <c r="J28" s="257"/>
      <c r="K28" s="257"/>
      <c r="L28" s="257"/>
      <c r="M28" s="281" t="s">
        <v>23</v>
      </c>
      <c r="N28" s="263"/>
      <c r="O28" s="264"/>
      <c r="P28" s="264"/>
      <c r="Q28" s="264"/>
      <c r="R28" s="281" t="s">
        <v>23</v>
      </c>
      <c r="S28" s="6"/>
      <c r="T28" s="6"/>
      <c r="U28" s="6"/>
      <c r="V28" s="6"/>
      <c r="W28" s="6"/>
      <c r="X28" s="6"/>
      <c r="Y28" s="6"/>
      <c r="Z28" s="7"/>
      <c r="AA28" s="6"/>
    </row>
    <row r="29" spans="1:27" x14ac:dyDescent="0.15">
      <c r="A29" s="244"/>
      <c r="B29" s="245"/>
      <c r="C29" s="245"/>
      <c r="D29" s="246"/>
      <c r="E29" s="253"/>
      <c r="F29" s="254"/>
      <c r="G29" s="254"/>
      <c r="H29" s="255"/>
      <c r="I29" s="258"/>
      <c r="J29" s="259"/>
      <c r="K29" s="259"/>
      <c r="L29" s="259"/>
      <c r="M29" s="282"/>
      <c r="N29" s="265"/>
      <c r="O29" s="266"/>
      <c r="P29" s="266"/>
      <c r="Q29" s="266"/>
      <c r="R29" s="282"/>
      <c r="S29" s="65" t="s">
        <v>143</v>
      </c>
      <c r="T29" s="238"/>
      <c r="U29" s="238"/>
      <c r="V29" s="17" t="s">
        <v>144</v>
      </c>
      <c r="W29" s="66"/>
      <c r="X29" s="17"/>
      <c r="Y29" s="7"/>
      <c r="Z29" s="6"/>
      <c r="AA29" s="6"/>
    </row>
    <row r="30" spans="1:27" x14ac:dyDescent="0.15">
      <c r="A30" s="244"/>
      <c r="B30" s="245"/>
      <c r="C30" s="245"/>
      <c r="D30" s="246"/>
      <c r="E30" s="279" t="s">
        <v>145</v>
      </c>
      <c r="F30" s="280"/>
      <c r="G30" s="130"/>
      <c r="H30" s="67" t="s">
        <v>87</v>
      </c>
      <c r="I30" s="258"/>
      <c r="J30" s="259"/>
      <c r="K30" s="259"/>
      <c r="L30" s="259"/>
      <c r="M30" s="282"/>
      <c r="N30" s="265"/>
      <c r="O30" s="266"/>
      <c r="P30" s="266"/>
      <c r="Q30" s="266"/>
      <c r="R30" s="282"/>
      <c r="S30" s="68"/>
      <c r="T30" s="239">
        <f>+T29*3.3</f>
        <v>0</v>
      </c>
      <c r="U30" s="239"/>
      <c r="V30" s="239"/>
      <c r="W30" s="17" t="s">
        <v>146</v>
      </c>
      <c r="X30" s="66"/>
      <c r="Y30" s="6"/>
      <c r="Z30" s="7"/>
      <c r="AA30" s="7"/>
    </row>
    <row r="31" spans="1:27" ht="6.75" customHeight="1" x14ac:dyDescent="0.15">
      <c r="A31" s="247"/>
      <c r="B31" s="248"/>
      <c r="C31" s="248"/>
      <c r="D31" s="249"/>
      <c r="E31" s="69"/>
      <c r="F31" s="8"/>
      <c r="G31" s="8"/>
      <c r="H31" s="70"/>
      <c r="I31" s="260"/>
      <c r="J31" s="261"/>
      <c r="K31" s="261"/>
      <c r="L31" s="261"/>
      <c r="M31" s="283"/>
      <c r="N31" s="267"/>
      <c r="O31" s="268"/>
      <c r="P31" s="268"/>
      <c r="Q31" s="268"/>
      <c r="R31" s="283"/>
      <c r="S31" s="7"/>
      <c r="T31" s="5"/>
      <c r="U31" s="68"/>
      <c r="V31" s="7"/>
      <c r="W31" s="7"/>
      <c r="X31" s="7"/>
      <c r="Y31" s="7"/>
      <c r="Z31" s="7"/>
      <c r="AA31" s="7"/>
    </row>
    <row r="32" spans="1:27" x14ac:dyDescent="0.15">
      <c r="A32" s="211" t="s">
        <v>42</v>
      </c>
      <c r="B32" s="211"/>
      <c r="C32" s="211"/>
      <c r="D32" s="211"/>
      <c r="E32" s="211"/>
      <c r="F32" s="211"/>
      <c r="G32" s="211"/>
      <c r="H32" s="211"/>
      <c r="I32" s="269"/>
      <c r="J32" s="270"/>
      <c r="K32" s="270"/>
      <c r="L32" s="270"/>
      <c r="M32" s="275" t="s">
        <v>23</v>
      </c>
      <c r="N32" s="269"/>
      <c r="O32" s="270"/>
      <c r="P32" s="270"/>
      <c r="Q32" s="270"/>
      <c r="R32" s="275" t="s">
        <v>23</v>
      </c>
      <c r="S32" s="6"/>
      <c r="T32" s="6"/>
      <c r="U32" s="6"/>
      <c r="V32" s="6"/>
      <c r="W32" s="6"/>
      <c r="X32" s="6"/>
      <c r="Y32" s="7"/>
      <c r="Z32" s="7"/>
      <c r="AA32" s="7"/>
    </row>
    <row r="33" spans="1:27" x14ac:dyDescent="0.15">
      <c r="A33" s="211"/>
      <c r="B33" s="211"/>
      <c r="C33" s="211"/>
      <c r="D33" s="211"/>
      <c r="E33" s="211"/>
      <c r="F33" s="211"/>
      <c r="G33" s="211"/>
      <c r="H33" s="211"/>
      <c r="I33" s="271"/>
      <c r="J33" s="272"/>
      <c r="K33" s="272"/>
      <c r="L33" s="272"/>
      <c r="M33" s="275"/>
      <c r="N33" s="271"/>
      <c r="O33" s="272"/>
      <c r="P33" s="272"/>
      <c r="Q33" s="272"/>
      <c r="R33" s="275"/>
      <c r="S33" s="276" t="s">
        <v>147</v>
      </c>
      <c r="T33" s="277"/>
      <c r="U33" s="239">
        <f>+T26+T30</f>
        <v>0</v>
      </c>
      <c r="V33" s="239"/>
      <c r="W33" s="239"/>
      <c r="X33" s="17" t="s">
        <v>148</v>
      </c>
      <c r="Y33" s="17"/>
      <c r="Z33" s="7"/>
      <c r="AA33" s="7"/>
    </row>
    <row r="34" spans="1:27" x14ac:dyDescent="0.15">
      <c r="A34" s="211"/>
      <c r="B34" s="211"/>
      <c r="C34" s="211"/>
      <c r="D34" s="211"/>
      <c r="E34" s="211"/>
      <c r="F34" s="211"/>
      <c r="G34" s="211"/>
      <c r="H34" s="211"/>
      <c r="I34" s="273"/>
      <c r="J34" s="274"/>
      <c r="K34" s="274"/>
      <c r="L34" s="274"/>
      <c r="M34" s="275"/>
      <c r="N34" s="273"/>
      <c r="O34" s="274"/>
      <c r="P34" s="274"/>
      <c r="Q34" s="274"/>
      <c r="R34" s="275"/>
      <c r="S34" s="64"/>
      <c r="T34" s="64"/>
      <c r="U34" s="71"/>
      <c r="V34" s="71"/>
      <c r="W34" s="7"/>
      <c r="X34" s="7"/>
      <c r="Y34" s="7"/>
      <c r="Z34" s="7"/>
      <c r="AA34" s="7"/>
    </row>
    <row r="35" spans="1:27" ht="6.75" customHeight="1" x14ac:dyDescent="0.15">
      <c r="A35" s="242" t="s">
        <v>149</v>
      </c>
      <c r="B35" s="243"/>
      <c r="C35" s="243"/>
      <c r="D35" s="288"/>
      <c r="E35" s="289" t="s">
        <v>150</v>
      </c>
      <c r="F35" s="290"/>
      <c r="G35" s="290"/>
      <c r="H35" s="291"/>
      <c r="I35" s="263"/>
      <c r="J35" s="264"/>
      <c r="K35" s="264"/>
      <c r="L35" s="264"/>
      <c r="M35" s="295" t="s">
        <v>23</v>
      </c>
      <c r="N35" s="263"/>
      <c r="O35" s="264"/>
      <c r="P35" s="264"/>
      <c r="Q35" s="264"/>
      <c r="R35" s="295" t="s">
        <v>23</v>
      </c>
      <c r="S35" s="6"/>
      <c r="T35" s="6"/>
      <c r="U35" s="6"/>
      <c r="V35" s="6"/>
      <c r="W35" s="6"/>
      <c r="X35" s="6"/>
      <c r="Y35" s="7"/>
      <c r="Z35" s="7"/>
      <c r="AA35" s="7"/>
    </row>
    <row r="36" spans="1:27" ht="6.75" customHeight="1" x14ac:dyDescent="0.15">
      <c r="A36" s="244"/>
      <c r="B36" s="245"/>
      <c r="C36" s="245"/>
      <c r="D36" s="246"/>
      <c r="E36" s="292"/>
      <c r="F36" s="293"/>
      <c r="G36" s="293"/>
      <c r="H36" s="294"/>
      <c r="I36" s="265"/>
      <c r="J36" s="266"/>
      <c r="K36" s="266"/>
      <c r="L36" s="266"/>
      <c r="M36" s="296"/>
      <c r="N36" s="265"/>
      <c r="O36" s="266"/>
      <c r="P36" s="266"/>
      <c r="Q36" s="266"/>
      <c r="R36" s="296"/>
      <c r="S36" s="68"/>
      <c r="T36" s="68"/>
      <c r="U36" s="7"/>
      <c r="V36" s="7"/>
      <c r="W36" s="7"/>
      <c r="X36" s="7"/>
      <c r="Y36" s="7"/>
      <c r="Z36" s="7"/>
      <c r="AA36" s="7"/>
    </row>
    <row r="37" spans="1:27" ht="6.75" customHeight="1" x14ac:dyDescent="0.15">
      <c r="A37" s="244"/>
      <c r="B37" s="245"/>
      <c r="C37" s="245"/>
      <c r="D37" s="246"/>
      <c r="E37" s="292"/>
      <c r="F37" s="293"/>
      <c r="G37" s="293"/>
      <c r="H37" s="294"/>
      <c r="I37" s="265"/>
      <c r="J37" s="266"/>
      <c r="K37" s="266"/>
      <c r="L37" s="266"/>
      <c r="M37" s="296"/>
      <c r="N37" s="265"/>
      <c r="O37" s="266"/>
      <c r="P37" s="266"/>
      <c r="Q37" s="266"/>
      <c r="R37" s="296"/>
      <c r="S37" s="276" t="s">
        <v>151</v>
      </c>
      <c r="T37" s="277"/>
      <c r="U37" s="239">
        <f>+T19</f>
        <v>0</v>
      </c>
      <c r="V37" s="239"/>
      <c r="W37" s="239"/>
      <c r="X37" s="239" t="s">
        <v>148</v>
      </c>
      <c r="Y37" s="17"/>
      <c r="Z37" s="7"/>
      <c r="AA37" s="7"/>
    </row>
    <row r="38" spans="1:27" ht="6.75" customHeight="1" x14ac:dyDescent="0.15">
      <c r="A38" s="244"/>
      <c r="B38" s="245"/>
      <c r="C38" s="245"/>
      <c r="D38" s="246"/>
      <c r="E38" s="279" t="s">
        <v>152</v>
      </c>
      <c r="F38" s="280"/>
      <c r="G38" s="286"/>
      <c r="H38" s="287" t="s">
        <v>153</v>
      </c>
      <c r="I38" s="265"/>
      <c r="J38" s="266"/>
      <c r="K38" s="266"/>
      <c r="L38" s="266"/>
      <c r="M38" s="296"/>
      <c r="N38" s="265"/>
      <c r="O38" s="266"/>
      <c r="P38" s="266"/>
      <c r="Q38" s="266"/>
      <c r="R38" s="296"/>
      <c r="S38" s="276"/>
      <c r="T38" s="277"/>
      <c r="U38" s="239"/>
      <c r="V38" s="239"/>
      <c r="W38" s="239"/>
      <c r="X38" s="239"/>
      <c r="Y38" s="17"/>
      <c r="Z38" s="7"/>
      <c r="AA38" s="7"/>
    </row>
    <row r="39" spans="1:27" ht="6.75" customHeight="1" x14ac:dyDescent="0.15">
      <c r="A39" s="244"/>
      <c r="B39" s="245"/>
      <c r="C39" s="245"/>
      <c r="D39" s="246"/>
      <c r="E39" s="279"/>
      <c r="F39" s="280"/>
      <c r="G39" s="286"/>
      <c r="H39" s="287"/>
      <c r="I39" s="265"/>
      <c r="J39" s="266"/>
      <c r="K39" s="266"/>
      <c r="L39" s="266"/>
      <c r="M39" s="296"/>
      <c r="N39" s="265"/>
      <c r="O39" s="266"/>
      <c r="P39" s="266"/>
      <c r="Q39" s="266"/>
      <c r="R39" s="296"/>
      <c r="S39" s="68"/>
      <c r="T39" s="68"/>
      <c r="U39" s="7"/>
      <c r="V39" s="7"/>
      <c r="W39" s="7"/>
      <c r="X39" s="7"/>
      <c r="Y39" s="7"/>
      <c r="Z39" s="7"/>
      <c r="AA39" s="7"/>
    </row>
    <row r="40" spans="1:27" ht="6.75" customHeight="1" x14ac:dyDescent="0.15">
      <c r="A40" s="244"/>
      <c r="B40" s="245"/>
      <c r="C40" s="245"/>
      <c r="D40" s="246"/>
      <c r="E40" s="69"/>
      <c r="F40" s="8"/>
      <c r="G40" s="8"/>
      <c r="H40" s="72"/>
      <c r="I40" s="267"/>
      <c r="J40" s="268"/>
      <c r="K40" s="268"/>
      <c r="L40" s="268"/>
      <c r="M40" s="297"/>
      <c r="N40" s="267"/>
      <c r="O40" s="268"/>
      <c r="P40" s="268"/>
      <c r="Q40" s="268"/>
      <c r="R40" s="297"/>
      <c r="S40" s="64"/>
      <c r="T40" s="64"/>
      <c r="U40" s="64"/>
      <c r="V40" s="64"/>
      <c r="W40" s="7"/>
      <c r="X40" s="7"/>
      <c r="Y40" s="7"/>
      <c r="Z40" s="7"/>
      <c r="AA40" s="7"/>
    </row>
    <row r="41" spans="1:27" ht="6.75" customHeight="1" x14ac:dyDescent="0.15">
      <c r="A41" s="244"/>
      <c r="B41" s="245"/>
      <c r="C41" s="245"/>
      <c r="D41" s="246"/>
      <c r="E41" s="250" t="s">
        <v>44</v>
      </c>
      <c r="F41" s="251"/>
      <c r="G41" s="251"/>
      <c r="H41" s="252"/>
      <c r="I41" s="263"/>
      <c r="J41" s="264"/>
      <c r="K41" s="264"/>
      <c r="L41" s="264"/>
      <c r="M41" s="262" t="s">
        <v>23</v>
      </c>
      <c r="N41" s="263"/>
      <c r="O41" s="264"/>
      <c r="P41" s="264"/>
      <c r="Q41" s="264"/>
      <c r="R41" s="262" t="s">
        <v>23</v>
      </c>
      <c r="S41" s="6"/>
      <c r="T41" s="22"/>
      <c r="U41" s="6"/>
      <c r="V41" s="6"/>
      <c r="W41" s="6"/>
      <c r="X41" s="6"/>
      <c r="Y41" s="7"/>
      <c r="Z41" s="7"/>
      <c r="AA41" s="7"/>
    </row>
    <row r="42" spans="1:27" x14ac:dyDescent="0.15">
      <c r="A42" s="244"/>
      <c r="B42" s="245"/>
      <c r="C42" s="245"/>
      <c r="D42" s="246"/>
      <c r="E42" s="253"/>
      <c r="F42" s="254"/>
      <c r="G42" s="254"/>
      <c r="H42" s="255"/>
      <c r="I42" s="265"/>
      <c r="J42" s="266"/>
      <c r="K42" s="266"/>
      <c r="L42" s="266"/>
      <c r="M42" s="262"/>
      <c r="N42" s="265"/>
      <c r="O42" s="266"/>
      <c r="P42" s="266"/>
      <c r="Q42" s="266"/>
      <c r="R42" s="262"/>
      <c r="S42" s="65" t="s">
        <v>154</v>
      </c>
      <c r="T42" s="238"/>
      <c r="U42" s="238"/>
      <c r="V42" s="17" t="s">
        <v>155</v>
      </c>
      <c r="W42" s="17"/>
      <c r="X42" s="66"/>
      <c r="Y42" s="17"/>
      <c r="Z42" s="7"/>
      <c r="AA42" s="7"/>
    </row>
    <row r="43" spans="1:27" x14ac:dyDescent="0.15">
      <c r="A43" s="244"/>
      <c r="B43" s="245"/>
      <c r="C43" s="245"/>
      <c r="D43" s="246"/>
      <c r="E43" s="279" t="s">
        <v>152</v>
      </c>
      <c r="F43" s="280"/>
      <c r="G43" s="131"/>
      <c r="H43" s="67" t="s">
        <v>87</v>
      </c>
      <c r="I43" s="265"/>
      <c r="J43" s="266"/>
      <c r="K43" s="266"/>
      <c r="L43" s="266"/>
      <c r="M43" s="262"/>
      <c r="N43" s="265"/>
      <c r="O43" s="266"/>
      <c r="P43" s="266"/>
      <c r="Q43" s="266"/>
      <c r="R43" s="262"/>
      <c r="S43" s="22"/>
      <c r="T43" s="239">
        <f>+T42*1.98</f>
        <v>0</v>
      </c>
      <c r="U43" s="239"/>
      <c r="V43" s="239"/>
      <c r="W43" s="17" t="s">
        <v>156</v>
      </c>
      <c r="X43" s="66"/>
      <c r="Y43" s="17"/>
      <c r="Z43" s="7"/>
      <c r="AA43" s="7"/>
    </row>
    <row r="44" spans="1:27" ht="6.75" customHeight="1" x14ac:dyDescent="0.15">
      <c r="A44" s="244"/>
      <c r="B44" s="245"/>
      <c r="C44" s="245"/>
      <c r="D44" s="246"/>
      <c r="E44" s="69"/>
      <c r="F44" s="8"/>
      <c r="G44" s="8"/>
      <c r="H44" s="72"/>
      <c r="I44" s="267"/>
      <c r="J44" s="268"/>
      <c r="K44" s="268"/>
      <c r="L44" s="268"/>
      <c r="M44" s="262"/>
      <c r="N44" s="267"/>
      <c r="O44" s="268"/>
      <c r="P44" s="268"/>
      <c r="Q44" s="268"/>
      <c r="R44" s="262"/>
      <c r="S44" s="73"/>
      <c r="T44" s="5"/>
      <c r="U44" s="6"/>
      <c r="V44" s="6"/>
      <c r="W44" s="6"/>
      <c r="X44" s="6"/>
      <c r="Y44" s="6"/>
      <c r="Z44" s="7"/>
      <c r="AA44" s="7"/>
    </row>
    <row r="45" spans="1:27" ht="6.75" customHeight="1" x14ac:dyDescent="0.15">
      <c r="A45" s="244"/>
      <c r="B45" s="245"/>
      <c r="C45" s="245"/>
      <c r="D45" s="246"/>
      <c r="E45" s="250" t="s">
        <v>45</v>
      </c>
      <c r="F45" s="251"/>
      <c r="G45" s="251"/>
      <c r="H45" s="252"/>
      <c r="I45" s="263"/>
      <c r="J45" s="264"/>
      <c r="K45" s="264"/>
      <c r="L45" s="264"/>
      <c r="M45" s="262" t="s">
        <v>23</v>
      </c>
      <c r="N45" s="263"/>
      <c r="O45" s="264"/>
      <c r="P45" s="264"/>
      <c r="Q45" s="264"/>
      <c r="R45" s="262" t="s">
        <v>23</v>
      </c>
      <c r="S45" s="6"/>
      <c r="T45" s="5"/>
      <c r="U45" s="6"/>
      <c r="V45" s="6"/>
      <c r="W45" s="6"/>
      <c r="X45" s="6"/>
      <c r="Y45" s="7"/>
      <c r="Z45" s="7"/>
      <c r="AA45" s="7"/>
    </row>
    <row r="46" spans="1:27" x14ac:dyDescent="0.15">
      <c r="A46" s="244"/>
      <c r="B46" s="245"/>
      <c r="C46" s="245"/>
      <c r="D46" s="246"/>
      <c r="E46" s="253"/>
      <c r="F46" s="254"/>
      <c r="G46" s="254"/>
      <c r="H46" s="255"/>
      <c r="I46" s="265"/>
      <c r="J46" s="266"/>
      <c r="K46" s="266"/>
      <c r="L46" s="266"/>
      <c r="M46" s="262"/>
      <c r="N46" s="265"/>
      <c r="O46" s="266"/>
      <c r="P46" s="266"/>
      <c r="Q46" s="266"/>
      <c r="R46" s="262"/>
      <c r="S46" s="65" t="s">
        <v>154</v>
      </c>
      <c r="T46" s="238"/>
      <c r="U46" s="238"/>
      <c r="V46" s="17" t="s">
        <v>155</v>
      </c>
      <c r="W46" s="17"/>
      <c r="X46" s="66"/>
      <c r="Y46" s="17"/>
      <c r="Z46" s="7"/>
      <c r="AA46" s="7"/>
    </row>
    <row r="47" spans="1:27" x14ac:dyDescent="0.15">
      <c r="A47" s="244"/>
      <c r="B47" s="245"/>
      <c r="C47" s="245"/>
      <c r="D47" s="246"/>
      <c r="E47" s="279" t="s">
        <v>152</v>
      </c>
      <c r="F47" s="280"/>
      <c r="G47" s="131"/>
      <c r="H47" s="67" t="s">
        <v>87</v>
      </c>
      <c r="I47" s="265"/>
      <c r="J47" s="266"/>
      <c r="K47" s="266"/>
      <c r="L47" s="266"/>
      <c r="M47" s="262"/>
      <c r="N47" s="265"/>
      <c r="O47" s="266"/>
      <c r="P47" s="266"/>
      <c r="Q47" s="266"/>
      <c r="R47" s="262"/>
      <c r="S47" s="22"/>
      <c r="T47" s="239">
        <f>+T46*1.98</f>
        <v>0</v>
      </c>
      <c r="U47" s="239"/>
      <c r="V47" s="239"/>
      <c r="W47" s="17" t="s">
        <v>156</v>
      </c>
      <c r="X47" s="66"/>
      <c r="Y47" s="17"/>
      <c r="Z47" s="7"/>
      <c r="AA47" s="7"/>
    </row>
    <row r="48" spans="1:27" ht="6.75" customHeight="1" x14ac:dyDescent="0.15">
      <c r="A48" s="244"/>
      <c r="B48" s="245"/>
      <c r="C48" s="245"/>
      <c r="D48" s="246"/>
      <c r="E48" s="69"/>
      <c r="F48" s="8"/>
      <c r="G48" s="8"/>
      <c r="H48" s="72"/>
      <c r="I48" s="267"/>
      <c r="J48" s="268"/>
      <c r="K48" s="268"/>
      <c r="L48" s="268"/>
      <c r="M48" s="262"/>
      <c r="N48" s="267"/>
      <c r="O48" s="268"/>
      <c r="P48" s="268"/>
      <c r="Q48" s="268"/>
      <c r="R48" s="262"/>
      <c r="S48" s="73"/>
      <c r="T48" s="5"/>
      <c r="U48" s="6"/>
      <c r="V48" s="6"/>
      <c r="W48" s="6"/>
      <c r="X48" s="6"/>
      <c r="Y48" s="6"/>
      <c r="Z48" s="7"/>
      <c r="AA48" s="7"/>
    </row>
    <row r="49" spans="1:27" ht="6.75" customHeight="1" x14ac:dyDescent="0.15">
      <c r="A49" s="244"/>
      <c r="B49" s="245"/>
      <c r="C49" s="245"/>
      <c r="D49" s="246"/>
      <c r="E49" s="250" t="s">
        <v>46</v>
      </c>
      <c r="F49" s="251"/>
      <c r="G49" s="251"/>
      <c r="H49" s="252"/>
      <c r="I49" s="263"/>
      <c r="J49" s="264"/>
      <c r="K49" s="264"/>
      <c r="L49" s="264"/>
      <c r="M49" s="262" t="s">
        <v>23</v>
      </c>
      <c r="N49" s="263"/>
      <c r="O49" s="264"/>
      <c r="P49" s="264"/>
      <c r="Q49" s="264"/>
      <c r="R49" s="262" t="s">
        <v>23</v>
      </c>
      <c r="S49" s="6"/>
      <c r="T49" s="5"/>
      <c r="U49" s="6"/>
      <c r="V49" s="6"/>
      <c r="W49" s="6"/>
      <c r="X49" s="6"/>
      <c r="Y49" s="7"/>
      <c r="Z49" s="7"/>
      <c r="AA49" s="7"/>
    </row>
    <row r="50" spans="1:27" x14ac:dyDescent="0.15">
      <c r="A50" s="244"/>
      <c r="B50" s="245"/>
      <c r="C50" s="245"/>
      <c r="D50" s="246"/>
      <c r="E50" s="253"/>
      <c r="F50" s="254"/>
      <c r="G50" s="254"/>
      <c r="H50" s="255"/>
      <c r="I50" s="265"/>
      <c r="J50" s="266"/>
      <c r="K50" s="266"/>
      <c r="L50" s="266"/>
      <c r="M50" s="262"/>
      <c r="N50" s="265"/>
      <c r="O50" s="266"/>
      <c r="P50" s="266"/>
      <c r="Q50" s="266"/>
      <c r="R50" s="262"/>
      <c r="S50" s="65" t="s">
        <v>154</v>
      </c>
      <c r="T50" s="238"/>
      <c r="U50" s="238"/>
      <c r="V50" s="17" t="s">
        <v>155</v>
      </c>
      <c r="W50" s="17"/>
      <c r="X50" s="66"/>
      <c r="Y50" s="17"/>
      <c r="Z50" s="7"/>
      <c r="AA50" s="7"/>
    </row>
    <row r="51" spans="1:27" x14ac:dyDescent="0.15">
      <c r="A51" s="244"/>
      <c r="B51" s="245"/>
      <c r="C51" s="245"/>
      <c r="D51" s="246"/>
      <c r="E51" s="279" t="s">
        <v>152</v>
      </c>
      <c r="F51" s="280"/>
      <c r="G51" s="131"/>
      <c r="H51" s="67" t="s">
        <v>87</v>
      </c>
      <c r="I51" s="265"/>
      <c r="J51" s="266"/>
      <c r="K51" s="266"/>
      <c r="L51" s="266"/>
      <c r="M51" s="262"/>
      <c r="N51" s="265"/>
      <c r="O51" s="266"/>
      <c r="P51" s="266"/>
      <c r="Q51" s="266"/>
      <c r="R51" s="262"/>
      <c r="S51" s="22"/>
      <c r="T51" s="239">
        <f>+T50*1.98</f>
        <v>0</v>
      </c>
      <c r="U51" s="239"/>
      <c r="V51" s="239"/>
      <c r="W51" s="17" t="s">
        <v>156</v>
      </c>
      <c r="X51" s="66"/>
      <c r="Y51" s="17"/>
      <c r="Z51" s="7"/>
      <c r="AA51" s="7"/>
    </row>
    <row r="52" spans="1:27" ht="6.75" customHeight="1" x14ac:dyDescent="0.15">
      <c r="A52" s="244"/>
      <c r="B52" s="245"/>
      <c r="C52" s="245"/>
      <c r="D52" s="246"/>
      <c r="E52" s="69"/>
      <c r="F52" s="8"/>
      <c r="G52" s="8"/>
      <c r="H52" s="70"/>
      <c r="I52" s="267"/>
      <c r="J52" s="268"/>
      <c r="K52" s="268"/>
      <c r="L52" s="268"/>
      <c r="M52" s="262"/>
      <c r="N52" s="267"/>
      <c r="O52" s="268"/>
      <c r="P52" s="268"/>
      <c r="Q52" s="268"/>
      <c r="R52" s="262"/>
      <c r="S52" s="73"/>
      <c r="T52" s="5"/>
      <c r="U52" s="6"/>
      <c r="V52" s="6"/>
      <c r="W52" s="6"/>
      <c r="X52" s="6"/>
      <c r="Y52" s="6"/>
      <c r="Z52" s="7"/>
      <c r="AA52" s="7"/>
    </row>
    <row r="53" spans="1:27" ht="6.75" customHeight="1" x14ac:dyDescent="0.15">
      <c r="A53" s="244"/>
      <c r="B53" s="245"/>
      <c r="C53" s="245"/>
      <c r="D53" s="246"/>
      <c r="E53" s="289" t="s">
        <v>43</v>
      </c>
      <c r="F53" s="290"/>
      <c r="G53" s="290"/>
      <c r="H53" s="291"/>
      <c r="I53" s="263"/>
      <c r="J53" s="264"/>
      <c r="K53" s="264"/>
      <c r="L53" s="264"/>
      <c r="M53" s="262" t="s">
        <v>23</v>
      </c>
      <c r="N53" s="263"/>
      <c r="O53" s="264"/>
      <c r="P53" s="264"/>
      <c r="Q53" s="264"/>
      <c r="R53" s="262" t="s">
        <v>23</v>
      </c>
      <c r="S53" s="64"/>
      <c r="T53" s="64"/>
      <c r="U53" s="64"/>
      <c r="V53" s="64"/>
      <c r="W53" s="7"/>
      <c r="X53" s="7"/>
      <c r="Y53" s="7"/>
      <c r="Z53" s="7"/>
      <c r="AA53" s="7"/>
    </row>
    <row r="54" spans="1:27" ht="13.5" customHeight="1" x14ac:dyDescent="0.15">
      <c r="A54" s="244"/>
      <c r="B54" s="245"/>
      <c r="C54" s="245"/>
      <c r="D54" s="246"/>
      <c r="E54" s="292"/>
      <c r="F54" s="293"/>
      <c r="G54" s="293"/>
      <c r="H54" s="294"/>
      <c r="I54" s="265"/>
      <c r="J54" s="266"/>
      <c r="K54" s="266"/>
      <c r="L54" s="266"/>
      <c r="M54" s="262"/>
      <c r="N54" s="265"/>
      <c r="O54" s="266"/>
      <c r="P54" s="266"/>
      <c r="Q54" s="266"/>
      <c r="R54" s="262"/>
      <c r="S54" s="64"/>
      <c r="T54" s="64"/>
      <c r="U54" s="64"/>
      <c r="V54" s="64"/>
      <c r="W54" s="7"/>
      <c r="X54" s="7"/>
      <c r="Y54" s="7"/>
      <c r="Z54" s="7"/>
      <c r="AA54" s="7"/>
    </row>
    <row r="55" spans="1:27" ht="13.5" customHeight="1" x14ac:dyDescent="0.15">
      <c r="A55" s="244"/>
      <c r="B55" s="245"/>
      <c r="C55" s="245"/>
      <c r="D55" s="246"/>
      <c r="E55" s="279" t="s">
        <v>152</v>
      </c>
      <c r="F55" s="280"/>
      <c r="G55" s="132"/>
      <c r="H55" s="67" t="s">
        <v>87</v>
      </c>
      <c r="I55" s="265"/>
      <c r="J55" s="266"/>
      <c r="K55" s="266"/>
      <c r="L55" s="266"/>
      <c r="M55" s="262"/>
      <c r="N55" s="265"/>
      <c r="O55" s="266"/>
      <c r="P55" s="266"/>
      <c r="Q55" s="266"/>
      <c r="R55" s="262"/>
      <c r="S55" s="64"/>
      <c r="T55" s="64"/>
      <c r="U55" s="64"/>
      <c r="V55" s="64"/>
      <c r="W55" s="7"/>
      <c r="X55" s="7"/>
      <c r="Y55" s="7"/>
      <c r="Z55" s="7"/>
      <c r="AA55" s="7"/>
    </row>
    <row r="56" spans="1:27" ht="6.75" customHeight="1" x14ac:dyDescent="0.15">
      <c r="A56" s="247"/>
      <c r="B56" s="248"/>
      <c r="C56" s="248"/>
      <c r="D56" s="249"/>
      <c r="E56" s="69"/>
      <c r="F56" s="8"/>
      <c r="G56" s="74"/>
      <c r="H56" s="70"/>
      <c r="I56" s="267"/>
      <c r="J56" s="268"/>
      <c r="K56" s="268"/>
      <c r="L56" s="268"/>
      <c r="M56" s="262"/>
      <c r="N56" s="267"/>
      <c r="O56" s="268"/>
      <c r="P56" s="268"/>
      <c r="Q56" s="268"/>
      <c r="R56" s="262"/>
      <c r="S56" s="64"/>
      <c r="T56" s="64"/>
      <c r="U56" s="64"/>
      <c r="V56" s="64"/>
      <c r="W56" s="7"/>
      <c r="X56" s="7"/>
      <c r="Y56" s="7"/>
      <c r="Z56" s="7"/>
      <c r="AA56" s="7"/>
    </row>
    <row r="57" spans="1:27" x14ac:dyDescent="0.15">
      <c r="A57" s="211" t="s">
        <v>42</v>
      </c>
      <c r="B57" s="211"/>
      <c r="C57" s="211"/>
      <c r="D57" s="211"/>
      <c r="E57" s="211"/>
      <c r="F57" s="211"/>
      <c r="G57" s="211"/>
      <c r="H57" s="211"/>
      <c r="I57" s="269"/>
      <c r="J57" s="270"/>
      <c r="K57" s="270"/>
      <c r="L57" s="270"/>
      <c r="M57" s="275" t="s">
        <v>23</v>
      </c>
      <c r="N57" s="269"/>
      <c r="O57" s="270"/>
      <c r="P57" s="270"/>
      <c r="Q57" s="270"/>
      <c r="R57" s="275" t="s">
        <v>23</v>
      </c>
      <c r="S57" s="6"/>
      <c r="T57" s="6"/>
      <c r="U57" s="6"/>
      <c r="V57" s="6"/>
      <c r="W57" s="6"/>
      <c r="X57" s="6"/>
      <c r="Y57" s="7"/>
      <c r="Z57" s="7"/>
      <c r="AA57" s="7"/>
    </row>
    <row r="58" spans="1:27" x14ac:dyDescent="0.15">
      <c r="A58" s="211"/>
      <c r="B58" s="211"/>
      <c r="C58" s="211"/>
      <c r="D58" s="211"/>
      <c r="E58" s="211"/>
      <c r="F58" s="211"/>
      <c r="G58" s="211"/>
      <c r="H58" s="211"/>
      <c r="I58" s="271"/>
      <c r="J58" s="272"/>
      <c r="K58" s="272"/>
      <c r="L58" s="272"/>
      <c r="M58" s="275"/>
      <c r="N58" s="271"/>
      <c r="O58" s="272"/>
      <c r="P58" s="272"/>
      <c r="Q58" s="272"/>
      <c r="R58" s="275"/>
      <c r="S58" s="276" t="s">
        <v>157</v>
      </c>
      <c r="T58" s="311"/>
      <c r="U58" s="239">
        <f>+T17</f>
        <v>0</v>
      </c>
      <c r="V58" s="239"/>
      <c r="W58" s="239"/>
      <c r="X58" s="17" t="s">
        <v>148</v>
      </c>
      <c r="Y58" s="17"/>
      <c r="Z58" s="7"/>
      <c r="AA58" s="7"/>
    </row>
    <row r="59" spans="1:27" x14ac:dyDescent="0.15">
      <c r="A59" s="211"/>
      <c r="B59" s="211"/>
      <c r="C59" s="211"/>
      <c r="D59" s="211"/>
      <c r="E59" s="211"/>
      <c r="F59" s="211"/>
      <c r="G59" s="211"/>
      <c r="H59" s="211"/>
      <c r="I59" s="273"/>
      <c r="J59" s="274"/>
      <c r="K59" s="274"/>
      <c r="L59" s="274"/>
      <c r="M59" s="275"/>
      <c r="N59" s="273"/>
      <c r="O59" s="274"/>
      <c r="P59" s="274"/>
      <c r="Q59" s="274"/>
      <c r="R59" s="275"/>
      <c r="S59" s="64"/>
      <c r="T59" s="64"/>
      <c r="U59" s="64"/>
      <c r="V59" s="64"/>
      <c r="W59" s="7"/>
      <c r="X59" s="7"/>
      <c r="Y59" s="7"/>
      <c r="Z59" s="7"/>
      <c r="AA59" s="7"/>
    </row>
    <row r="60" spans="1:27" x14ac:dyDescent="0.15">
      <c r="A60" s="284" t="s">
        <v>47</v>
      </c>
      <c r="B60" s="285"/>
      <c r="C60" s="285"/>
      <c r="D60" s="281"/>
      <c r="E60" s="284" t="s">
        <v>48</v>
      </c>
      <c r="F60" s="285"/>
      <c r="G60" s="285"/>
      <c r="H60" s="281"/>
      <c r="I60" s="263"/>
      <c r="J60" s="264"/>
      <c r="K60" s="264"/>
      <c r="L60" s="264"/>
      <c r="M60" s="262" t="s">
        <v>23</v>
      </c>
      <c r="N60" s="298"/>
      <c r="O60" s="299"/>
      <c r="P60" s="299"/>
      <c r="Q60" s="299"/>
      <c r="R60" s="300"/>
      <c r="S60" s="64"/>
      <c r="T60" s="64"/>
      <c r="U60" s="64"/>
      <c r="V60" s="64"/>
      <c r="W60" s="7"/>
      <c r="X60" s="7"/>
      <c r="Y60" s="7"/>
      <c r="Z60" s="7"/>
      <c r="AA60" s="7"/>
    </row>
    <row r="61" spans="1:27" x14ac:dyDescent="0.15">
      <c r="A61" s="306"/>
      <c r="B61" s="307"/>
      <c r="C61" s="307"/>
      <c r="D61" s="282"/>
      <c r="E61" s="304" t="s">
        <v>152</v>
      </c>
      <c r="F61" s="305"/>
      <c r="G61" s="133"/>
      <c r="H61" s="75" t="s">
        <v>87</v>
      </c>
      <c r="I61" s="267"/>
      <c r="J61" s="268"/>
      <c r="K61" s="268"/>
      <c r="L61" s="268"/>
      <c r="M61" s="262"/>
      <c r="N61" s="301"/>
      <c r="O61" s="302"/>
      <c r="P61" s="302"/>
      <c r="Q61" s="302"/>
      <c r="R61" s="303"/>
      <c r="S61" s="64"/>
      <c r="T61" s="64"/>
      <c r="U61" s="64"/>
      <c r="V61" s="64"/>
      <c r="W61" s="7"/>
      <c r="X61" s="7"/>
      <c r="Y61" s="7"/>
      <c r="Z61" s="7"/>
      <c r="AA61" s="7"/>
    </row>
    <row r="62" spans="1:27" x14ac:dyDescent="0.15">
      <c r="A62" s="306"/>
      <c r="B62" s="307"/>
      <c r="C62" s="307"/>
      <c r="D62" s="282"/>
      <c r="E62" s="284" t="s">
        <v>49</v>
      </c>
      <c r="F62" s="285"/>
      <c r="G62" s="285"/>
      <c r="H62" s="281"/>
      <c r="I62" s="263"/>
      <c r="J62" s="264"/>
      <c r="K62" s="264"/>
      <c r="L62" s="264"/>
      <c r="M62" s="262" t="s">
        <v>23</v>
      </c>
      <c r="N62" s="298"/>
      <c r="O62" s="299"/>
      <c r="P62" s="299"/>
      <c r="Q62" s="299"/>
      <c r="R62" s="300"/>
      <c r="S62" s="64"/>
      <c r="T62" s="64"/>
      <c r="U62" s="64"/>
      <c r="V62" s="64"/>
      <c r="W62" s="7"/>
      <c r="X62" s="7"/>
      <c r="Y62" s="7"/>
      <c r="Z62" s="7"/>
      <c r="AA62" s="7"/>
    </row>
    <row r="63" spans="1:27" x14ac:dyDescent="0.15">
      <c r="A63" s="306"/>
      <c r="B63" s="307"/>
      <c r="C63" s="307"/>
      <c r="D63" s="282"/>
      <c r="E63" s="304" t="s">
        <v>152</v>
      </c>
      <c r="F63" s="305"/>
      <c r="G63" s="133"/>
      <c r="H63" s="75" t="s">
        <v>87</v>
      </c>
      <c r="I63" s="267"/>
      <c r="J63" s="268"/>
      <c r="K63" s="268"/>
      <c r="L63" s="268"/>
      <c r="M63" s="262"/>
      <c r="N63" s="301"/>
      <c r="O63" s="302"/>
      <c r="P63" s="302"/>
      <c r="Q63" s="302"/>
      <c r="R63" s="303"/>
      <c r="S63" s="64"/>
      <c r="T63" s="64"/>
      <c r="U63" s="64"/>
      <c r="V63" s="64"/>
      <c r="W63" s="7"/>
      <c r="X63" s="7"/>
      <c r="Y63" s="7"/>
      <c r="Z63" s="7"/>
      <c r="AA63" s="7"/>
    </row>
    <row r="64" spans="1:27" x14ac:dyDescent="0.15">
      <c r="A64" s="306"/>
      <c r="B64" s="307"/>
      <c r="C64" s="307"/>
      <c r="D64" s="282"/>
      <c r="E64" s="284" t="s">
        <v>50</v>
      </c>
      <c r="F64" s="285"/>
      <c r="G64" s="285"/>
      <c r="H64" s="281"/>
      <c r="I64" s="263"/>
      <c r="J64" s="264"/>
      <c r="K64" s="264"/>
      <c r="L64" s="264"/>
      <c r="M64" s="262" t="s">
        <v>23</v>
      </c>
      <c r="N64" s="298"/>
      <c r="O64" s="299"/>
      <c r="P64" s="299"/>
      <c r="Q64" s="299"/>
      <c r="R64" s="300"/>
      <c r="S64" s="64"/>
      <c r="T64" s="64"/>
      <c r="U64" s="64"/>
      <c r="V64" s="64"/>
      <c r="W64" s="7"/>
      <c r="X64" s="7"/>
      <c r="Y64" s="7"/>
      <c r="Z64" s="7"/>
      <c r="AA64" s="7"/>
    </row>
    <row r="65" spans="1:27" x14ac:dyDescent="0.15">
      <c r="A65" s="306"/>
      <c r="B65" s="307"/>
      <c r="C65" s="307"/>
      <c r="D65" s="282"/>
      <c r="E65" s="304" t="s">
        <v>152</v>
      </c>
      <c r="F65" s="305"/>
      <c r="G65" s="133"/>
      <c r="H65" s="75" t="s">
        <v>87</v>
      </c>
      <c r="I65" s="267"/>
      <c r="J65" s="268"/>
      <c r="K65" s="268"/>
      <c r="L65" s="268"/>
      <c r="M65" s="262"/>
      <c r="N65" s="301"/>
      <c r="O65" s="302"/>
      <c r="P65" s="302"/>
      <c r="Q65" s="302"/>
      <c r="R65" s="303"/>
      <c r="S65" s="64"/>
      <c r="T65" s="64"/>
      <c r="U65" s="64"/>
      <c r="V65" s="64"/>
      <c r="W65" s="7"/>
      <c r="X65" s="7"/>
      <c r="Y65" s="7"/>
      <c r="Z65" s="7"/>
      <c r="AA65" s="7"/>
    </row>
    <row r="66" spans="1:27" ht="28.5" customHeight="1" thickBot="1" x14ac:dyDescent="0.2">
      <c r="A66" s="308"/>
      <c r="B66" s="309"/>
      <c r="C66" s="309"/>
      <c r="D66" s="310"/>
      <c r="E66" s="312" t="s">
        <v>51</v>
      </c>
      <c r="F66" s="313"/>
      <c r="G66" s="313"/>
      <c r="H66" s="314"/>
      <c r="I66" s="315"/>
      <c r="J66" s="316"/>
      <c r="K66" s="316"/>
      <c r="L66" s="316"/>
      <c r="M66" s="76" t="s">
        <v>23</v>
      </c>
      <c r="N66" s="317"/>
      <c r="O66" s="318"/>
      <c r="P66" s="318"/>
      <c r="Q66" s="318"/>
      <c r="R66" s="319"/>
      <c r="S66" s="64"/>
      <c r="T66" s="64"/>
      <c r="U66" s="64"/>
      <c r="V66" s="64"/>
      <c r="W66" s="7"/>
      <c r="X66" s="7"/>
      <c r="Y66" s="7"/>
      <c r="Z66" s="7"/>
      <c r="AA66" s="7"/>
    </row>
    <row r="67" spans="1:27" ht="10.5" customHeight="1" x14ac:dyDescent="0.15">
      <c r="A67" s="331" t="s">
        <v>52</v>
      </c>
      <c r="B67" s="332"/>
      <c r="C67" s="332"/>
      <c r="D67" s="332"/>
      <c r="E67" s="333"/>
      <c r="F67" s="333"/>
      <c r="G67" s="333"/>
      <c r="H67" s="333"/>
      <c r="I67" s="339"/>
      <c r="J67" s="340"/>
      <c r="K67" s="340"/>
      <c r="L67" s="340"/>
      <c r="M67" s="343" t="s">
        <v>23</v>
      </c>
      <c r="N67" s="346"/>
      <c r="O67" s="347"/>
      <c r="P67" s="347"/>
      <c r="Q67" s="347"/>
      <c r="R67" s="348"/>
      <c r="S67" s="64"/>
      <c r="T67" s="64"/>
      <c r="U67" s="64"/>
      <c r="V67" s="64"/>
      <c r="W67" s="7"/>
      <c r="X67" s="7"/>
      <c r="Y67" s="7"/>
      <c r="Z67" s="7"/>
      <c r="AA67" s="7"/>
    </row>
    <row r="68" spans="1:27" ht="10.5" customHeight="1" x14ac:dyDescent="0.15">
      <c r="A68" s="334"/>
      <c r="B68" s="205"/>
      <c r="C68" s="205"/>
      <c r="D68" s="205"/>
      <c r="E68" s="335"/>
      <c r="F68" s="335"/>
      <c r="G68" s="335"/>
      <c r="H68" s="335"/>
      <c r="I68" s="271"/>
      <c r="J68" s="272"/>
      <c r="K68" s="272"/>
      <c r="L68" s="272"/>
      <c r="M68" s="344"/>
      <c r="N68" s="349"/>
      <c r="O68" s="350"/>
      <c r="P68" s="350"/>
      <c r="Q68" s="350"/>
      <c r="R68" s="351"/>
      <c r="S68" s="328" t="s">
        <v>158</v>
      </c>
      <c r="T68" s="329"/>
      <c r="U68" s="329"/>
      <c r="V68" s="329"/>
      <c r="W68" s="330" t="e">
        <f>+T11+U33+U37</f>
        <v>#VALUE!</v>
      </c>
      <c r="X68" s="330"/>
      <c r="Y68" s="330"/>
      <c r="Z68" s="17" t="s">
        <v>148</v>
      </c>
      <c r="AA68" s="17"/>
    </row>
    <row r="69" spans="1:27" ht="10.5" customHeight="1" thickBot="1" x14ac:dyDescent="0.2">
      <c r="A69" s="336"/>
      <c r="B69" s="337"/>
      <c r="C69" s="337"/>
      <c r="D69" s="337"/>
      <c r="E69" s="338"/>
      <c r="F69" s="338"/>
      <c r="G69" s="338"/>
      <c r="H69" s="338"/>
      <c r="I69" s="341"/>
      <c r="J69" s="342"/>
      <c r="K69" s="342"/>
      <c r="L69" s="342"/>
      <c r="M69" s="345"/>
      <c r="N69" s="352"/>
      <c r="O69" s="353"/>
      <c r="P69" s="353"/>
      <c r="Q69" s="353"/>
      <c r="R69" s="354"/>
      <c r="S69" s="6"/>
      <c r="T69" s="6"/>
      <c r="U69" s="6"/>
      <c r="V69" s="6"/>
      <c r="W69" s="6"/>
      <c r="X69" s="6"/>
      <c r="Y69" s="6"/>
      <c r="Z69" s="6"/>
      <c r="AA69" s="7"/>
    </row>
    <row r="70" spans="1:27" x14ac:dyDescent="0.15">
      <c r="A70" s="77"/>
      <c r="B70" s="77"/>
      <c r="C70" s="77"/>
      <c r="D70" s="77"/>
      <c r="E70" s="77"/>
      <c r="F70" s="77"/>
      <c r="G70" s="77"/>
      <c r="H70" s="77"/>
      <c r="I70" s="9"/>
      <c r="J70" s="9"/>
      <c r="K70" s="9"/>
      <c r="L70" s="9"/>
      <c r="M70" s="9"/>
      <c r="N70" s="9"/>
      <c r="O70" s="9"/>
      <c r="P70" s="9"/>
      <c r="Q70" s="78"/>
      <c r="R70" s="78"/>
      <c r="S70" s="6"/>
      <c r="T70" s="6"/>
      <c r="U70" s="6"/>
      <c r="V70" s="6"/>
      <c r="W70" s="79"/>
      <c r="X70" s="79"/>
      <c r="Y70" s="7"/>
      <c r="Z70" s="6"/>
      <c r="AA70" s="6"/>
    </row>
    <row r="71" spans="1:27" x14ac:dyDescent="0.15">
      <c r="A71" s="77"/>
      <c r="B71" s="77"/>
      <c r="C71" s="77"/>
      <c r="D71" s="77"/>
      <c r="E71" s="77"/>
      <c r="F71" s="77"/>
      <c r="G71" s="77"/>
      <c r="H71" s="77"/>
      <c r="I71" s="9"/>
      <c r="J71" s="9"/>
      <c r="K71" s="9"/>
      <c r="L71" s="9"/>
      <c r="M71" s="9"/>
      <c r="N71" s="9"/>
      <c r="O71" s="9"/>
      <c r="P71" s="9"/>
      <c r="Q71" s="80"/>
      <c r="R71" s="80"/>
      <c r="S71" s="80"/>
      <c r="T71" s="80"/>
      <c r="U71" s="6"/>
      <c r="V71" s="6"/>
      <c r="W71" s="6"/>
      <c r="X71" s="6"/>
      <c r="Y71" s="6"/>
      <c r="Z71" s="6"/>
      <c r="AA71" s="6"/>
    </row>
    <row r="72" spans="1:27" ht="14.25" x14ac:dyDescent="0.15">
      <c r="A72" s="81" t="s">
        <v>159</v>
      </c>
      <c r="B72" s="81"/>
      <c r="C72" s="81"/>
      <c r="D72" s="81"/>
      <c r="E72" s="82"/>
      <c r="F72" s="82"/>
      <c r="G72" s="82"/>
      <c r="H72" s="82"/>
      <c r="I72" s="82"/>
      <c r="J72" s="82"/>
      <c r="K72" s="82"/>
      <c r="L72" s="6"/>
      <c r="M72" s="83" t="s">
        <v>160</v>
      </c>
      <c r="N72" s="82"/>
      <c r="O72" s="82"/>
      <c r="P72" s="82"/>
      <c r="Q72" s="82"/>
      <c r="R72" s="82"/>
      <c r="S72" s="82"/>
      <c r="T72" s="82"/>
      <c r="U72" s="6"/>
      <c r="V72" s="6"/>
      <c r="W72" s="6"/>
      <c r="X72" s="6"/>
      <c r="Y72" s="6"/>
      <c r="Z72" s="6"/>
      <c r="AA72" s="6"/>
    </row>
    <row r="73" spans="1:27" ht="18" customHeight="1" x14ac:dyDescent="0.15">
      <c r="A73" s="320" t="s">
        <v>53</v>
      </c>
      <c r="B73" s="321"/>
      <c r="C73" s="321"/>
      <c r="D73" s="321"/>
      <c r="E73" s="321"/>
      <c r="F73" s="321"/>
      <c r="G73" s="84" t="s">
        <v>89</v>
      </c>
      <c r="H73" s="324" t="s">
        <v>162</v>
      </c>
      <c r="I73" s="324"/>
      <c r="J73" s="324"/>
      <c r="K73" s="324"/>
      <c r="L73" s="324"/>
      <c r="M73" s="324"/>
      <c r="N73" s="324"/>
      <c r="O73" s="324"/>
      <c r="P73" s="85" t="s">
        <v>89</v>
      </c>
      <c r="Q73" s="324" t="s">
        <v>163</v>
      </c>
      <c r="R73" s="324"/>
      <c r="S73" s="324"/>
      <c r="T73" s="324"/>
      <c r="U73" s="324"/>
      <c r="V73" s="324"/>
      <c r="W73" s="324"/>
      <c r="X73" s="324"/>
      <c r="Y73" s="325"/>
      <c r="Z73" s="6"/>
      <c r="AA73" s="6"/>
    </row>
    <row r="74" spans="1:27" ht="18" customHeight="1" x14ac:dyDescent="0.15">
      <c r="A74" s="322"/>
      <c r="B74" s="323"/>
      <c r="C74" s="323"/>
      <c r="D74" s="323"/>
      <c r="E74" s="323"/>
      <c r="F74" s="323"/>
      <c r="G74" s="86" t="s">
        <v>89</v>
      </c>
      <c r="H74" s="326" t="s">
        <v>164</v>
      </c>
      <c r="I74" s="326"/>
      <c r="J74" s="326"/>
      <c r="K74" s="87" t="s">
        <v>89</v>
      </c>
      <c r="L74" s="326" t="s">
        <v>165</v>
      </c>
      <c r="M74" s="326"/>
      <c r="N74" s="326"/>
      <c r="O74" s="326"/>
      <c r="P74" s="87" t="s">
        <v>89</v>
      </c>
      <c r="Q74" s="326" t="s">
        <v>166</v>
      </c>
      <c r="R74" s="326"/>
      <c r="S74" s="326"/>
      <c r="T74" s="326"/>
      <c r="U74" s="326"/>
      <c r="V74" s="326"/>
      <c r="W74" s="326"/>
      <c r="X74" s="326"/>
      <c r="Y74" s="327"/>
      <c r="Z74" s="6"/>
      <c r="AA74" s="6"/>
    </row>
    <row r="75" spans="1:27" ht="18" customHeight="1" x14ac:dyDescent="0.15">
      <c r="A75" s="320" t="s">
        <v>54</v>
      </c>
      <c r="B75" s="321"/>
      <c r="C75" s="321"/>
      <c r="D75" s="321"/>
      <c r="E75" s="321"/>
      <c r="F75" s="321"/>
      <c r="G75" s="84" t="s">
        <v>89</v>
      </c>
      <c r="H75" s="324" t="s">
        <v>167</v>
      </c>
      <c r="I75" s="324"/>
      <c r="J75" s="324"/>
      <c r="K75" s="324"/>
      <c r="L75" s="324"/>
      <c r="M75" s="85" t="s">
        <v>89</v>
      </c>
      <c r="N75" s="324" t="s">
        <v>168</v>
      </c>
      <c r="O75" s="324"/>
      <c r="P75" s="324"/>
      <c r="Q75" s="85" t="s">
        <v>89</v>
      </c>
      <c r="R75" s="324" t="s">
        <v>169</v>
      </c>
      <c r="S75" s="324"/>
      <c r="T75" s="324"/>
      <c r="U75" s="324"/>
      <c r="V75" s="324"/>
      <c r="W75" s="324"/>
      <c r="X75" s="324"/>
      <c r="Y75" s="325"/>
      <c r="Z75" s="6"/>
      <c r="AA75" s="6"/>
    </row>
    <row r="76" spans="1:27" ht="18" customHeight="1" x14ac:dyDescent="0.15">
      <c r="A76" s="322"/>
      <c r="B76" s="323"/>
      <c r="C76" s="323"/>
      <c r="D76" s="323"/>
      <c r="E76" s="323"/>
      <c r="F76" s="323"/>
      <c r="G76" s="86" t="s">
        <v>89</v>
      </c>
      <c r="H76" s="326" t="s">
        <v>170</v>
      </c>
      <c r="I76" s="326"/>
      <c r="J76" s="326"/>
      <c r="K76" s="326"/>
      <c r="L76" s="326"/>
      <c r="M76" s="87" t="s">
        <v>89</v>
      </c>
      <c r="N76" s="326" t="s">
        <v>171</v>
      </c>
      <c r="O76" s="326"/>
      <c r="P76" s="326"/>
      <c r="Q76" s="87" t="s">
        <v>89</v>
      </c>
      <c r="R76" s="326" t="s">
        <v>172</v>
      </c>
      <c r="S76" s="326"/>
      <c r="T76" s="326"/>
      <c r="U76" s="326"/>
      <c r="V76" s="326"/>
      <c r="W76" s="326"/>
      <c r="X76" s="326"/>
      <c r="Y76" s="327"/>
      <c r="Z76" s="6"/>
      <c r="AA76" s="6"/>
    </row>
    <row r="77" spans="1:27" x14ac:dyDescent="0.15">
      <c r="A77" s="39"/>
      <c r="B77" s="39"/>
      <c r="C77" s="39"/>
      <c r="D77" s="39"/>
      <c r="E77" s="82"/>
      <c r="F77" s="82"/>
      <c r="G77" s="82"/>
      <c r="H77" s="82"/>
      <c r="I77" s="82"/>
      <c r="J77" s="82"/>
      <c r="K77" s="82"/>
      <c r="L77" s="82"/>
      <c r="M77" s="82"/>
      <c r="N77" s="82"/>
      <c r="O77" s="82"/>
      <c r="P77" s="82"/>
      <c r="Q77" s="82"/>
      <c r="R77" s="82"/>
      <c r="S77" s="82"/>
      <c r="T77" s="82"/>
      <c r="U77" s="6"/>
      <c r="V77" s="6"/>
      <c r="W77" s="6"/>
      <c r="X77" s="6"/>
      <c r="Y77" s="6"/>
      <c r="Z77" s="6"/>
      <c r="AA77" s="6"/>
    </row>
    <row r="78" spans="1:27" x14ac:dyDescent="0.15">
      <c r="A78" s="39"/>
      <c r="B78" s="39"/>
      <c r="C78" s="39"/>
      <c r="D78" s="39"/>
      <c r="E78" s="82"/>
      <c r="F78" s="82"/>
      <c r="G78" s="82"/>
      <c r="H78" s="82"/>
      <c r="I78" s="82"/>
      <c r="J78" s="82"/>
      <c r="K78" s="82"/>
      <c r="L78" s="82"/>
      <c r="M78" s="82"/>
      <c r="N78" s="82"/>
      <c r="O78" s="82"/>
      <c r="P78" s="82"/>
      <c r="Q78" s="82"/>
      <c r="R78" s="82"/>
      <c r="S78" s="82"/>
      <c r="T78" s="82"/>
      <c r="U78" s="6"/>
      <c r="V78" s="6"/>
      <c r="W78" s="6"/>
      <c r="X78" s="6"/>
      <c r="Y78" s="6"/>
      <c r="Z78" s="6"/>
      <c r="AA78" s="6"/>
    </row>
    <row r="79" spans="1:27" ht="14.25" x14ac:dyDescent="0.15">
      <c r="A79" s="41" t="s">
        <v>55</v>
      </c>
      <c r="B79" s="41"/>
      <c r="C79" s="41"/>
      <c r="D79" s="41"/>
      <c r="E79" s="5"/>
      <c r="F79" s="5"/>
      <c r="G79" s="5"/>
      <c r="H79" s="5"/>
      <c r="I79" s="5"/>
      <c r="J79" s="5"/>
      <c r="K79" s="5"/>
      <c r="L79" s="5"/>
      <c r="M79" s="5"/>
      <c r="N79" s="5"/>
      <c r="O79" s="5"/>
      <c r="P79" s="5"/>
      <c r="Q79" s="5"/>
      <c r="R79" s="5"/>
      <c r="S79" s="5"/>
      <c r="T79" s="5"/>
      <c r="U79" s="7"/>
      <c r="V79" s="7"/>
      <c r="W79" s="7"/>
      <c r="X79" s="7"/>
      <c r="Y79" s="7"/>
      <c r="Z79" s="7"/>
      <c r="AA79" s="7"/>
    </row>
    <row r="80" spans="1:27" x14ac:dyDescent="0.15">
      <c r="A80" s="55" t="s">
        <v>31</v>
      </c>
      <c r="B80" s="51"/>
      <c r="C80" s="51"/>
      <c r="D80" s="51"/>
      <c r="E80" s="51"/>
      <c r="F80" s="51"/>
      <c r="G80" s="51"/>
      <c r="H80" s="51"/>
      <c r="I80" s="51"/>
      <c r="J80" s="51"/>
      <c r="K80" s="51"/>
      <c r="L80" s="51"/>
      <c r="M80" s="51"/>
      <c r="N80" s="51"/>
      <c r="O80" s="51"/>
      <c r="P80" s="51"/>
      <c r="Q80" s="51"/>
      <c r="R80" s="51"/>
      <c r="S80" s="51"/>
      <c r="T80" s="51"/>
      <c r="U80" s="51"/>
      <c r="V80" s="51"/>
      <c r="W80" s="51"/>
      <c r="X80" s="51"/>
      <c r="Y80" s="52"/>
      <c r="Z80" s="7"/>
      <c r="AA80" s="7"/>
    </row>
    <row r="81" spans="1:27" x14ac:dyDescent="0.15">
      <c r="A81" s="356"/>
      <c r="B81" s="211" t="s">
        <v>173</v>
      </c>
      <c r="C81" s="211"/>
      <c r="D81" s="211"/>
      <c r="E81" s="211"/>
      <c r="F81" s="211" t="s">
        <v>174</v>
      </c>
      <c r="G81" s="211"/>
      <c r="H81" s="211"/>
      <c r="I81" s="211"/>
      <c r="J81" s="211"/>
      <c r="K81" s="211"/>
      <c r="L81" s="211"/>
      <c r="M81" s="211"/>
      <c r="N81" s="211"/>
      <c r="O81" s="211"/>
      <c r="P81" s="88"/>
      <c r="Q81" s="17"/>
      <c r="R81" s="17"/>
      <c r="S81" s="17"/>
      <c r="T81" s="17"/>
      <c r="U81" s="17"/>
      <c r="V81" s="17"/>
      <c r="W81" s="17"/>
      <c r="X81" s="17"/>
      <c r="Y81" s="43"/>
      <c r="Z81" s="7"/>
      <c r="AA81" s="7"/>
    </row>
    <row r="82" spans="1:27" x14ac:dyDescent="0.15">
      <c r="A82" s="356"/>
      <c r="B82" s="357" t="s">
        <v>56</v>
      </c>
      <c r="C82" s="357"/>
      <c r="D82" s="357"/>
      <c r="E82" s="357"/>
      <c r="F82" s="357" t="s">
        <v>57</v>
      </c>
      <c r="G82" s="357"/>
      <c r="H82" s="357"/>
      <c r="I82" s="357"/>
      <c r="J82" s="357"/>
      <c r="K82" s="357"/>
      <c r="L82" s="357"/>
      <c r="M82" s="357"/>
      <c r="N82" s="357"/>
      <c r="O82" s="357"/>
      <c r="P82" s="17"/>
      <c r="Q82" s="17"/>
      <c r="R82" s="17"/>
      <c r="S82" s="17"/>
      <c r="T82" s="17"/>
      <c r="U82" s="17"/>
      <c r="V82" s="17"/>
      <c r="W82" s="17"/>
      <c r="X82" s="17"/>
      <c r="Y82" s="43"/>
      <c r="Z82" s="7"/>
      <c r="AA82" s="7"/>
    </row>
    <row r="83" spans="1:27" x14ac:dyDescent="0.15">
      <c r="A83" s="356"/>
      <c r="B83" s="357" t="s">
        <v>58</v>
      </c>
      <c r="C83" s="357"/>
      <c r="D83" s="357"/>
      <c r="E83" s="357"/>
      <c r="F83" s="357" t="s">
        <v>59</v>
      </c>
      <c r="G83" s="357"/>
      <c r="H83" s="357"/>
      <c r="I83" s="357"/>
      <c r="J83" s="357"/>
      <c r="K83" s="357"/>
      <c r="L83" s="357"/>
      <c r="M83" s="357"/>
      <c r="N83" s="357"/>
      <c r="O83" s="357"/>
      <c r="P83" s="88"/>
      <c r="Q83" s="17"/>
      <c r="R83" s="17"/>
      <c r="S83" s="17"/>
      <c r="T83" s="17"/>
      <c r="U83" s="17"/>
      <c r="V83" s="17"/>
      <c r="W83" s="17"/>
      <c r="X83" s="17"/>
      <c r="Y83" s="43"/>
      <c r="Z83" s="7"/>
      <c r="AA83" s="7"/>
    </row>
    <row r="84" spans="1:27" x14ac:dyDescent="0.15">
      <c r="A84" s="89"/>
      <c r="B84" s="232" t="s">
        <v>125</v>
      </c>
      <c r="C84" s="232"/>
      <c r="D84" s="232"/>
      <c r="E84" s="134"/>
      <c r="F84" s="230" t="s">
        <v>126</v>
      </c>
      <c r="G84" s="230"/>
      <c r="H84" s="230"/>
      <c r="I84" s="48"/>
      <c r="J84" s="48"/>
      <c r="K84" s="48"/>
      <c r="L84" s="48"/>
      <c r="M84" s="48"/>
      <c r="N84" s="48"/>
      <c r="O84" s="48"/>
      <c r="P84" s="49" t="s">
        <v>127</v>
      </c>
      <c r="Q84" s="232" t="str">
        <f>IF(E84="","",IF(E84=1,330+30*(E84-1),IF(E84=2,330+30*(E84-1),400+80*(E84-3))))</f>
        <v/>
      </c>
      <c r="R84" s="232"/>
      <c r="S84" s="232"/>
      <c r="T84" s="48" t="s">
        <v>175</v>
      </c>
      <c r="U84" s="48"/>
      <c r="V84" s="48"/>
      <c r="W84" s="48"/>
      <c r="X84" s="48"/>
      <c r="Y84" s="50"/>
      <c r="Z84" s="7"/>
      <c r="AA84" s="7"/>
    </row>
    <row r="85" spans="1:27" ht="6.75" customHeight="1" x14ac:dyDescent="0.15">
      <c r="A85" s="44"/>
      <c r="B85" s="53"/>
      <c r="C85" s="53"/>
      <c r="D85" s="53"/>
      <c r="E85" s="17"/>
      <c r="F85" s="17"/>
      <c r="G85" s="17"/>
      <c r="H85" s="17"/>
      <c r="I85" s="17"/>
      <c r="J85" s="17"/>
      <c r="K85" s="17"/>
      <c r="L85" s="17"/>
      <c r="M85" s="17"/>
      <c r="N85" s="17"/>
      <c r="O85" s="17"/>
      <c r="P85" s="90"/>
      <c r="Q85" s="17"/>
      <c r="R85" s="17"/>
      <c r="S85" s="17"/>
      <c r="T85" s="17"/>
      <c r="U85" s="17"/>
      <c r="V85" s="17"/>
      <c r="W85" s="17"/>
      <c r="X85" s="17"/>
      <c r="Y85" s="43"/>
      <c r="Z85" s="7"/>
      <c r="AA85" s="7"/>
    </row>
    <row r="86" spans="1:27" x14ac:dyDescent="0.15">
      <c r="A86" s="91" t="s">
        <v>110</v>
      </c>
      <c r="B86" s="46"/>
      <c r="C86" s="46"/>
      <c r="D86" s="46"/>
      <c r="E86" s="46"/>
      <c r="F86" s="46"/>
      <c r="G86" s="46"/>
      <c r="H86" s="46"/>
      <c r="I86" s="46"/>
      <c r="J86" s="46"/>
      <c r="K86" s="46"/>
      <c r="L86" s="46"/>
      <c r="M86" s="92"/>
      <c r="N86" s="46"/>
      <c r="O86" s="46"/>
      <c r="P86" s="46"/>
      <c r="Q86" s="17"/>
      <c r="R86" s="17"/>
      <c r="S86" s="17"/>
      <c r="T86" s="17"/>
      <c r="U86" s="17"/>
      <c r="V86" s="17"/>
      <c r="W86" s="17"/>
      <c r="X86" s="17"/>
      <c r="Y86" s="43"/>
      <c r="Z86" s="7"/>
      <c r="AA86" s="7"/>
    </row>
    <row r="87" spans="1:27" ht="14.25" customHeight="1" x14ac:dyDescent="0.15">
      <c r="A87" s="236" t="s">
        <v>176</v>
      </c>
      <c r="B87" s="237"/>
      <c r="C87" s="237"/>
      <c r="D87" s="237"/>
      <c r="E87" s="237"/>
      <c r="F87" s="355"/>
      <c r="G87" s="355"/>
      <c r="H87" s="17" t="s">
        <v>177</v>
      </c>
      <c r="I87" s="17"/>
      <c r="J87" s="17"/>
      <c r="K87" s="17"/>
      <c r="L87" s="17"/>
      <c r="M87" s="17"/>
      <c r="N87" s="17"/>
      <c r="O87" s="17"/>
      <c r="P87" s="54" t="s">
        <v>127</v>
      </c>
      <c r="Q87" s="277">
        <f>+F87*3.3</f>
        <v>0</v>
      </c>
      <c r="R87" s="277"/>
      <c r="S87" s="277"/>
      <c r="T87" s="17" t="s">
        <v>178</v>
      </c>
      <c r="U87" s="17"/>
      <c r="V87" s="17"/>
      <c r="W87" s="17"/>
      <c r="X87" s="17"/>
      <c r="Y87" s="43"/>
      <c r="Z87" s="7"/>
      <c r="AA87" s="7"/>
    </row>
    <row r="88" spans="1:27" ht="6.75" customHeight="1" x14ac:dyDescent="0.15">
      <c r="A88" s="93"/>
      <c r="B88" s="94"/>
      <c r="C88" s="94"/>
      <c r="D88" s="94"/>
      <c r="E88" s="48"/>
      <c r="F88" s="48"/>
      <c r="G88" s="48"/>
      <c r="H88" s="48"/>
      <c r="I88" s="48"/>
      <c r="J88" s="48"/>
      <c r="K88" s="48"/>
      <c r="L88" s="48"/>
      <c r="M88" s="48"/>
      <c r="N88" s="48"/>
      <c r="O88" s="48"/>
      <c r="P88" s="48"/>
      <c r="Q88" s="48"/>
      <c r="R88" s="48"/>
      <c r="S88" s="48"/>
      <c r="T88" s="48"/>
      <c r="U88" s="48"/>
      <c r="V88" s="48"/>
      <c r="W88" s="48"/>
      <c r="X88" s="48"/>
      <c r="Y88" s="50"/>
      <c r="Z88" s="7"/>
      <c r="AA88" s="7"/>
    </row>
    <row r="89" spans="1:27" ht="6.75" customHeight="1" x14ac:dyDescent="0.15">
      <c r="A89" s="95"/>
      <c r="B89" s="96"/>
      <c r="C89" s="96"/>
      <c r="D89" s="96"/>
      <c r="E89" s="17"/>
      <c r="F89" s="17"/>
      <c r="G89" s="17"/>
      <c r="H89" s="17"/>
      <c r="I89" s="17"/>
      <c r="J89" s="17"/>
      <c r="K89" s="17"/>
      <c r="L89" s="17"/>
      <c r="M89" s="17"/>
      <c r="N89" s="17"/>
      <c r="O89" s="17"/>
      <c r="P89" s="17"/>
      <c r="Q89" s="17"/>
      <c r="R89" s="17"/>
      <c r="S89" s="17"/>
      <c r="T89" s="17"/>
      <c r="U89" s="17"/>
      <c r="V89" s="17"/>
      <c r="W89" s="17"/>
      <c r="X89" s="17"/>
      <c r="Y89" s="43"/>
      <c r="Z89" s="7"/>
      <c r="AA89" s="7"/>
    </row>
    <row r="90" spans="1:27" x14ac:dyDescent="0.15">
      <c r="A90" s="91" t="s">
        <v>111</v>
      </c>
      <c r="B90" s="46"/>
      <c r="C90" s="46"/>
      <c r="D90" s="46"/>
      <c r="E90" s="46"/>
      <c r="F90" s="46"/>
      <c r="G90" s="46"/>
      <c r="H90" s="46"/>
      <c r="I90" s="46"/>
      <c r="J90" s="46"/>
      <c r="K90" s="46"/>
      <c r="L90" s="46"/>
      <c r="M90" s="92"/>
      <c r="N90" s="46"/>
      <c r="O90" s="46"/>
      <c r="P90" s="46"/>
      <c r="Q90" s="17"/>
      <c r="R90" s="17"/>
      <c r="S90" s="17"/>
      <c r="T90" s="17"/>
      <c r="U90" s="17"/>
      <c r="V90" s="17"/>
      <c r="W90" s="17"/>
      <c r="X90" s="17"/>
      <c r="Y90" s="43"/>
      <c r="Z90" s="7"/>
      <c r="AA90" s="7"/>
    </row>
    <row r="91" spans="1:27" ht="14.25" customHeight="1" x14ac:dyDescent="0.15">
      <c r="A91" s="236" t="s">
        <v>176</v>
      </c>
      <c r="B91" s="237"/>
      <c r="C91" s="237"/>
      <c r="D91" s="237"/>
      <c r="E91" s="237"/>
      <c r="F91" s="238"/>
      <c r="G91" s="238"/>
      <c r="H91" s="17" t="s">
        <v>177</v>
      </c>
      <c r="I91" s="17"/>
      <c r="J91" s="17"/>
      <c r="K91" s="17"/>
      <c r="L91" s="17"/>
      <c r="M91" s="17"/>
      <c r="N91" s="17"/>
      <c r="O91" s="17"/>
      <c r="P91" s="54" t="s">
        <v>127</v>
      </c>
      <c r="Q91" s="277">
        <f>+F91*3.3</f>
        <v>0</v>
      </c>
      <c r="R91" s="277"/>
      <c r="S91" s="277"/>
      <c r="T91" s="17" t="s">
        <v>179</v>
      </c>
      <c r="U91" s="17"/>
      <c r="V91" s="17"/>
      <c r="W91" s="17"/>
      <c r="X91" s="17"/>
      <c r="Y91" s="43"/>
      <c r="Z91" s="7"/>
      <c r="AA91" s="7"/>
    </row>
    <row r="92" spans="1:27" ht="6.75" customHeight="1" x14ac:dyDescent="0.15">
      <c r="A92" s="93"/>
      <c r="B92" s="94"/>
      <c r="C92" s="94"/>
      <c r="D92" s="94"/>
      <c r="E92" s="48"/>
      <c r="F92" s="48"/>
      <c r="G92" s="48"/>
      <c r="H92" s="48"/>
      <c r="I92" s="48"/>
      <c r="J92" s="48"/>
      <c r="K92" s="48"/>
      <c r="L92" s="48"/>
      <c r="M92" s="48"/>
      <c r="N92" s="48"/>
      <c r="O92" s="48"/>
      <c r="P92" s="48"/>
      <c r="Q92" s="48"/>
      <c r="R92" s="48"/>
      <c r="S92" s="48"/>
      <c r="T92" s="48"/>
      <c r="U92" s="48"/>
      <c r="V92" s="48"/>
      <c r="W92" s="48"/>
      <c r="X92" s="48"/>
      <c r="Y92" s="50"/>
      <c r="Z92" s="7"/>
      <c r="AA92" s="7"/>
    </row>
    <row r="93" spans="1:27" x14ac:dyDescent="0.15">
      <c r="A93" s="39"/>
      <c r="B93" s="39"/>
      <c r="C93" s="39"/>
      <c r="D93" s="39"/>
      <c r="E93" s="5"/>
      <c r="F93" s="5"/>
      <c r="G93" s="5"/>
      <c r="H93" s="5"/>
      <c r="I93" s="5"/>
      <c r="J93" s="5"/>
      <c r="K93" s="5"/>
      <c r="L93" s="5"/>
      <c r="M93" s="5"/>
      <c r="N93" s="5"/>
      <c r="O93" s="5"/>
      <c r="P93" s="5"/>
      <c r="Q93" s="5"/>
      <c r="R93" s="5"/>
      <c r="S93" s="5"/>
      <c r="T93" s="5"/>
      <c r="U93" s="7"/>
      <c r="V93" s="7"/>
      <c r="W93" s="7"/>
      <c r="X93" s="7"/>
      <c r="Y93" s="7"/>
      <c r="Z93" s="7"/>
      <c r="AA93" s="7"/>
    </row>
    <row r="94" spans="1:27" ht="14.25" x14ac:dyDescent="0.15">
      <c r="A94" s="41" t="s">
        <v>60</v>
      </c>
      <c r="B94" s="41"/>
      <c r="C94" s="41"/>
      <c r="D94" s="41"/>
      <c r="E94" s="5"/>
      <c r="F94" s="5"/>
      <c r="G94" s="5"/>
      <c r="H94" s="5"/>
      <c r="I94" s="5"/>
      <c r="J94" s="5"/>
      <c r="K94" s="5"/>
      <c r="L94" s="5"/>
      <c r="M94" s="5"/>
      <c r="N94" s="5"/>
      <c r="O94" s="5"/>
      <c r="P94" s="5"/>
      <c r="Q94" s="5"/>
      <c r="R94" s="5"/>
      <c r="S94" s="5"/>
      <c r="T94" s="5"/>
      <c r="U94" s="7"/>
      <c r="V94" s="7"/>
      <c r="W94" s="7"/>
      <c r="X94" s="7"/>
      <c r="Y94" s="7"/>
      <c r="Z94" s="7"/>
      <c r="AA94" s="7"/>
    </row>
    <row r="95" spans="1:27" x14ac:dyDescent="0.15">
      <c r="A95" s="192"/>
      <c r="B95" s="192"/>
      <c r="C95" s="192"/>
      <c r="D95" s="192"/>
      <c r="E95" s="192" t="s">
        <v>61</v>
      </c>
      <c r="F95" s="192"/>
      <c r="G95" s="192"/>
      <c r="H95" s="192"/>
      <c r="I95" s="97"/>
      <c r="J95" s="97"/>
      <c r="K95" s="97"/>
      <c r="L95" s="97"/>
      <c r="M95" s="5"/>
      <c r="N95" s="5"/>
      <c r="O95" s="5"/>
      <c r="P95" s="5"/>
      <c r="Q95" s="5"/>
      <c r="R95" s="5"/>
      <c r="S95" s="5"/>
      <c r="T95" s="5"/>
      <c r="U95" s="7"/>
      <c r="V95" s="7"/>
      <c r="W95" s="7"/>
      <c r="X95" s="7"/>
      <c r="Y95" s="7"/>
      <c r="Z95" s="7"/>
      <c r="AA95" s="7"/>
    </row>
    <row r="96" spans="1:27" x14ac:dyDescent="0.15">
      <c r="A96" s="192"/>
      <c r="B96" s="192"/>
      <c r="C96" s="192"/>
      <c r="D96" s="192"/>
      <c r="E96" s="192"/>
      <c r="F96" s="192"/>
      <c r="G96" s="192"/>
      <c r="H96" s="192"/>
      <c r="I96" s="98"/>
      <c r="J96" s="98"/>
      <c r="K96" s="98"/>
      <c r="L96" s="98"/>
      <c r="M96" s="5"/>
      <c r="N96" s="5"/>
      <c r="O96" s="5"/>
      <c r="P96" s="5"/>
      <c r="Q96" s="5"/>
      <c r="R96" s="5"/>
      <c r="S96" s="5"/>
      <c r="T96" s="5"/>
      <c r="U96" s="7"/>
      <c r="V96" s="7"/>
      <c r="W96" s="7"/>
      <c r="X96" s="7"/>
      <c r="Y96" s="7"/>
      <c r="Z96" s="7"/>
      <c r="AA96" s="7"/>
    </row>
    <row r="97" spans="1:27" x14ac:dyDescent="0.15">
      <c r="A97" s="192" t="s">
        <v>62</v>
      </c>
      <c r="B97" s="192"/>
      <c r="C97" s="192"/>
      <c r="D97" s="192"/>
      <c r="E97" s="358"/>
      <c r="F97" s="359"/>
      <c r="G97" s="359"/>
      <c r="H97" s="188" t="s">
        <v>156</v>
      </c>
      <c r="I97" s="91" t="s">
        <v>86</v>
      </c>
      <c r="J97" s="46"/>
      <c r="K97" s="46"/>
      <c r="L97" s="46"/>
      <c r="M97" s="46"/>
      <c r="N97" s="46"/>
      <c r="O97" s="46"/>
      <c r="P97" s="46"/>
      <c r="Q97" s="46"/>
      <c r="R97" s="46"/>
      <c r="S97" s="46"/>
      <c r="T97" s="46"/>
      <c r="U97" s="46"/>
      <c r="V97" s="46"/>
      <c r="W97" s="46"/>
      <c r="X97" s="46"/>
      <c r="Y97" s="46"/>
      <c r="Z97" s="46"/>
      <c r="AA97" s="7"/>
    </row>
    <row r="98" spans="1:27" x14ac:dyDescent="0.15">
      <c r="A98" s="192"/>
      <c r="B98" s="192"/>
      <c r="C98" s="192"/>
      <c r="D98" s="192"/>
      <c r="E98" s="360"/>
      <c r="F98" s="361"/>
      <c r="G98" s="361"/>
      <c r="H98" s="188"/>
      <c r="I98" s="99"/>
      <c r="J98" s="6"/>
      <c r="K98" s="6"/>
      <c r="L98" s="6"/>
      <c r="M98" s="6"/>
      <c r="N98" s="79"/>
      <c r="O98" s="79"/>
      <c r="P98" s="79"/>
      <c r="Q98" s="79"/>
      <c r="R98" s="277" t="str">
        <f>IF(Q84&gt;=Q87,Q84,Q87)</f>
        <v/>
      </c>
      <c r="S98" s="277"/>
      <c r="T98" s="277"/>
      <c r="U98" s="46" t="s">
        <v>156</v>
      </c>
      <c r="V98" s="79"/>
      <c r="W98" s="79"/>
      <c r="X98" s="79"/>
      <c r="Y98" s="79"/>
      <c r="Z98" s="79"/>
      <c r="AA98" s="7"/>
    </row>
    <row r="99" spans="1:27" ht="6.75" customHeight="1" x14ac:dyDescent="0.15">
      <c r="A99" s="32"/>
      <c r="B99" s="32"/>
      <c r="C99" s="32"/>
      <c r="D99" s="32"/>
      <c r="E99" s="32"/>
      <c r="F99" s="32"/>
      <c r="G99" s="32"/>
      <c r="H99" s="32"/>
      <c r="I99" s="79"/>
      <c r="J99" s="9"/>
      <c r="K99" s="9"/>
      <c r="L99" s="9"/>
      <c r="M99" s="79"/>
      <c r="N99" s="79"/>
      <c r="O99" s="79"/>
      <c r="P99" s="79"/>
      <c r="Q99" s="79"/>
      <c r="R99" s="79"/>
      <c r="S99" s="79"/>
      <c r="T99" s="79"/>
      <c r="U99" s="79"/>
      <c r="V99" s="79"/>
      <c r="W99" s="79"/>
      <c r="X99" s="79"/>
      <c r="Y99" s="79"/>
      <c r="Z99" s="79"/>
      <c r="AA99" s="7"/>
    </row>
    <row r="100" spans="1:27" x14ac:dyDescent="0.15">
      <c r="A100" s="6"/>
      <c r="B100" s="78"/>
      <c r="C100" s="78"/>
      <c r="D100" s="78"/>
      <c r="E100" s="5"/>
      <c r="F100" s="5"/>
      <c r="G100" s="5"/>
      <c r="H100" s="5"/>
      <c r="I100" s="6"/>
      <c r="J100" s="5"/>
      <c r="K100" s="5"/>
      <c r="L100" s="5"/>
      <c r="M100" s="5"/>
      <c r="N100" s="5"/>
      <c r="O100" s="5"/>
      <c r="P100" s="5"/>
      <c r="Q100" s="97"/>
      <c r="R100" s="362"/>
      <c r="S100" s="362"/>
      <c r="T100" s="362"/>
      <c r="U100" s="7"/>
      <c r="V100" s="7"/>
      <c r="W100" s="7"/>
      <c r="X100" s="7"/>
      <c r="Y100" s="7"/>
      <c r="Z100" s="7"/>
      <c r="AA100" s="7"/>
    </row>
    <row r="101" spans="1:27" ht="6.75" customHeight="1" x14ac:dyDescent="0.15">
      <c r="A101" s="6"/>
      <c r="B101" s="78"/>
      <c r="C101" s="78"/>
      <c r="D101" s="78"/>
      <c r="E101" s="5"/>
      <c r="F101" s="5"/>
      <c r="G101" s="5"/>
      <c r="H101" s="5"/>
      <c r="I101" s="78"/>
      <c r="J101" s="5"/>
      <c r="K101" s="5"/>
      <c r="L101" s="5"/>
      <c r="M101" s="5"/>
      <c r="N101" s="5"/>
      <c r="O101" s="5"/>
      <c r="P101" s="5"/>
      <c r="Q101" s="5"/>
      <c r="R101" s="5"/>
      <c r="S101" s="5"/>
      <c r="T101" s="5"/>
      <c r="U101" s="7"/>
      <c r="V101" s="7"/>
      <c r="W101" s="7"/>
      <c r="X101" s="7"/>
      <c r="Y101" s="7"/>
      <c r="Z101" s="7"/>
      <c r="AA101" s="7"/>
    </row>
    <row r="102" spans="1:27" x14ac:dyDescent="0.15">
      <c r="A102" s="6"/>
      <c r="B102" s="78"/>
      <c r="C102" s="78"/>
      <c r="D102" s="78"/>
      <c r="E102" s="5"/>
      <c r="F102" s="5"/>
      <c r="G102" s="5"/>
      <c r="H102" s="5"/>
      <c r="I102" s="6"/>
      <c r="J102" s="5"/>
      <c r="K102" s="5"/>
      <c r="L102" s="5"/>
      <c r="M102" s="5"/>
      <c r="N102" s="5"/>
      <c r="O102" s="5"/>
      <c r="P102" s="5"/>
      <c r="Q102" s="97"/>
      <c r="R102" s="362"/>
      <c r="S102" s="362"/>
      <c r="T102" s="362"/>
      <c r="U102" s="7"/>
      <c r="V102" s="7"/>
      <c r="W102" s="7"/>
      <c r="X102" s="7"/>
      <c r="Y102" s="7"/>
      <c r="Z102" s="7"/>
      <c r="AA102" s="7"/>
    </row>
    <row r="103" spans="1:27" x14ac:dyDescent="0.15">
      <c r="A103" s="39"/>
      <c r="B103" s="39"/>
      <c r="C103" s="39"/>
      <c r="D103" s="39"/>
      <c r="E103" s="5"/>
      <c r="F103" s="5"/>
      <c r="G103" s="5"/>
      <c r="H103" s="5"/>
      <c r="I103" s="5"/>
      <c r="J103" s="5"/>
      <c r="K103" s="5"/>
      <c r="L103" s="5"/>
      <c r="M103" s="5"/>
      <c r="N103" s="5"/>
      <c r="O103" s="5"/>
      <c r="P103" s="5"/>
      <c r="Q103" s="5"/>
      <c r="R103" s="5"/>
      <c r="S103" s="5"/>
      <c r="T103" s="5"/>
      <c r="U103" s="7"/>
      <c r="V103" s="7"/>
      <c r="W103" s="7"/>
      <c r="X103" s="7"/>
      <c r="Y103" s="7"/>
      <c r="Z103" s="7"/>
      <c r="AA103" s="7"/>
    </row>
    <row r="104" spans="1:27" x14ac:dyDescent="0.15">
      <c r="A104" s="39"/>
      <c r="B104" s="6"/>
      <c r="C104" s="39"/>
      <c r="D104" s="39"/>
      <c r="E104" s="5"/>
      <c r="F104" s="5"/>
      <c r="G104" s="5"/>
      <c r="H104" s="5"/>
      <c r="I104" s="5"/>
      <c r="J104" s="5"/>
      <c r="K104" s="5"/>
      <c r="L104" s="5"/>
      <c r="M104" s="5"/>
      <c r="N104" s="5"/>
      <c r="O104" s="5"/>
      <c r="P104" s="5"/>
      <c r="Q104" s="5"/>
      <c r="R104" s="5"/>
      <c r="S104" s="5"/>
      <c r="T104" s="5"/>
      <c r="U104" s="7"/>
      <c r="V104" s="7"/>
      <c r="W104" s="7"/>
      <c r="X104" s="7"/>
      <c r="Y104" s="7"/>
      <c r="Z104" s="7"/>
      <c r="AA104" s="7"/>
    </row>
    <row r="105" spans="1:27" ht="14.25" x14ac:dyDescent="0.15">
      <c r="A105" s="41" t="s">
        <v>180</v>
      </c>
      <c r="B105" s="41"/>
      <c r="C105" s="41"/>
      <c r="D105" s="41"/>
      <c r="E105" s="5"/>
      <c r="F105" s="5"/>
      <c r="G105" s="5"/>
      <c r="H105" s="5"/>
      <c r="I105" s="5"/>
      <c r="J105" s="5"/>
      <c r="K105" s="5"/>
      <c r="L105" s="5"/>
      <c r="M105" s="83"/>
      <c r="N105" s="5"/>
      <c r="O105" s="83"/>
      <c r="P105" s="5"/>
      <c r="Q105" s="5"/>
      <c r="R105" s="5"/>
      <c r="S105" s="5"/>
      <c r="T105" s="5"/>
      <c r="U105" s="7"/>
      <c r="V105" s="7"/>
      <c r="W105" s="7"/>
      <c r="X105" s="7"/>
      <c r="Y105" s="7"/>
      <c r="Z105" s="7"/>
      <c r="AA105" s="7"/>
    </row>
    <row r="106" spans="1:27" ht="14.25" x14ac:dyDescent="0.15">
      <c r="A106" s="41"/>
      <c r="B106" s="5"/>
      <c r="C106" s="41"/>
      <c r="D106" s="41"/>
      <c r="E106" s="5"/>
      <c r="F106" s="5"/>
      <c r="G106" s="5"/>
      <c r="H106" s="5"/>
      <c r="I106" s="5"/>
      <c r="J106" s="5"/>
      <c r="K106" s="5" t="s">
        <v>160</v>
      </c>
      <c r="L106" s="5"/>
      <c r="M106" s="83"/>
      <c r="N106" s="5"/>
      <c r="O106" s="83"/>
      <c r="P106" s="5"/>
      <c r="Q106" s="5"/>
      <c r="R106" s="5"/>
      <c r="S106" s="5"/>
      <c r="T106" s="5"/>
      <c r="U106" s="7"/>
      <c r="V106" s="7"/>
      <c r="W106" s="7"/>
      <c r="X106" s="7"/>
      <c r="Y106" s="7"/>
      <c r="Z106" s="7"/>
      <c r="AA106" s="7"/>
    </row>
    <row r="107" spans="1:27" ht="30" customHeight="1" x14ac:dyDescent="0.15">
      <c r="A107" s="363" t="s">
        <v>227</v>
      </c>
      <c r="B107" s="364"/>
      <c r="C107" s="364"/>
      <c r="D107" s="365"/>
      <c r="E107" s="372" t="s">
        <v>63</v>
      </c>
      <c r="F107" s="364"/>
      <c r="G107" s="364"/>
      <c r="H107" s="365"/>
      <c r="I107" s="100"/>
      <c r="J107" s="85" t="s">
        <v>89</v>
      </c>
      <c r="K107" s="101" t="s">
        <v>90</v>
      </c>
      <c r="L107" s="101"/>
      <c r="M107" s="102"/>
      <c r="N107" s="101"/>
      <c r="O107" s="103" t="s">
        <v>89</v>
      </c>
      <c r="P107" s="104" t="s">
        <v>91</v>
      </c>
      <c r="Q107" s="104"/>
      <c r="R107" s="104"/>
      <c r="S107" s="104"/>
      <c r="T107" s="103" t="s">
        <v>89</v>
      </c>
      <c r="U107" s="104" t="s">
        <v>92</v>
      </c>
      <c r="V107" s="104"/>
      <c r="W107" s="104"/>
      <c r="X107" s="104"/>
      <c r="Y107" s="105"/>
      <c r="Z107" s="7"/>
      <c r="AA107" s="7"/>
    </row>
    <row r="108" spans="1:27" ht="30" customHeight="1" x14ac:dyDescent="0.15">
      <c r="A108" s="366"/>
      <c r="B108" s="367"/>
      <c r="C108" s="367"/>
      <c r="D108" s="368"/>
      <c r="E108" s="366"/>
      <c r="F108" s="367"/>
      <c r="G108" s="367"/>
      <c r="H108" s="368"/>
      <c r="I108" s="106"/>
      <c r="J108" s="107" t="s">
        <v>89</v>
      </c>
      <c r="K108" s="108" t="s">
        <v>181</v>
      </c>
      <c r="L108" s="108"/>
      <c r="M108" s="108"/>
      <c r="N108" s="108"/>
      <c r="O108" s="108"/>
      <c r="P108" s="108"/>
      <c r="Q108" s="109"/>
      <c r="R108" s="109"/>
      <c r="S108" s="109"/>
      <c r="T108" s="109"/>
      <c r="U108" s="109"/>
      <c r="V108" s="109"/>
      <c r="W108" s="109"/>
      <c r="X108" s="109"/>
      <c r="Y108" s="110"/>
      <c r="Z108" s="7"/>
      <c r="AA108" s="7"/>
    </row>
    <row r="109" spans="1:27" ht="18" customHeight="1" x14ac:dyDescent="0.15">
      <c r="A109" s="366"/>
      <c r="B109" s="367"/>
      <c r="C109" s="367"/>
      <c r="D109" s="368"/>
      <c r="E109" s="366"/>
      <c r="F109" s="367"/>
      <c r="G109" s="367"/>
      <c r="H109" s="368"/>
      <c r="I109" s="373" t="s">
        <v>64</v>
      </c>
      <c r="J109" s="374"/>
      <c r="K109" s="374"/>
      <c r="L109" s="375"/>
      <c r="M109" s="372"/>
      <c r="N109" s="364"/>
      <c r="O109" s="364"/>
      <c r="P109" s="364"/>
      <c r="Q109" s="364"/>
      <c r="R109" s="364"/>
      <c r="S109" s="364"/>
      <c r="T109" s="364"/>
      <c r="U109" s="364"/>
      <c r="V109" s="364"/>
      <c r="W109" s="364"/>
      <c r="X109" s="364"/>
      <c r="Y109" s="365"/>
      <c r="Z109" s="7"/>
      <c r="AA109" s="7"/>
    </row>
    <row r="110" spans="1:27" ht="12" customHeight="1" x14ac:dyDescent="0.15">
      <c r="A110" s="366"/>
      <c r="B110" s="367"/>
      <c r="C110" s="367"/>
      <c r="D110" s="368"/>
      <c r="E110" s="369"/>
      <c r="F110" s="370"/>
      <c r="G110" s="370"/>
      <c r="H110" s="371"/>
      <c r="I110" s="376" t="s">
        <v>93</v>
      </c>
      <c r="J110" s="377"/>
      <c r="K110" s="377"/>
      <c r="L110" s="378"/>
      <c r="M110" s="369"/>
      <c r="N110" s="370"/>
      <c r="O110" s="370"/>
      <c r="P110" s="370"/>
      <c r="Q110" s="370"/>
      <c r="R110" s="370"/>
      <c r="S110" s="370"/>
      <c r="T110" s="370"/>
      <c r="U110" s="370"/>
      <c r="V110" s="370"/>
      <c r="W110" s="370"/>
      <c r="X110" s="370"/>
      <c r="Y110" s="371"/>
      <c r="Z110" s="7"/>
      <c r="AA110" s="7"/>
    </row>
    <row r="111" spans="1:27" ht="27" customHeight="1" x14ac:dyDescent="0.15">
      <c r="A111" s="366"/>
      <c r="B111" s="367"/>
      <c r="C111" s="367"/>
      <c r="D111" s="368"/>
      <c r="E111" s="372" t="s">
        <v>65</v>
      </c>
      <c r="F111" s="364"/>
      <c r="G111" s="364"/>
      <c r="H111" s="365"/>
      <c r="I111" s="372" t="s">
        <v>224</v>
      </c>
      <c r="J111" s="364"/>
      <c r="K111" s="364"/>
      <c r="L111" s="364"/>
      <c r="M111" s="364"/>
      <c r="N111" s="364"/>
      <c r="O111" s="364"/>
      <c r="P111" s="364"/>
      <c r="Q111" s="364"/>
      <c r="R111" s="364"/>
      <c r="S111" s="364"/>
      <c r="T111" s="364"/>
      <c r="U111" s="364"/>
      <c r="V111" s="364"/>
      <c r="W111" s="364"/>
      <c r="X111" s="364"/>
      <c r="Y111" s="365"/>
      <c r="Z111" s="7"/>
      <c r="AA111" s="7"/>
    </row>
    <row r="112" spans="1:27" ht="27" customHeight="1" x14ac:dyDescent="0.15">
      <c r="A112" s="366"/>
      <c r="B112" s="367"/>
      <c r="C112" s="367"/>
      <c r="D112" s="368"/>
      <c r="E112" s="369"/>
      <c r="F112" s="370"/>
      <c r="G112" s="370"/>
      <c r="H112" s="371"/>
      <c r="I112" s="369" t="s">
        <v>225</v>
      </c>
      <c r="J112" s="370"/>
      <c r="K112" s="370"/>
      <c r="L112" s="370"/>
      <c r="M112" s="370"/>
      <c r="N112" s="370"/>
      <c r="O112" s="370"/>
      <c r="P112" s="370"/>
      <c r="Q112" s="370"/>
      <c r="R112" s="370"/>
      <c r="S112" s="370"/>
      <c r="T112" s="370"/>
      <c r="U112" s="370"/>
      <c r="V112" s="370"/>
      <c r="W112" s="370"/>
      <c r="X112" s="370"/>
      <c r="Y112" s="371"/>
      <c r="Z112" s="7"/>
      <c r="AA112" s="7"/>
    </row>
    <row r="113" spans="1:27" ht="30" customHeight="1" x14ac:dyDescent="0.15">
      <c r="A113" s="366"/>
      <c r="B113" s="367"/>
      <c r="C113" s="367"/>
      <c r="D113" s="368"/>
      <c r="E113" s="379" t="s">
        <v>66</v>
      </c>
      <c r="F113" s="379"/>
      <c r="G113" s="379"/>
      <c r="H113" s="379"/>
      <c r="I113" s="380" t="s">
        <v>67</v>
      </c>
      <c r="J113" s="380"/>
      <c r="K113" s="380"/>
      <c r="L113" s="380"/>
      <c r="M113" s="381" t="s">
        <v>226</v>
      </c>
      <c r="N113" s="382"/>
      <c r="O113" s="382"/>
      <c r="P113" s="382"/>
      <c r="Q113" s="382"/>
      <c r="R113" s="382"/>
      <c r="S113" s="382"/>
      <c r="T113" s="382"/>
      <c r="U113" s="382"/>
      <c r="V113" s="382"/>
      <c r="W113" s="382"/>
      <c r="X113" s="382"/>
      <c r="Y113" s="383"/>
      <c r="Z113" s="7"/>
      <c r="AA113" s="7"/>
    </row>
    <row r="114" spans="1:27" ht="30" customHeight="1" x14ac:dyDescent="0.15">
      <c r="A114" s="369"/>
      <c r="B114" s="370"/>
      <c r="C114" s="370"/>
      <c r="D114" s="371"/>
      <c r="E114" s="379"/>
      <c r="F114" s="379"/>
      <c r="G114" s="379"/>
      <c r="H114" s="379"/>
      <c r="I114" s="384" t="s">
        <v>68</v>
      </c>
      <c r="J114" s="384"/>
      <c r="K114" s="384"/>
      <c r="L114" s="384"/>
      <c r="M114" s="381" t="s">
        <v>226</v>
      </c>
      <c r="N114" s="382"/>
      <c r="O114" s="382"/>
      <c r="P114" s="382"/>
      <c r="Q114" s="382"/>
      <c r="R114" s="382"/>
      <c r="S114" s="382"/>
      <c r="T114" s="382"/>
      <c r="U114" s="382"/>
      <c r="V114" s="382"/>
      <c r="W114" s="382"/>
      <c r="X114" s="382"/>
      <c r="Y114" s="383"/>
      <c r="Z114" s="7"/>
      <c r="AA114" s="7"/>
    </row>
    <row r="115" spans="1:27" ht="30" customHeight="1" x14ac:dyDescent="0.15">
      <c r="A115" s="384" t="s">
        <v>69</v>
      </c>
      <c r="B115" s="384"/>
      <c r="C115" s="384"/>
      <c r="D115" s="384"/>
      <c r="E115" s="384" t="s">
        <v>63</v>
      </c>
      <c r="F115" s="384"/>
      <c r="G115" s="384"/>
      <c r="H115" s="384"/>
      <c r="I115" s="100"/>
      <c r="J115" s="103" t="s">
        <v>89</v>
      </c>
      <c r="K115" s="101" t="s">
        <v>182</v>
      </c>
      <c r="L115" s="101"/>
      <c r="M115" s="101"/>
      <c r="N115" s="101"/>
      <c r="O115" s="103" t="s">
        <v>89</v>
      </c>
      <c r="P115" s="101" t="s">
        <v>183</v>
      </c>
      <c r="Q115" s="104"/>
      <c r="R115" s="104"/>
      <c r="S115" s="104"/>
      <c r="T115" s="103" t="s">
        <v>89</v>
      </c>
      <c r="U115" s="104" t="s">
        <v>184</v>
      </c>
      <c r="V115" s="104"/>
      <c r="W115" s="104"/>
      <c r="X115" s="104"/>
      <c r="Y115" s="105"/>
      <c r="Z115" s="7"/>
      <c r="AA115" s="7"/>
    </row>
    <row r="116" spans="1:27" ht="30" customHeight="1" x14ac:dyDescent="0.15">
      <c r="A116" s="384"/>
      <c r="B116" s="384"/>
      <c r="C116" s="384"/>
      <c r="D116" s="384"/>
      <c r="E116" s="384"/>
      <c r="F116" s="384"/>
      <c r="G116" s="384"/>
      <c r="H116" s="384"/>
      <c r="I116" s="106"/>
      <c r="J116" s="107" t="s">
        <v>89</v>
      </c>
      <c r="K116" s="108" t="s">
        <v>94</v>
      </c>
      <c r="L116" s="108"/>
      <c r="M116" s="108"/>
      <c r="N116" s="108"/>
      <c r="O116" s="107" t="s">
        <v>89</v>
      </c>
      <c r="P116" s="108" t="s">
        <v>185</v>
      </c>
      <c r="Q116" s="109"/>
      <c r="R116" s="109"/>
      <c r="S116" s="109"/>
      <c r="T116" s="109"/>
      <c r="U116" s="109"/>
      <c r="V116" s="109"/>
      <c r="W116" s="109"/>
      <c r="X116" s="109"/>
      <c r="Y116" s="110"/>
      <c r="Z116" s="7"/>
      <c r="AA116" s="7"/>
    </row>
    <row r="117" spans="1:27" ht="18" customHeight="1" x14ac:dyDescent="0.15">
      <c r="A117" s="384"/>
      <c r="B117" s="384"/>
      <c r="C117" s="384"/>
      <c r="D117" s="384"/>
      <c r="E117" s="384"/>
      <c r="F117" s="384"/>
      <c r="G117" s="384"/>
      <c r="H117" s="384"/>
      <c r="I117" s="373" t="s">
        <v>64</v>
      </c>
      <c r="J117" s="374"/>
      <c r="K117" s="374"/>
      <c r="L117" s="375"/>
      <c r="M117" s="372"/>
      <c r="N117" s="364"/>
      <c r="O117" s="364"/>
      <c r="P117" s="364"/>
      <c r="Q117" s="364"/>
      <c r="R117" s="364"/>
      <c r="S117" s="364"/>
      <c r="T117" s="364"/>
      <c r="U117" s="364"/>
      <c r="V117" s="364"/>
      <c r="W117" s="364"/>
      <c r="X117" s="364"/>
      <c r="Y117" s="365"/>
      <c r="Z117" s="7"/>
      <c r="AA117" s="7"/>
    </row>
    <row r="118" spans="1:27" ht="12" customHeight="1" x14ac:dyDescent="0.15">
      <c r="A118" s="384"/>
      <c r="B118" s="384"/>
      <c r="C118" s="384"/>
      <c r="D118" s="384"/>
      <c r="E118" s="384"/>
      <c r="F118" s="384"/>
      <c r="G118" s="384"/>
      <c r="H118" s="384"/>
      <c r="I118" s="376" t="s">
        <v>93</v>
      </c>
      <c r="J118" s="377"/>
      <c r="K118" s="377"/>
      <c r="L118" s="378"/>
      <c r="M118" s="369"/>
      <c r="N118" s="370"/>
      <c r="O118" s="370"/>
      <c r="P118" s="370"/>
      <c r="Q118" s="370"/>
      <c r="R118" s="370"/>
      <c r="S118" s="370"/>
      <c r="T118" s="370"/>
      <c r="U118" s="370"/>
      <c r="V118" s="370"/>
      <c r="W118" s="370"/>
      <c r="X118" s="370"/>
      <c r="Y118" s="371"/>
      <c r="Z118" s="7"/>
      <c r="AA118" s="7"/>
    </row>
    <row r="119" spans="1:27" x14ac:dyDescent="0.15">
      <c r="A119" s="39"/>
      <c r="B119" s="39"/>
      <c r="C119" s="39"/>
      <c r="D119" s="39"/>
      <c r="E119" s="5"/>
      <c r="F119" s="5"/>
      <c r="G119" s="5"/>
      <c r="H119" s="5"/>
      <c r="I119" s="5"/>
      <c r="J119" s="5"/>
      <c r="K119" s="5"/>
      <c r="L119" s="5"/>
      <c r="M119" s="5"/>
      <c r="N119" s="5"/>
      <c r="O119" s="5"/>
      <c r="P119" s="5"/>
      <c r="Q119" s="5"/>
      <c r="R119" s="5"/>
      <c r="S119" s="5"/>
      <c r="T119" s="5"/>
      <c r="U119" s="7"/>
      <c r="V119" s="7"/>
      <c r="W119" s="7"/>
      <c r="X119" s="7"/>
      <c r="Y119" s="7"/>
      <c r="Z119" s="7"/>
      <c r="AA119" s="7"/>
    </row>
    <row r="120" spans="1:27" x14ac:dyDescent="0.15">
      <c r="A120" s="5" t="s">
        <v>104</v>
      </c>
      <c r="B120" s="6"/>
      <c r="C120" s="39"/>
      <c r="D120" s="39"/>
      <c r="E120" s="5"/>
      <c r="F120" s="5"/>
      <c r="G120" s="5"/>
      <c r="H120" s="5"/>
      <c r="I120" s="5"/>
      <c r="J120" s="5"/>
      <c r="K120" s="5"/>
      <c r="L120" s="5"/>
      <c r="M120" s="5"/>
      <c r="N120" s="5"/>
      <c r="O120" s="5"/>
      <c r="P120" s="5"/>
      <c r="Q120" s="5"/>
      <c r="R120" s="5"/>
      <c r="S120" s="5"/>
      <c r="T120" s="5"/>
      <c r="U120" s="7"/>
      <c r="V120" s="7"/>
      <c r="W120" s="7"/>
      <c r="X120" s="7"/>
      <c r="Y120" s="7"/>
      <c r="Z120" s="7"/>
      <c r="AA120" s="7"/>
    </row>
    <row r="121" spans="1:27" ht="14.25" x14ac:dyDescent="0.15">
      <c r="A121" s="41" t="s">
        <v>186</v>
      </c>
      <c r="B121" s="41"/>
      <c r="C121" s="41"/>
      <c r="D121" s="41"/>
      <c r="E121" s="5"/>
      <c r="F121" s="5"/>
      <c r="G121" s="5"/>
      <c r="H121" s="5"/>
      <c r="I121" s="5"/>
      <c r="J121" s="5"/>
      <c r="K121" s="5"/>
      <c r="L121" s="5"/>
      <c r="M121" s="83" t="s">
        <v>187</v>
      </c>
      <c r="N121" s="5"/>
      <c r="O121" s="83"/>
      <c r="P121" s="5"/>
      <c r="Q121" s="5"/>
      <c r="R121" s="5"/>
      <c r="S121" s="5"/>
      <c r="T121" s="5"/>
      <c r="U121" s="7"/>
      <c r="V121" s="7"/>
      <c r="W121" s="7"/>
      <c r="X121" s="7"/>
      <c r="Y121" s="7"/>
      <c r="Z121" s="7"/>
      <c r="AA121" s="7"/>
    </row>
    <row r="122" spans="1:27" ht="30" customHeight="1" x14ac:dyDescent="0.15">
      <c r="A122" s="393" t="s">
        <v>228</v>
      </c>
      <c r="B122" s="394"/>
      <c r="C122" s="394"/>
      <c r="D122" s="395"/>
      <c r="E122" s="372" t="s">
        <v>63</v>
      </c>
      <c r="F122" s="364"/>
      <c r="G122" s="364"/>
      <c r="H122" s="365"/>
      <c r="I122" s="100"/>
      <c r="J122" s="103" t="s">
        <v>89</v>
      </c>
      <c r="K122" s="101" t="s">
        <v>90</v>
      </c>
      <c r="L122" s="101"/>
      <c r="M122" s="102"/>
      <c r="N122" s="101"/>
      <c r="O122" s="103" t="s">
        <v>89</v>
      </c>
      <c r="P122" s="104" t="s">
        <v>91</v>
      </c>
      <c r="Q122" s="104"/>
      <c r="R122" s="104"/>
      <c r="S122" s="104"/>
      <c r="T122" s="103" t="s">
        <v>89</v>
      </c>
      <c r="U122" s="104" t="s">
        <v>92</v>
      </c>
      <c r="V122" s="104"/>
      <c r="W122" s="104"/>
      <c r="X122" s="104"/>
      <c r="Y122" s="105"/>
      <c r="Z122" s="7"/>
      <c r="AA122" s="7"/>
    </row>
    <row r="123" spans="1:27" ht="30" customHeight="1" x14ac:dyDescent="0.15">
      <c r="A123" s="396"/>
      <c r="B123" s="397"/>
      <c r="C123" s="397"/>
      <c r="D123" s="398"/>
      <c r="E123" s="366"/>
      <c r="F123" s="367"/>
      <c r="G123" s="367"/>
      <c r="H123" s="368"/>
      <c r="I123" s="106"/>
      <c r="J123" s="107" t="s">
        <v>89</v>
      </c>
      <c r="K123" s="108" t="s">
        <v>188</v>
      </c>
      <c r="L123" s="108"/>
      <c r="M123" s="108"/>
      <c r="N123" s="108"/>
      <c r="O123" s="108"/>
      <c r="P123" s="108"/>
      <c r="Q123" s="109"/>
      <c r="R123" s="109"/>
      <c r="S123" s="109"/>
      <c r="T123" s="109"/>
      <c r="U123" s="109"/>
      <c r="V123" s="109"/>
      <c r="W123" s="109"/>
      <c r="X123" s="109"/>
      <c r="Y123" s="110"/>
      <c r="Z123" s="7"/>
      <c r="AA123" s="7"/>
    </row>
    <row r="124" spans="1:27" ht="18" customHeight="1" x14ac:dyDescent="0.15">
      <c r="A124" s="396"/>
      <c r="B124" s="397"/>
      <c r="C124" s="397"/>
      <c r="D124" s="398"/>
      <c r="E124" s="366"/>
      <c r="F124" s="367"/>
      <c r="G124" s="367"/>
      <c r="H124" s="368"/>
      <c r="I124" s="373" t="s">
        <v>64</v>
      </c>
      <c r="J124" s="374"/>
      <c r="K124" s="374"/>
      <c r="L124" s="375"/>
      <c r="M124" s="372"/>
      <c r="N124" s="364"/>
      <c r="O124" s="364"/>
      <c r="P124" s="364"/>
      <c r="Q124" s="364"/>
      <c r="R124" s="364"/>
      <c r="S124" s="364"/>
      <c r="T124" s="364"/>
      <c r="U124" s="364"/>
      <c r="V124" s="364"/>
      <c r="W124" s="364"/>
      <c r="X124" s="364"/>
      <c r="Y124" s="365"/>
      <c r="Z124" s="7"/>
      <c r="AA124" s="7"/>
    </row>
    <row r="125" spans="1:27" ht="12" customHeight="1" x14ac:dyDescent="0.15">
      <c r="A125" s="396"/>
      <c r="B125" s="397"/>
      <c r="C125" s="397"/>
      <c r="D125" s="398"/>
      <c r="E125" s="369"/>
      <c r="F125" s="370"/>
      <c r="G125" s="370"/>
      <c r="H125" s="371"/>
      <c r="I125" s="376" t="s">
        <v>93</v>
      </c>
      <c r="J125" s="377"/>
      <c r="K125" s="377"/>
      <c r="L125" s="378"/>
      <c r="M125" s="369"/>
      <c r="N125" s="370"/>
      <c r="O125" s="370"/>
      <c r="P125" s="370"/>
      <c r="Q125" s="370"/>
      <c r="R125" s="370"/>
      <c r="S125" s="370"/>
      <c r="T125" s="370"/>
      <c r="U125" s="370"/>
      <c r="V125" s="370"/>
      <c r="W125" s="370"/>
      <c r="X125" s="370"/>
      <c r="Y125" s="371"/>
      <c r="Z125" s="7"/>
      <c r="AA125" s="7"/>
    </row>
    <row r="126" spans="1:27" ht="27" customHeight="1" x14ac:dyDescent="0.15">
      <c r="A126" s="396"/>
      <c r="B126" s="397"/>
      <c r="C126" s="397"/>
      <c r="D126" s="398"/>
      <c r="E126" s="372" t="s">
        <v>65</v>
      </c>
      <c r="F126" s="364"/>
      <c r="G126" s="364"/>
      <c r="H126" s="365"/>
      <c r="I126" s="372" t="s">
        <v>224</v>
      </c>
      <c r="J126" s="364"/>
      <c r="K126" s="364"/>
      <c r="L126" s="364"/>
      <c r="M126" s="364"/>
      <c r="N126" s="364"/>
      <c r="O126" s="364"/>
      <c r="P126" s="364"/>
      <c r="Q126" s="364"/>
      <c r="R126" s="364"/>
      <c r="S126" s="364"/>
      <c r="T126" s="364"/>
      <c r="U126" s="364"/>
      <c r="V126" s="364"/>
      <c r="W126" s="364"/>
      <c r="X126" s="364"/>
      <c r="Y126" s="365"/>
      <c r="Z126" s="7"/>
      <c r="AA126" s="7"/>
    </row>
    <row r="127" spans="1:27" ht="27" customHeight="1" x14ac:dyDescent="0.15">
      <c r="A127" s="396"/>
      <c r="B127" s="397"/>
      <c r="C127" s="397"/>
      <c r="D127" s="398"/>
      <c r="E127" s="369"/>
      <c r="F127" s="370"/>
      <c r="G127" s="370"/>
      <c r="H127" s="371"/>
      <c r="I127" s="369" t="s">
        <v>225</v>
      </c>
      <c r="J127" s="370"/>
      <c r="K127" s="370"/>
      <c r="L127" s="370"/>
      <c r="M127" s="370"/>
      <c r="N127" s="370"/>
      <c r="O127" s="370"/>
      <c r="P127" s="370"/>
      <c r="Q127" s="370"/>
      <c r="R127" s="370"/>
      <c r="S127" s="370"/>
      <c r="T127" s="370"/>
      <c r="U127" s="370"/>
      <c r="V127" s="370"/>
      <c r="W127" s="370"/>
      <c r="X127" s="370"/>
      <c r="Y127" s="371"/>
      <c r="Z127" s="7"/>
      <c r="AA127" s="7"/>
    </row>
    <row r="128" spans="1:27" ht="30" customHeight="1" x14ac:dyDescent="0.15">
      <c r="A128" s="396"/>
      <c r="B128" s="397"/>
      <c r="C128" s="397"/>
      <c r="D128" s="398"/>
      <c r="E128" s="379" t="s">
        <v>66</v>
      </c>
      <c r="F128" s="379"/>
      <c r="G128" s="379"/>
      <c r="H128" s="379"/>
      <c r="I128" s="380" t="s">
        <v>67</v>
      </c>
      <c r="J128" s="380"/>
      <c r="K128" s="380"/>
      <c r="L128" s="380"/>
      <c r="M128" s="381" t="s">
        <v>189</v>
      </c>
      <c r="N128" s="382"/>
      <c r="O128" s="382"/>
      <c r="P128" s="382"/>
      <c r="Q128" s="382"/>
      <c r="R128" s="382"/>
      <c r="S128" s="382"/>
      <c r="T128" s="382"/>
      <c r="U128" s="382"/>
      <c r="V128" s="382"/>
      <c r="W128" s="382"/>
      <c r="X128" s="382"/>
      <c r="Y128" s="383"/>
      <c r="Z128" s="7"/>
      <c r="AA128" s="7"/>
    </row>
    <row r="129" spans="1:27" ht="30" customHeight="1" x14ac:dyDescent="0.15">
      <c r="A129" s="399"/>
      <c r="B129" s="400"/>
      <c r="C129" s="400"/>
      <c r="D129" s="401"/>
      <c r="E129" s="379"/>
      <c r="F129" s="379"/>
      <c r="G129" s="379"/>
      <c r="H129" s="379"/>
      <c r="I129" s="384" t="s">
        <v>68</v>
      </c>
      <c r="J129" s="384"/>
      <c r="K129" s="384"/>
      <c r="L129" s="384"/>
      <c r="M129" s="381" t="s">
        <v>189</v>
      </c>
      <c r="N129" s="382"/>
      <c r="O129" s="382"/>
      <c r="P129" s="382"/>
      <c r="Q129" s="382"/>
      <c r="R129" s="382"/>
      <c r="S129" s="382"/>
      <c r="T129" s="382"/>
      <c r="U129" s="382"/>
      <c r="V129" s="382"/>
      <c r="W129" s="382"/>
      <c r="X129" s="382"/>
      <c r="Y129" s="383"/>
      <c r="Z129" s="7"/>
      <c r="AA129" s="7"/>
    </row>
    <row r="130" spans="1:27" ht="30" customHeight="1" x14ac:dyDescent="0.15">
      <c r="A130" s="384" t="s">
        <v>69</v>
      </c>
      <c r="B130" s="384"/>
      <c r="C130" s="384"/>
      <c r="D130" s="384"/>
      <c r="E130" s="384" t="s">
        <v>63</v>
      </c>
      <c r="F130" s="384"/>
      <c r="G130" s="384"/>
      <c r="H130" s="384"/>
      <c r="I130" s="100"/>
      <c r="J130" s="103" t="s">
        <v>89</v>
      </c>
      <c r="K130" s="101" t="s">
        <v>190</v>
      </c>
      <c r="L130" s="101"/>
      <c r="M130" s="101"/>
      <c r="N130" s="101"/>
      <c r="O130" s="103" t="s">
        <v>89</v>
      </c>
      <c r="P130" s="101" t="s">
        <v>183</v>
      </c>
      <c r="Q130" s="104"/>
      <c r="R130" s="104"/>
      <c r="S130" s="104"/>
      <c r="T130" s="103" t="s">
        <v>89</v>
      </c>
      <c r="U130" s="104" t="s">
        <v>184</v>
      </c>
      <c r="V130" s="104"/>
      <c r="W130" s="104"/>
      <c r="X130" s="104"/>
      <c r="Y130" s="105"/>
      <c r="Z130" s="7"/>
      <c r="AA130" s="7"/>
    </row>
    <row r="131" spans="1:27" ht="30" customHeight="1" x14ac:dyDescent="0.15">
      <c r="A131" s="384"/>
      <c r="B131" s="384"/>
      <c r="C131" s="384"/>
      <c r="D131" s="384"/>
      <c r="E131" s="384"/>
      <c r="F131" s="384"/>
      <c r="G131" s="384"/>
      <c r="H131" s="384"/>
      <c r="I131" s="106"/>
      <c r="J131" s="107" t="s">
        <v>89</v>
      </c>
      <c r="K131" s="108" t="s">
        <v>94</v>
      </c>
      <c r="L131" s="108"/>
      <c r="M131" s="108"/>
      <c r="N131" s="108"/>
      <c r="O131" s="107" t="s">
        <v>89</v>
      </c>
      <c r="P131" s="108" t="s">
        <v>185</v>
      </c>
      <c r="Q131" s="109"/>
      <c r="R131" s="109"/>
      <c r="S131" s="109"/>
      <c r="T131" s="109"/>
      <c r="U131" s="109"/>
      <c r="V131" s="109"/>
      <c r="W131" s="109"/>
      <c r="X131" s="109"/>
      <c r="Y131" s="110"/>
      <c r="Z131" s="7"/>
      <c r="AA131" s="7"/>
    </row>
    <row r="132" spans="1:27" ht="18" customHeight="1" x14ac:dyDescent="0.15">
      <c r="A132" s="384"/>
      <c r="B132" s="384"/>
      <c r="C132" s="384"/>
      <c r="D132" s="384"/>
      <c r="E132" s="384"/>
      <c r="F132" s="384"/>
      <c r="G132" s="384"/>
      <c r="H132" s="384"/>
      <c r="I132" s="373" t="s">
        <v>64</v>
      </c>
      <c r="J132" s="374"/>
      <c r="K132" s="374"/>
      <c r="L132" s="375"/>
      <c r="M132" s="387"/>
      <c r="N132" s="388"/>
      <c r="O132" s="388"/>
      <c r="P132" s="388"/>
      <c r="Q132" s="388"/>
      <c r="R132" s="388"/>
      <c r="S132" s="388"/>
      <c r="T132" s="388"/>
      <c r="U132" s="388"/>
      <c r="V132" s="388"/>
      <c r="W132" s="388"/>
      <c r="X132" s="388"/>
      <c r="Y132" s="389"/>
      <c r="Z132" s="7"/>
      <c r="AA132" s="7"/>
    </row>
    <row r="133" spans="1:27" ht="12" customHeight="1" x14ac:dyDescent="0.15">
      <c r="A133" s="384"/>
      <c r="B133" s="384"/>
      <c r="C133" s="384"/>
      <c r="D133" s="384"/>
      <c r="E133" s="384"/>
      <c r="F133" s="384"/>
      <c r="G133" s="384"/>
      <c r="H133" s="384"/>
      <c r="I133" s="376" t="s">
        <v>93</v>
      </c>
      <c r="J133" s="377"/>
      <c r="K133" s="377"/>
      <c r="L133" s="378"/>
      <c r="M133" s="390"/>
      <c r="N133" s="391"/>
      <c r="O133" s="391"/>
      <c r="P133" s="391"/>
      <c r="Q133" s="391"/>
      <c r="R133" s="391"/>
      <c r="S133" s="391"/>
      <c r="T133" s="391"/>
      <c r="U133" s="391"/>
      <c r="V133" s="391"/>
      <c r="W133" s="391"/>
      <c r="X133" s="391"/>
      <c r="Y133" s="392"/>
      <c r="Z133" s="7"/>
      <c r="AA133" s="7"/>
    </row>
    <row r="134" spans="1:27" ht="13.5" customHeight="1" x14ac:dyDescent="0.15">
      <c r="A134" s="39"/>
      <c r="B134" s="39"/>
      <c r="C134" s="39"/>
      <c r="D134" s="39"/>
      <c r="E134" s="5"/>
      <c r="F134" s="5"/>
      <c r="G134" s="5"/>
      <c r="H134" s="5"/>
      <c r="I134" s="5"/>
      <c r="J134" s="5"/>
      <c r="K134" s="5"/>
      <c r="L134" s="5"/>
      <c r="M134" s="5"/>
      <c r="N134" s="5"/>
      <c r="O134" s="5"/>
      <c r="P134" s="5"/>
      <c r="Q134" s="5"/>
      <c r="R134" s="5"/>
      <c r="S134" s="5"/>
      <c r="T134" s="5"/>
      <c r="U134" s="7"/>
      <c r="V134" s="7"/>
      <c r="W134" s="7"/>
      <c r="X134" s="7"/>
      <c r="Y134" s="7"/>
      <c r="Z134" s="7"/>
      <c r="AA134" s="7"/>
    </row>
    <row r="135" spans="1:27" x14ac:dyDescent="0.15">
      <c r="A135" s="5"/>
      <c r="B135" s="5"/>
      <c r="C135" s="5"/>
      <c r="D135" s="5"/>
      <c r="E135" s="5"/>
      <c r="F135" s="5"/>
      <c r="G135" s="5"/>
      <c r="H135" s="5"/>
      <c r="I135" s="5"/>
      <c r="J135" s="5"/>
      <c r="K135" s="5"/>
      <c r="L135" s="5"/>
      <c r="M135" s="5"/>
      <c r="N135" s="5"/>
      <c r="O135" s="5"/>
      <c r="P135" s="5"/>
      <c r="Q135" s="5"/>
      <c r="R135" s="5"/>
      <c r="S135" s="5"/>
      <c r="T135" s="5"/>
      <c r="U135" s="7"/>
      <c r="V135" s="7"/>
      <c r="W135" s="7"/>
      <c r="X135" s="7"/>
      <c r="Y135" s="7"/>
      <c r="Z135" s="7"/>
      <c r="AA135" s="7"/>
    </row>
    <row r="136" spans="1:27" ht="18" customHeight="1" x14ac:dyDescent="0.15">
      <c r="A136" s="41" t="s">
        <v>191</v>
      </c>
      <c r="B136" s="41"/>
      <c r="C136" s="41"/>
      <c r="D136" s="41"/>
      <c r="E136" s="5"/>
      <c r="F136" s="5"/>
      <c r="G136" s="5"/>
      <c r="H136" s="5"/>
      <c r="I136" s="5"/>
      <c r="J136" s="5"/>
      <c r="K136" s="5"/>
      <c r="L136" s="5"/>
      <c r="M136" s="5"/>
      <c r="N136" s="5"/>
      <c r="O136" s="5"/>
      <c r="P136" s="5"/>
      <c r="Q136" s="5"/>
      <c r="R136" s="5"/>
      <c r="S136" s="5"/>
      <c r="T136" s="5"/>
      <c r="U136" s="7"/>
      <c r="V136" s="7"/>
      <c r="W136" s="7"/>
      <c r="X136" s="7"/>
      <c r="Y136" s="7"/>
      <c r="Z136" s="7"/>
      <c r="AA136" s="7"/>
    </row>
    <row r="137" spans="1:27" ht="18" customHeight="1" x14ac:dyDescent="0.15">
      <c r="A137" s="64" t="s">
        <v>192</v>
      </c>
      <c r="B137" s="64"/>
      <c r="C137" s="64"/>
      <c r="D137" s="64"/>
      <c r="E137" s="5"/>
      <c r="F137" s="5"/>
      <c r="G137" s="5"/>
      <c r="H137" s="5"/>
      <c r="I137" s="5"/>
      <c r="J137" s="5"/>
      <c r="K137" s="5"/>
      <c r="L137" s="5"/>
      <c r="M137" s="5"/>
      <c r="N137" s="5"/>
      <c r="O137" s="5"/>
      <c r="P137" s="5"/>
      <c r="Q137" s="5"/>
      <c r="R137" s="5"/>
      <c r="S137" s="5"/>
      <c r="T137" s="5"/>
      <c r="U137" s="7"/>
      <c r="V137" s="7"/>
      <c r="W137" s="7"/>
      <c r="X137" s="7"/>
      <c r="Y137" s="7"/>
      <c r="Z137" s="7"/>
      <c r="AA137" s="7"/>
    </row>
    <row r="138" spans="1:27" ht="18" customHeight="1" x14ac:dyDescent="0.15">
      <c r="A138" s="64"/>
      <c r="B138" s="64"/>
      <c r="C138" s="64"/>
      <c r="D138" s="64"/>
      <c r="E138" s="5"/>
      <c r="F138" s="5"/>
      <c r="G138" s="5"/>
      <c r="H138" s="5"/>
      <c r="I138" s="5"/>
      <c r="J138" s="5"/>
      <c r="K138" s="5"/>
      <c r="L138" s="5"/>
      <c r="M138" s="5"/>
      <c r="N138" s="5"/>
      <c r="O138" s="5"/>
      <c r="P138" s="5"/>
      <c r="Q138" s="5"/>
      <c r="R138" s="5"/>
      <c r="S138" s="5"/>
      <c r="T138" s="5"/>
      <c r="U138" s="7"/>
      <c r="V138" s="7"/>
      <c r="W138" s="7"/>
      <c r="X138" s="7"/>
      <c r="Y138" s="7"/>
      <c r="Z138" s="7"/>
      <c r="AA138" s="7"/>
    </row>
    <row r="139" spans="1:27" ht="18" customHeight="1" x14ac:dyDescent="0.15">
      <c r="A139" s="64"/>
      <c r="B139" s="64" t="s">
        <v>114</v>
      </c>
      <c r="C139" s="64"/>
      <c r="D139" s="64"/>
      <c r="E139" s="5"/>
      <c r="F139" s="5"/>
      <c r="G139" s="5"/>
      <c r="H139" s="5"/>
      <c r="I139" s="5"/>
      <c r="J139" s="5"/>
      <c r="K139" s="5"/>
      <c r="L139" s="5"/>
      <c r="M139" s="5"/>
      <c r="N139" s="5"/>
      <c r="O139" s="5"/>
      <c r="P139" s="5"/>
      <c r="Q139" s="5"/>
      <c r="R139" s="5"/>
      <c r="S139" s="5"/>
      <c r="T139" s="5"/>
      <c r="U139" s="7"/>
      <c r="V139" s="7"/>
      <c r="W139" s="7"/>
      <c r="X139" s="7"/>
      <c r="Y139" s="7"/>
      <c r="Z139" s="7"/>
      <c r="AA139" s="7"/>
    </row>
    <row r="140" spans="1:27" ht="18" customHeight="1" x14ac:dyDescent="0.15">
      <c r="A140" s="64"/>
      <c r="B140" s="111" t="s">
        <v>161</v>
      </c>
      <c r="C140" s="112" t="s">
        <v>96</v>
      </c>
      <c r="D140" s="112"/>
      <c r="E140" s="113"/>
      <c r="F140" s="114" t="s">
        <v>89</v>
      </c>
      <c r="G140" s="113" t="s">
        <v>97</v>
      </c>
      <c r="H140" s="113"/>
      <c r="I140" s="113"/>
      <c r="J140" s="114" t="s">
        <v>89</v>
      </c>
      <c r="K140" s="113" t="s">
        <v>98</v>
      </c>
      <c r="L140" s="113"/>
      <c r="M140" s="115"/>
      <c r="N140" s="5"/>
      <c r="O140" s="5"/>
      <c r="P140" s="5"/>
      <c r="Q140" s="5"/>
      <c r="R140" s="5"/>
      <c r="S140" s="5"/>
      <c r="T140" s="5"/>
      <c r="U140" s="7"/>
      <c r="V140" s="7"/>
      <c r="W140" s="7"/>
      <c r="X140" s="7"/>
      <c r="Y140" s="7"/>
      <c r="Z140" s="7"/>
      <c r="AA140" s="7"/>
    </row>
    <row r="141" spans="1:27" ht="18" customHeight="1" x14ac:dyDescent="0.15">
      <c r="A141" s="64"/>
      <c r="B141" s="64"/>
      <c r="C141" s="64"/>
      <c r="D141" s="64"/>
      <c r="E141" s="5"/>
      <c r="F141" s="5"/>
      <c r="G141" s="5"/>
      <c r="H141" s="5"/>
      <c r="I141" s="5"/>
      <c r="J141" s="5"/>
      <c r="K141" s="5"/>
      <c r="L141" s="5"/>
      <c r="M141" s="5"/>
      <c r="N141" s="5"/>
      <c r="O141" s="5"/>
      <c r="P141" s="5"/>
      <c r="Q141" s="5"/>
      <c r="R141" s="5"/>
      <c r="S141" s="5"/>
      <c r="T141" s="5"/>
      <c r="U141" s="7"/>
      <c r="V141" s="7"/>
      <c r="W141" s="7"/>
      <c r="X141" s="7"/>
      <c r="Y141" s="7"/>
      <c r="Z141" s="7"/>
      <c r="AA141" s="7"/>
    </row>
    <row r="142" spans="1:27" ht="18" customHeight="1" x14ac:dyDescent="0.15">
      <c r="A142" s="64"/>
      <c r="B142" s="64"/>
      <c r="C142" s="64"/>
      <c r="D142" s="64"/>
      <c r="E142" s="5"/>
      <c r="F142" s="5"/>
      <c r="G142" s="5"/>
      <c r="H142" s="5"/>
      <c r="I142" s="5"/>
      <c r="J142" s="5"/>
      <c r="K142" s="5"/>
      <c r="L142" s="5"/>
      <c r="M142" s="5"/>
      <c r="N142" s="5"/>
      <c r="O142" s="5"/>
      <c r="P142" s="5"/>
      <c r="Q142" s="5"/>
      <c r="R142" s="5"/>
      <c r="S142" s="5"/>
      <c r="T142" s="5"/>
      <c r="U142" s="7"/>
      <c r="V142" s="7"/>
      <c r="W142" s="7"/>
      <c r="X142" s="7"/>
      <c r="Y142" s="7"/>
      <c r="Z142" s="7"/>
      <c r="AA142" s="7"/>
    </row>
    <row r="143" spans="1:27" ht="18" customHeight="1" x14ac:dyDescent="0.15">
      <c r="A143" s="41" t="s">
        <v>112</v>
      </c>
      <c r="B143" s="41"/>
      <c r="C143" s="41"/>
      <c r="D143" s="41"/>
      <c r="E143" s="5"/>
      <c r="F143" s="5"/>
      <c r="G143" s="5"/>
      <c r="H143" s="5"/>
      <c r="I143" s="5"/>
      <c r="J143" s="5"/>
      <c r="K143" s="5"/>
      <c r="L143" s="5"/>
      <c r="M143" s="5"/>
      <c r="N143" s="5"/>
      <c r="O143" s="5"/>
      <c r="P143" s="5"/>
      <c r="Q143" s="5"/>
      <c r="R143" s="5"/>
      <c r="S143" s="5"/>
      <c r="T143" s="5"/>
      <c r="U143" s="7"/>
      <c r="V143" s="7"/>
      <c r="W143" s="7"/>
      <c r="X143" s="7"/>
      <c r="Y143" s="7"/>
      <c r="Z143" s="7"/>
      <c r="AA143" s="7"/>
    </row>
    <row r="144" spans="1:27" ht="18" customHeight="1" x14ac:dyDescent="0.15">
      <c r="A144" s="14"/>
      <c r="B144" s="385"/>
      <c r="C144" s="385"/>
      <c r="D144" s="385"/>
      <c r="E144" s="385"/>
      <c r="F144" s="381" t="s">
        <v>193</v>
      </c>
      <c r="G144" s="382"/>
      <c r="H144" s="382"/>
      <c r="I144" s="382"/>
      <c r="J144" s="382"/>
      <c r="K144" s="382"/>
      <c r="L144" s="382"/>
      <c r="M144" s="382"/>
      <c r="N144" s="382"/>
      <c r="O144" s="382"/>
      <c r="P144" s="382"/>
      <c r="Q144" s="382"/>
      <c r="R144" s="382"/>
      <c r="S144" s="382"/>
      <c r="T144" s="382"/>
      <c r="U144" s="382"/>
      <c r="V144" s="382"/>
      <c r="W144" s="382"/>
      <c r="X144" s="382"/>
      <c r="Y144" s="382"/>
      <c r="Z144" s="383"/>
      <c r="AA144" s="7"/>
    </row>
    <row r="145" spans="1:27" ht="18" customHeight="1" x14ac:dyDescent="0.15">
      <c r="A145" s="6"/>
      <c r="B145" s="385" t="s">
        <v>70</v>
      </c>
      <c r="C145" s="385"/>
      <c r="D145" s="385"/>
      <c r="E145" s="385"/>
      <c r="F145" s="111" t="s">
        <v>161</v>
      </c>
      <c r="G145" s="10" t="s">
        <v>194</v>
      </c>
      <c r="H145" s="10"/>
      <c r="I145" s="10"/>
      <c r="J145" s="10"/>
      <c r="K145" s="10"/>
      <c r="L145" s="10"/>
      <c r="M145" s="10"/>
      <c r="N145" s="10"/>
      <c r="O145" s="10"/>
      <c r="P145" s="10"/>
      <c r="Q145" s="10"/>
      <c r="R145" s="10"/>
      <c r="S145" s="10"/>
      <c r="T145" s="10"/>
      <c r="U145" s="10"/>
      <c r="V145" s="10"/>
      <c r="W145" s="10"/>
      <c r="X145" s="10"/>
      <c r="Y145" s="10"/>
      <c r="Z145" s="116"/>
      <c r="AA145" s="7"/>
    </row>
    <row r="146" spans="1:27" ht="18" customHeight="1" x14ac:dyDescent="0.15">
      <c r="A146" s="11"/>
      <c r="B146" s="11"/>
      <c r="C146" s="11"/>
      <c r="D146" s="11"/>
      <c r="E146" s="7"/>
      <c r="F146" s="7"/>
      <c r="G146" s="7"/>
      <c r="H146" s="7"/>
      <c r="I146" s="7"/>
      <c r="J146" s="7"/>
      <c r="K146" s="7"/>
      <c r="L146" s="7"/>
      <c r="M146" s="7"/>
      <c r="N146" s="7"/>
      <c r="O146" s="7"/>
      <c r="P146" s="7"/>
      <c r="Q146" s="7"/>
      <c r="R146" s="7"/>
      <c r="S146" s="7"/>
      <c r="T146" s="7"/>
      <c r="U146" s="7"/>
      <c r="V146" s="7"/>
      <c r="W146" s="7"/>
      <c r="X146" s="7"/>
      <c r="Y146" s="7"/>
      <c r="Z146" s="7"/>
      <c r="AA146" s="7"/>
    </row>
    <row r="147" spans="1:27" ht="18" customHeight="1" x14ac:dyDescent="0.15">
      <c r="A147" s="11"/>
      <c r="B147" s="11"/>
      <c r="C147" s="11"/>
      <c r="D147" s="11"/>
      <c r="E147" s="7"/>
      <c r="F147" s="7"/>
      <c r="G147" s="7"/>
      <c r="H147" s="7"/>
      <c r="I147" s="7"/>
      <c r="J147" s="7"/>
      <c r="K147" s="7"/>
      <c r="L147" s="7"/>
      <c r="M147" s="7"/>
      <c r="N147" s="7"/>
      <c r="O147" s="7"/>
      <c r="P147" s="7"/>
      <c r="Q147" s="7"/>
      <c r="R147" s="7"/>
      <c r="S147" s="7"/>
      <c r="T147" s="7"/>
      <c r="U147" s="7"/>
      <c r="V147" s="7"/>
      <c r="W147" s="7"/>
      <c r="X147" s="7"/>
      <c r="Y147" s="7"/>
      <c r="Z147" s="7"/>
      <c r="AA147" s="7"/>
    </row>
    <row r="148" spans="1:27" ht="18" customHeight="1" x14ac:dyDescent="0.15">
      <c r="A148" s="12" t="s">
        <v>71</v>
      </c>
      <c r="B148" s="12"/>
      <c r="C148" s="12"/>
      <c r="D148" s="12"/>
      <c r="E148" s="7"/>
      <c r="F148" s="7"/>
      <c r="G148" s="7"/>
      <c r="H148" s="7"/>
      <c r="I148" s="7"/>
      <c r="J148" s="7"/>
      <c r="K148" s="7"/>
      <c r="L148" s="7"/>
      <c r="M148" s="7"/>
      <c r="N148" s="7"/>
      <c r="O148" s="7"/>
      <c r="P148" s="7"/>
      <c r="Q148" s="7"/>
      <c r="R148" s="7"/>
      <c r="S148" s="7"/>
      <c r="T148" s="7"/>
      <c r="U148" s="7"/>
      <c r="V148" s="7"/>
      <c r="W148" s="7"/>
      <c r="X148" s="7"/>
      <c r="Y148" s="7"/>
      <c r="Z148" s="7"/>
      <c r="AA148" s="7"/>
    </row>
    <row r="149" spans="1:27" ht="18" customHeight="1" x14ac:dyDescent="0.15">
      <c r="A149" s="14"/>
      <c r="B149" s="385"/>
      <c r="C149" s="385"/>
      <c r="D149" s="385"/>
      <c r="E149" s="385"/>
      <c r="F149" s="381" t="s">
        <v>193</v>
      </c>
      <c r="G149" s="382"/>
      <c r="H149" s="382"/>
      <c r="I149" s="382"/>
      <c r="J149" s="382"/>
      <c r="K149" s="382"/>
      <c r="L149" s="382"/>
      <c r="M149" s="382"/>
      <c r="N149" s="382"/>
      <c r="O149" s="382"/>
      <c r="P149" s="382"/>
      <c r="Q149" s="382"/>
      <c r="R149" s="382"/>
      <c r="S149" s="382"/>
      <c r="T149" s="382"/>
      <c r="U149" s="382"/>
      <c r="V149" s="382"/>
      <c r="W149" s="382"/>
      <c r="X149" s="382"/>
      <c r="Y149" s="382"/>
      <c r="Z149" s="383"/>
      <c r="AA149" s="7"/>
    </row>
    <row r="150" spans="1:27" ht="18" customHeight="1" x14ac:dyDescent="0.15">
      <c r="A150" s="6"/>
      <c r="B150" s="386" t="s">
        <v>72</v>
      </c>
      <c r="C150" s="385" t="s">
        <v>73</v>
      </c>
      <c r="D150" s="385"/>
      <c r="E150" s="385"/>
      <c r="F150" s="86" t="s">
        <v>161</v>
      </c>
      <c r="G150" s="34" t="s">
        <v>100</v>
      </c>
      <c r="H150" s="34"/>
      <c r="I150" s="34"/>
      <c r="J150" s="34"/>
      <c r="K150" s="34"/>
      <c r="L150" s="34"/>
      <c r="M150" s="34"/>
      <c r="N150" s="34"/>
      <c r="O150" s="87"/>
      <c r="P150" s="34"/>
      <c r="Q150" s="34"/>
      <c r="R150" s="34"/>
      <c r="S150" s="34"/>
      <c r="T150" s="87" t="s">
        <v>89</v>
      </c>
      <c r="U150" s="34" t="s">
        <v>101</v>
      </c>
      <c r="V150" s="34"/>
      <c r="W150" s="34"/>
      <c r="X150" s="34"/>
      <c r="Y150" s="34"/>
      <c r="Z150" s="117"/>
      <c r="AA150" s="7"/>
    </row>
    <row r="151" spans="1:27" ht="18" customHeight="1" x14ac:dyDescent="0.15">
      <c r="A151" s="14"/>
      <c r="B151" s="386"/>
      <c r="C151" s="385" t="s">
        <v>195</v>
      </c>
      <c r="D151" s="385"/>
      <c r="E151" s="385"/>
      <c r="F151" s="118" t="s">
        <v>89</v>
      </c>
      <c r="G151" s="35" t="s">
        <v>99</v>
      </c>
      <c r="H151" s="35"/>
      <c r="I151" s="35"/>
      <c r="J151" s="35"/>
      <c r="K151" s="35"/>
      <c r="L151" s="35"/>
      <c r="M151" s="35"/>
      <c r="N151" s="35"/>
      <c r="O151" s="35"/>
      <c r="P151" s="35"/>
      <c r="Q151" s="35"/>
      <c r="R151" s="35"/>
      <c r="S151" s="35"/>
      <c r="T151" s="35"/>
      <c r="U151" s="35"/>
      <c r="V151" s="35"/>
      <c r="W151" s="35"/>
      <c r="X151" s="35"/>
      <c r="Y151" s="35"/>
      <c r="Z151" s="119"/>
      <c r="AA151" s="7"/>
    </row>
    <row r="152" spans="1:27" ht="18" customHeight="1" x14ac:dyDescent="0.15">
      <c r="A152" s="14"/>
      <c r="B152" s="386"/>
      <c r="C152" s="385"/>
      <c r="D152" s="385"/>
      <c r="E152" s="385"/>
      <c r="F152" s="118" t="s">
        <v>89</v>
      </c>
      <c r="G152" s="35" t="s">
        <v>196</v>
      </c>
      <c r="H152" s="35"/>
      <c r="I152" s="35"/>
      <c r="J152" s="35"/>
      <c r="K152" s="35"/>
      <c r="L152" s="35"/>
      <c r="M152" s="35"/>
      <c r="N152" s="35"/>
      <c r="O152" s="35"/>
      <c r="P152" s="35"/>
      <c r="Q152" s="35"/>
      <c r="R152" s="35"/>
      <c r="S152" s="35"/>
      <c r="T152" s="35"/>
      <c r="U152" s="35"/>
      <c r="V152" s="35"/>
      <c r="W152" s="35"/>
      <c r="X152" s="35"/>
      <c r="Y152" s="35"/>
      <c r="Z152" s="119"/>
      <c r="AA152" s="7"/>
    </row>
    <row r="153" spans="1:27" ht="18" customHeight="1" x14ac:dyDescent="0.15">
      <c r="A153" s="14"/>
      <c r="B153" s="386"/>
      <c r="C153" s="385"/>
      <c r="D153" s="385"/>
      <c r="E153" s="385"/>
      <c r="F153" s="86" t="s">
        <v>89</v>
      </c>
      <c r="G153" s="34" t="s">
        <v>197</v>
      </c>
      <c r="H153" s="34"/>
      <c r="I153" s="34"/>
      <c r="J153" s="34"/>
      <c r="K153" s="34"/>
      <c r="L153" s="34"/>
      <c r="M153" s="34"/>
      <c r="N153" s="34"/>
      <c r="O153" s="34"/>
      <c r="P153" s="34"/>
      <c r="Q153" s="34"/>
      <c r="R153" s="34"/>
      <c r="S153" s="34"/>
      <c r="T153" s="87" t="s">
        <v>89</v>
      </c>
      <c r="U153" s="34" t="s">
        <v>101</v>
      </c>
      <c r="V153" s="34"/>
      <c r="W153" s="34"/>
      <c r="X153" s="34"/>
      <c r="Y153" s="34"/>
      <c r="Z153" s="117"/>
      <c r="AA153" s="7"/>
    </row>
    <row r="154" spans="1:27" ht="18" customHeight="1" x14ac:dyDescent="0.15">
      <c r="A154" s="6"/>
      <c r="B154" s="386" t="s">
        <v>198</v>
      </c>
      <c r="C154" s="385" t="s">
        <v>73</v>
      </c>
      <c r="D154" s="385"/>
      <c r="E154" s="385"/>
      <c r="F154" s="86" t="s">
        <v>89</v>
      </c>
      <c r="G154" s="34" t="s">
        <v>199</v>
      </c>
      <c r="H154" s="34"/>
      <c r="I154" s="34"/>
      <c r="J154" s="34"/>
      <c r="K154" s="34"/>
      <c r="L154" s="34"/>
      <c r="M154" s="34"/>
      <c r="N154" s="34"/>
      <c r="O154" s="34"/>
      <c r="P154" s="34"/>
      <c r="Q154" s="34"/>
      <c r="R154" s="34"/>
      <c r="S154" s="34"/>
      <c r="T154" s="87" t="s">
        <v>89</v>
      </c>
      <c r="U154" s="34" t="s">
        <v>101</v>
      </c>
      <c r="V154" s="34"/>
      <c r="W154" s="34"/>
      <c r="X154" s="34"/>
      <c r="Y154" s="34"/>
      <c r="Z154" s="117"/>
      <c r="AA154" s="7"/>
    </row>
    <row r="155" spans="1:27" ht="18" customHeight="1" x14ac:dyDescent="0.15">
      <c r="A155" s="6"/>
      <c r="B155" s="386"/>
      <c r="C155" s="385" t="s">
        <v>74</v>
      </c>
      <c r="D155" s="385"/>
      <c r="E155" s="385"/>
      <c r="F155" s="118" t="s">
        <v>89</v>
      </c>
      <c r="G155" s="35" t="s">
        <v>200</v>
      </c>
      <c r="H155" s="35"/>
      <c r="I155" s="35"/>
      <c r="J155" s="35"/>
      <c r="K155" s="35"/>
      <c r="L155" s="35"/>
      <c r="M155" s="35"/>
      <c r="N155" s="35"/>
      <c r="O155" s="35"/>
      <c r="P155" s="35"/>
      <c r="Q155" s="35"/>
      <c r="R155" s="35"/>
      <c r="S155" s="35"/>
      <c r="T155" s="35"/>
      <c r="U155" s="35"/>
      <c r="V155" s="35"/>
      <c r="W155" s="35"/>
      <c r="X155" s="35"/>
      <c r="Y155" s="35"/>
      <c r="Z155" s="119"/>
      <c r="AA155" s="7"/>
    </row>
    <row r="156" spans="1:27" ht="18" customHeight="1" x14ac:dyDescent="0.15">
      <c r="A156" s="6"/>
      <c r="B156" s="386"/>
      <c r="C156" s="385"/>
      <c r="D156" s="385"/>
      <c r="E156" s="385"/>
      <c r="F156" s="118" t="s">
        <v>89</v>
      </c>
      <c r="G156" s="35" t="s">
        <v>201</v>
      </c>
      <c r="H156" s="35"/>
      <c r="I156" s="35"/>
      <c r="J156" s="35"/>
      <c r="K156" s="35"/>
      <c r="L156" s="35"/>
      <c r="M156" s="35"/>
      <c r="N156" s="35"/>
      <c r="O156" s="35"/>
      <c r="P156" s="35"/>
      <c r="Q156" s="35"/>
      <c r="R156" s="35"/>
      <c r="S156" s="35"/>
      <c r="T156" s="120" t="s">
        <v>89</v>
      </c>
      <c r="U156" s="35" t="s">
        <v>101</v>
      </c>
      <c r="V156" s="35"/>
      <c r="W156" s="35"/>
      <c r="X156" s="35"/>
      <c r="Y156" s="35"/>
      <c r="Z156" s="119"/>
      <c r="AA156" s="7"/>
    </row>
    <row r="157" spans="1:27" ht="18" customHeight="1" x14ac:dyDescent="0.15">
      <c r="A157" s="6"/>
      <c r="B157" s="386"/>
      <c r="C157" s="385"/>
      <c r="D157" s="385"/>
      <c r="E157" s="385"/>
      <c r="F157" s="36" t="s">
        <v>202</v>
      </c>
      <c r="G157" s="34"/>
      <c r="H157" s="34"/>
      <c r="I157" s="34"/>
      <c r="J157" s="34"/>
      <c r="K157" s="34"/>
      <c r="L157" s="34"/>
      <c r="M157" s="34"/>
      <c r="N157" s="34"/>
      <c r="O157" s="34"/>
      <c r="P157" s="34"/>
      <c r="Q157" s="34"/>
      <c r="R157" s="34"/>
      <c r="S157" s="34"/>
      <c r="T157" s="34"/>
      <c r="U157" s="34"/>
      <c r="V157" s="34"/>
      <c r="W157" s="34"/>
      <c r="X157" s="34"/>
      <c r="Y157" s="34"/>
      <c r="Z157" s="117"/>
      <c r="AA157" s="7"/>
    </row>
    <row r="158" spans="1:27" ht="18" customHeight="1" x14ac:dyDescent="0.15">
      <c r="A158" s="6"/>
      <c r="B158" s="386" t="s">
        <v>75</v>
      </c>
      <c r="C158" s="385" t="s">
        <v>73</v>
      </c>
      <c r="D158" s="385"/>
      <c r="E158" s="385"/>
      <c r="F158" s="86" t="s">
        <v>89</v>
      </c>
      <c r="G158" s="34" t="s">
        <v>199</v>
      </c>
      <c r="H158" s="34"/>
      <c r="I158" s="34"/>
      <c r="J158" s="34"/>
      <c r="K158" s="34"/>
      <c r="L158" s="34"/>
      <c r="M158" s="34"/>
      <c r="N158" s="34"/>
      <c r="O158" s="34"/>
      <c r="P158" s="34"/>
      <c r="Q158" s="34"/>
      <c r="R158" s="34"/>
      <c r="S158" s="34"/>
      <c r="T158" s="87" t="s">
        <v>89</v>
      </c>
      <c r="U158" s="34" t="s">
        <v>102</v>
      </c>
      <c r="V158" s="34"/>
      <c r="W158" s="34"/>
      <c r="X158" s="34"/>
      <c r="Y158" s="34"/>
      <c r="Z158" s="117"/>
      <c r="AA158" s="7"/>
    </row>
    <row r="159" spans="1:27" ht="18" customHeight="1" x14ac:dyDescent="0.15">
      <c r="A159" s="6"/>
      <c r="B159" s="386"/>
      <c r="C159" s="385" t="s">
        <v>74</v>
      </c>
      <c r="D159" s="385"/>
      <c r="E159" s="385"/>
      <c r="F159" s="118" t="s">
        <v>89</v>
      </c>
      <c r="G159" s="35" t="s">
        <v>203</v>
      </c>
      <c r="H159" s="35"/>
      <c r="I159" s="35"/>
      <c r="J159" s="35"/>
      <c r="K159" s="35"/>
      <c r="L159" s="35"/>
      <c r="M159" s="35"/>
      <c r="N159" s="35"/>
      <c r="O159" s="35"/>
      <c r="P159" s="35"/>
      <c r="Q159" s="35"/>
      <c r="R159" s="35"/>
      <c r="S159" s="35"/>
      <c r="T159" s="35"/>
      <c r="U159" s="35"/>
      <c r="V159" s="35"/>
      <c r="W159" s="35"/>
      <c r="X159" s="35"/>
      <c r="Y159" s="35"/>
      <c r="Z159" s="119"/>
      <c r="AA159" s="7"/>
    </row>
    <row r="160" spans="1:27" ht="18" customHeight="1" x14ac:dyDescent="0.15">
      <c r="A160" s="6"/>
      <c r="B160" s="386"/>
      <c r="C160" s="385"/>
      <c r="D160" s="385"/>
      <c r="E160" s="385"/>
      <c r="F160" s="118" t="s">
        <v>89</v>
      </c>
      <c r="G160" s="35" t="s">
        <v>204</v>
      </c>
      <c r="H160" s="35"/>
      <c r="I160" s="35"/>
      <c r="J160" s="35"/>
      <c r="K160" s="35"/>
      <c r="L160" s="35"/>
      <c r="M160" s="35"/>
      <c r="N160" s="35"/>
      <c r="O160" s="35"/>
      <c r="P160" s="35"/>
      <c r="Q160" s="35"/>
      <c r="R160" s="35"/>
      <c r="S160" s="35"/>
      <c r="T160" s="120" t="s">
        <v>89</v>
      </c>
      <c r="U160" s="35" t="s">
        <v>205</v>
      </c>
      <c r="V160" s="35"/>
      <c r="W160" s="35"/>
      <c r="X160" s="35"/>
      <c r="Y160" s="35"/>
      <c r="Z160" s="119"/>
      <c r="AA160" s="7"/>
    </row>
    <row r="161" spans="1:27" ht="18" customHeight="1" x14ac:dyDescent="0.15">
      <c r="A161" s="6"/>
      <c r="B161" s="386"/>
      <c r="C161" s="385"/>
      <c r="D161" s="385"/>
      <c r="E161" s="385"/>
      <c r="F161" s="36" t="s">
        <v>202</v>
      </c>
      <c r="G161" s="34"/>
      <c r="H161" s="34"/>
      <c r="I161" s="34"/>
      <c r="J161" s="34"/>
      <c r="K161" s="34"/>
      <c r="L161" s="34"/>
      <c r="M161" s="34"/>
      <c r="N161" s="34"/>
      <c r="O161" s="34"/>
      <c r="P161" s="34"/>
      <c r="Q161" s="34"/>
      <c r="R161" s="34"/>
      <c r="S161" s="34"/>
      <c r="T161" s="34"/>
      <c r="U161" s="34"/>
      <c r="V161" s="34"/>
      <c r="W161" s="34"/>
      <c r="X161" s="34"/>
      <c r="Y161" s="34"/>
      <c r="Z161" s="117"/>
      <c r="AA161" s="7"/>
    </row>
    <row r="162" spans="1:27" ht="18" customHeight="1" x14ac:dyDescent="0.15">
      <c r="A162" s="11"/>
      <c r="B162" s="11"/>
      <c r="C162" s="11"/>
      <c r="D162" s="11"/>
      <c r="E162" s="7"/>
      <c r="F162" s="7"/>
      <c r="G162" s="7"/>
      <c r="H162" s="7"/>
      <c r="I162" s="7"/>
      <c r="J162" s="7"/>
      <c r="K162" s="7"/>
      <c r="L162" s="7"/>
      <c r="M162" s="7"/>
      <c r="N162" s="7"/>
      <c r="O162" s="7"/>
      <c r="P162" s="7"/>
      <c r="Q162" s="7"/>
      <c r="R162" s="7"/>
      <c r="S162" s="7"/>
      <c r="T162" s="7"/>
      <c r="U162" s="7"/>
      <c r="V162" s="7"/>
      <c r="W162" s="7"/>
      <c r="X162" s="7"/>
      <c r="Y162" s="7"/>
      <c r="Z162" s="7"/>
      <c r="AA162" s="7"/>
    </row>
    <row r="163" spans="1:27" ht="18" customHeight="1" x14ac:dyDescent="0.15">
      <c r="A163" s="11"/>
      <c r="B163" s="11"/>
      <c r="C163" s="11"/>
      <c r="D163" s="11"/>
      <c r="E163" s="7"/>
      <c r="F163" s="7"/>
      <c r="G163" s="7"/>
      <c r="H163" s="7"/>
      <c r="I163" s="7"/>
      <c r="J163" s="7"/>
      <c r="K163" s="7"/>
      <c r="L163" s="7"/>
      <c r="M163" s="7"/>
      <c r="N163" s="7"/>
      <c r="O163" s="7"/>
      <c r="P163" s="7"/>
      <c r="Q163" s="7"/>
      <c r="R163" s="7"/>
      <c r="S163" s="7"/>
      <c r="T163" s="7"/>
      <c r="U163" s="7"/>
      <c r="V163" s="7"/>
      <c r="W163" s="7"/>
      <c r="X163" s="7"/>
      <c r="Y163" s="7"/>
      <c r="Z163" s="7"/>
      <c r="AA163" s="7"/>
    </row>
    <row r="164" spans="1:27" ht="18" customHeight="1" x14ac:dyDescent="0.15">
      <c r="A164" s="12" t="s">
        <v>76</v>
      </c>
      <c r="B164" s="12"/>
      <c r="C164" s="12"/>
      <c r="D164" s="12"/>
      <c r="E164" s="7"/>
      <c r="F164" s="7"/>
      <c r="G164" s="7"/>
      <c r="H164" s="7"/>
      <c r="I164" s="7"/>
      <c r="J164" s="7"/>
      <c r="K164" s="7"/>
      <c r="L164" s="7"/>
      <c r="M164" s="7"/>
      <c r="N164" s="7"/>
      <c r="O164" s="7"/>
      <c r="P164" s="7"/>
      <c r="Q164" s="7"/>
      <c r="R164" s="7"/>
      <c r="S164" s="7"/>
      <c r="T164" s="7"/>
      <c r="U164" s="7"/>
      <c r="V164" s="7"/>
      <c r="W164" s="7"/>
      <c r="X164" s="7"/>
      <c r="Y164" s="7"/>
      <c r="Z164" s="7"/>
      <c r="AA164" s="7"/>
    </row>
    <row r="165" spans="1:27" ht="18" customHeight="1" x14ac:dyDescent="0.15">
      <c r="A165" s="14"/>
      <c r="B165" s="385"/>
      <c r="C165" s="385"/>
      <c r="D165" s="402"/>
      <c r="E165" s="381" t="s">
        <v>193</v>
      </c>
      <c r="F165" s="382"/>
      <c r="G165" s="382"/>
      <c r="H165" s="382"/>
      <c r="I165" s="382"/>
      <c r="J165" s="382"/>
      <c r="K165" s="382"/>
      <c r="L165" s="382"/>
      <c r="M165" s="382"/>
      <c r="N165" s="382"/>
      <c r="O165" s="382"/>
      <c r="P165" s="382"/>
      <c r="Q165" s="382"/>
      <c r="R165" s="382"/>
      <c r="S165" s="382"/>
      <c r="T165" s="382"/>
      <c r="U165" s="382"/>
      <c r="V165" s="382"/>
      <c r="W165" s="382"/>
      <c r="X165" s="382"/>
      <c r="Y165" s="382"/>
      <c r="Z165" s="383"/>
      <c r="AA165" s="7"/>
    </row>
    <row r="166" spans="1:27" ht="18" customHeight="1" x14ac:dyDescent="0.15">
      <c r="A166" s="6"/>
      <c r="B166" s="385" t="s">
        <v>206</v>
      </c>
      <c r="C166" s="385"/>
      <c r="D166" s="385"/>
      <c r="E166" s="111" t="s">
        <v>161</v>
      </c>
      <c r="F166" s="10" t="s">
        <v>207</v>
      </c>
      <c r="G166" s="10"/>
      <c r="H166" s="10"/>
      <c r="I166" s="10"/>
      <c r="J166" s="10"/>
      <c r="K166" s="10"/>
      <c r="L166" s="10"/>
      <c r="M166" s="10"/>
      <c r="N166" s="10"/>
      <c r="O166" s="10"/>
      <c r="P166" s="10"/>
      <c r="Q166" s="10"/>
      <c r="R166" s="10"/>
      <c r="S166" s="10"/>
      <c r="T166" s="10"/>
      <c r="U166" s="10"/>
      <c r="V166" s="10"/>
      <c r="W166" s="10"/>
      <c r="X166" s="10"/>
      <c r="Y166" s="10"/>
      <c r="Z166" s="116"/>
      <c r="AA166" s="7"/>
    </row>
    <row r="167" spans="1:27" ht="18" customHeight="1" x14ac:dyDescent="0.15">
      <c r="A167" s="6"/>
      <c r="B167" s="386" t="s">
        <v>77</v>
      </c>
      <c r="C167" s="379" t="s">
        <v>95</v>
      </c>
      <c r="D167" s="379"/>
      <c r="E167" s="121" t="s">
        <v>89</v>
      </c>
      <c r="F167" s="14" t="s">
        <v>208</v>
      </c>
      <c r="G167" s="14"/>
      <c r="H167" s="14"/>
      <c r="I167" s="14"/>
      <c r="J167" s="14"/>
      <c r="K167" s="14"/>
      <c r="L167" s="14"/>
      <c r="M167" s="14"/>
      <c r="N167" s="14"/>
      <c r="O167" s="14"/>
      <c r="P167" s="14"/>
      <c r="Q167" s="14"/>
      <c r="R167" s="14"/>
      <c r="S167" s="14"/>
      <c r="T167" s="14"/>
      <c r="U167" s="14"/>
      <c r="V167" s="14"/>
      <c r="W167" s="14"/>
      <c r="X167" s="14"/>
      <c r="Y167" s="14"/>
      <c r="Z167" s="122"/>
      <c r="AA167" s="7"/>
    </row>
    <row r="168" spans="1:27" ht="18" customHeight="1" x14ac:dyDescent="0.15">
      <c r="A168" s="6"/>
      <c r="B168" s="386"/>
      <c r="C168" s="379"/>
      <c r="D168" s="379"/>
      <c r="E168" s="121" t="s">
        <v>89</v>
      </c>
      <c r="F168" s="14" t="s">
        <v>209</v>
      </c>
      <c r="G168" s="14"/>
      <c r="H168" s="14"/>
      <c r="I168" s="14"/>
      <c r="J168" s="14"/>
      <c r="K168" s="14"/>
      <c r="L168" s="14"/>
      <c r="M168" s="14"/>
      <c r="N168" s="14"/>
      <c r="O168" s="14"/>
      <c r="P168" s="14"/>
      <c r="Q168" s="14"/>
      <c r="R168" s="14"/>
      <c r="S168" s="14"/>
      <c r="T168" s="14"/>
      <c r="U168" s="14"/>
      <c r="V168" s="14"/>
      <c r="W168" s="14"/>
      <c r="X168" s="14"/>
      <c r="Y168" s="14"/>
      <c r="Z168" s="122"/>
      <c r="AA168" s="7"/>
    </row>
    <row r="169" spans="1:27" ht="18" customHeight="1" x14ac:dyDescent="0.15">
      <c r="A169" s="6"/>
      <c r="B169" s="386"/>
      <c r="C169" s="379"/>
      <c r="D169" s="379"/>
      <c r="E169" s="15"/>
      <c r="F169" s="14" t="s">
        <v>210</v>
      </c>
      <c r="G169" s="14"/>
      <c r="H169" s="14"/>
      <c r="I169" s="14"/>
      <c r="J169" s="14"/>
      <c r="K169" s="14"/>
      <c r="L169" s="14"/>
      <c r="M169" s="14"/>
      <c r="N169" s="14"/>
      <c r="O169" s="14"/>
      <c r="P169" s="14"/>
      <c r="Q169" s="14"/>
      <c r="R169" s="14"/>
      <c r="S169" s="14"/>
      <c r="T169" s="14"/>
      <c r="U169" s="14"/>
      <c r="V169" s="14"/>
      <c r="W169" s="14"/>
      <c r="X169" s="14"/>
      <c r="Y169" s="14"/>
      <c r="Z169" s="122"/>
      <c r="AA169" s="7"/>
    </row>
    <row r="170" spans="1:27" ht="18" customHeight="1" x14ac:dyDescent="0.15">
      <c r="A170" s="6"/>
      <c r="B170" s="386"/>
      <c r="C170" s="379"/>
      <c r="D170" s="379"/>
      <c r="E170" s="121" t="s">
        <v>89</v>
      </c>
      <c r="F170" s="14" t="s">
        <v>211</v>
      </c>
      <c r="G170" s="14"/>
      <c r="H170" s="14"/>
      <c r="I170" s="14"/>
      <c r="J170" s="14"/>
      <c r="K170" s="14"/>
      <c r="L170" s="14"/>
      <c r="M170" s="14"/>
      <c r="N170" s="14"/>
      <c r="O170" s="14"/>
      <c r="P170" s="14"/>
      <c r="Q170" s="14"/>
      <c r="R170" s="14"/>
      <c r="S170" s="14"/>
      <c r="T170" s="14"/>
      <c r="U170" s="14"/>
      <c r="V170" s="14"/>
      <c r="W170" s="14"/>
      <c r="X170" s="14"/>
      <c r="Y170" s="14"/>
      <c r="Z170" s="122"/>
      <c r="AA170" s="7"/>
    </row>
    <row r="171" spans="1:27" ht="18" customHeight="1" x14ac:dyDescent="0.15">
      <c r="A171" s="6"/>
      <c r="B171" s="386"/>
      <c r="C171" s="379"/>
      <c r="D171" s="379"/>
      <c r="E171" s="121" t="s">
        <v>89</v>
      </c>
      <c r="F171" s="14" t="s">
        <v>212</v>
      </c>
      <c r="G171" s="14"/>
      <c r="H171" s="14"/>
      <c r="I171" s="14"/>
      <c r="J171" s="14"/>
      <c r="K171" s="14"/>
      <c r="L171" s="14"/>
      <c r="M171" s="14"/>
      <c r="N171" s="14"/>
      <c r="O171" s="14"/>
      <c r="P171" s="14"/>
      <c r="Q171" s="14"/>
      <c r="R171" s="14"/>
      <c r="S171" s="14"/>
      <c r="T171" s="14"/>
      <c r="U171" s="14"/>
      <c r="V171" s="14"/>
      <c r="W171" s="14"/>
      <c r="X171" s="14"/>
      <c r="Y171" s="14"/>
      <c r="Z171" s="122"/>
      <c r="AA171" s="7"/>
    </row>
    <row r="172" spans="1:27" ht="18" customHeight="1" x14ac:dyDescent="0.15">
      <c r="A172" s="6"/>
      <c r="B172" s="386"/>
      <c r="C172" s="379"/>
      <c r="D172" s="379"/>
      <c r="E172" s="16"/>
      <c r="F172" s="13" t="s">
        <v>213</v>
      </c>
      <c r="G172" s="13"/>
      <c r="H172" s="13"/>
      <c r="I172" s="13"/>
      <c r="J172" s="13"/>
      <c r="K172" s="13"/>
      <c r="L172" s="13"/>
      <c r="M172" s="13"/>
      <c r="N172" s="13"/>
      <c r="O172" s="13"/>
      <c r="P172" s="13"/>
      <c r="Q172" s="13"/>
      <c r="R172" s="13"/>
      <c r="S172" s="13"/>
      <c r="T172" s="13"/>
      <c r="U172" s="13"/>
      <c r="V172" s="13"/>
      <c r="W172" s="13"/>
      <c r="X172" s="13"/>
      <c r="Y172" s="13"/>
      <c r="Z172" s="123"/>
      <c r="AA172" s="7"/>
    </row>
    <row r="173" spans="1:27" ht="18" customHeight="1" x14ac:dyDescent="0.15">
      <c r="A173" s="6"/>
      <c r="B173" s="386"/>
      <c r="C173" s="385" t="s">
        <v>78</v>
      </c>
      <c r="D173" s="385"/>
      <c r="E173" s="121" t="s">
        <v>89</v>
      </c>
      <c r="F173" s="14" t="s">
        <v>214</v>
      </c>
      <c r="G173" s="14"/>
      <c r="H173" s="14"/>
      <c r="I173" s="14"/>
      <c r="J173" s="14"/>
      <c r="K173" s="14"/>
      <c r="L173" s="14"/>
      <c r="M173" s="14"/>
      <c r="N173" s="14"/>
      <c r="O173" s="14"/>
      <c r="P173" s="14"/>
      <c r="Q173" s="14"/>
      <c r="R173" s="14"/>
      <c r="S173" s="14"/>
      <c r="T173" s="14"/>
      <c r="U173" s="14"/>
      <c r="V173" s="14"/>
      <c r="W173" s="14"/>
      <c r="X173" s="14"/>
      <c r="Y173" s="14"/>
      <c r="Z173" s="122"/>
      <c r="AA173" s="7"/>
    </row>
    <row r="174" spans="1:27" ht="18" customHeight="1" x14ac:dyDescent="0.15">
      <c r="A174" s="6"/>
      <c r="B174" s="386"/>
      <c r="C174" s="385"/>
      <c r="D174" s="385"/>
      <c r="E174" s="121" t="s">
        <v>89</v>
      </c>
      <c r="F174" s="14" t="s">
        <v>215</v>
      </c>
      <c r="G174" s="14"/>
      <c r="H174" s="14"/>
      <c r="I174" s="14"/>
      <c r="J174" s="14"/>
      <c r="K174" s="14"/>
      <c r="L174" s="14"/>
      <c r="M174" s="14"/>
      <c r="N174" s="14"/>
      <c r="O174" s="14"/>
      <c r="P174" s="14"/>
      <c r="Q174" s="14"/>
      <c r="R174" s="14"/>
      <c r="S174" s="14"/>
      <c r="T174" s="14"/>
      <c r="U174" s="14"/>
      <c r="V174" s="14"/>
      <c r="W174" s="14"/>
      <c r="X174" s="14"/>
      <c r="Y174" s="14"/>
      <c r="Z174" s="122"/>
      <c r="AA174" s="7"/>
    </row>
    <row r="175" spans="1:27" ht="18" customHeight="1" x14ac:dyDescent="0.15">
      <c r="A175" s="6"/>
      <c r="B175" s="386"/>
      <c r="C175" s="385"/>
      <c r="D175" s="385"/>
      <c r="E175" s="124" t="s">
        <v>89</v>
      </c>
      <c r="F175" s="13" t="s">
        <v>216</v>
      </c>
      <c r="G175" s="13"/>
      <c r="H175" s="13"/>
      <c r="I175" s="13"/>
      <c r="J175" s="13"/>
      <c r="K175" s="13"/>
      <c r="L175" s="13"/>
      <c r="M175" s="13"/>
      <c r="N175" s="13"/>
      <c r="O175" s="13"/>
      <c r="P175" s="13"/>
      <c r="Q175" s="13"/>
      <c r="R175" s="13"/>
      <c r="S175" s="13"/>
      <c r="T175" s="13"/>
      <c r="U175" s="13"/>
      <c r="V175" s="13"/>
      <c r="W175" s="13"/>
      <c r="X175" s="13"/>
      <c r="Y175" s="13"/>
      <c r="Z175" s="123"/>
      <c r="AA175" s="7"/>
    </row>
    <row r="176" spans="1:27" ht="18" customHeight="1" x14ac:dyDescent="0.15">
      <c r="A176" s="39"/>
      <c r="B176" s="39"/>
      <c r="C176" s="39"/>
      <c r="D176" s="39"/>
      <c r="E176" s="5"/>
      <c r="F176" s="5"/>
      <c r="G176" s="5"/>
      <c r="H176" s="5"/>
      <c r="I176" s="5"/>
      <c r="J176" s="5"/>
      <c r="K176" s="5"/>
      <c r="L176" s="5"/>
      <c r="M176" s="5"/>
      <c r="N176" s="5"/>
      <c r="O176" s="5"/>
      <c r="P176" s="5"/>
      <c r="Q176" s="5"/>
      <c r="R176" s="5"/>
      <c r="S176" s="5"/>
      <c r="T176" s="5"/>
      <c r="U176" s="7"/>
      <c r="V176" s="7"/>
      <c r="W176" s="7"/>
      <c r="X176" s="7"/>
      <c r="Y176" s="7"/>
      <c r="Z176" s="7"/>
      <c r="AA176" s="7"/>
    </row>
    <row r="177" spans="1:27" x14ac:dyDescent="0.15">
      <c r="A177" s="39"/>
      <c r="B177" s="39"/>
      <c r="C177" s="39"/>
      <c r="D177" s="39"/>
      <c r="E177" s="5"/>
      <c r="F177" s="5"/>
      <c r="G177" s="5"/>
      <c r="H177" s="5"/>
      <c r="I177" s="5"/>
      <c r="J177" s="5"/>
      <c r="K177" s="5"/>
      <c r="L177" s="5"/>
      <c r="M177" s="5"/>
      <c r="N177" s="5"/>
      <c r="O177" s="5"/>
      <c r="P177" s="5"/>
      <c r="Q177" s="5"/>
      <c r="R177" s="5"/>
      <c r="S177" s="5"/>
      <c r="T177" s="5"/>
      <c r="U177" s="7"/>
      <c r="V177" s="7"/>
      <c r="W177" s="7"/>
      <c r="X177" s="7"/>
      <c r="Y177" s="7"/>
      <c r="Z177" s="7"/>
      <c r="AA177" s="7"/>
    </row>
    <row r="178" spans="1:27" x14ac:dyDescent="0.15">
      <c r="A178" s="39"/>
      <c r="B178" s="39"/>
      <c r="C178" s="39"/>
      <c r="D178" s="39"/>
      <c r="E178" s="5"/>
      <c r="F178" s="5"/>
      <c r="G178" s="5"/>
      <c r="H178" s="5"/>
      <c r="I178" s="5"/>
      <c r="J178" s="5"/>
      <c r="K178" s="5"/>
      <c r="L178" s="5"/>
      <c r="M178" s="5"/>
      <c r="N178" s="5"/>
      <c r="O178" s="5"/>
      <c r="P178" s="5"/>
      <c r="Q178" s="5"/>
      <c r="R178" s="5"/>
      <c r="S178" s="5"/>
      <c r="T178" s="5"/>
      <c r="U178" s="7"/>
      <c r="V178" s="7"/>
      <c r="W178" s="7"/>
      <c r="X178" s="7"/>
      <c r="Y178" s="7"/>
      <c r="Z178" s="7"/>
      <c r="AA178" s="7"/>
    </row>
    <row r="179" spans="1:27" ht="14.25" x14ac:dyDescent="0.15">
      <c r="A179" s="41" t="s">
        <v>79</v>
      </c>
      <c r="B179" s="41"/>
      <c r="C179" s="41"/>
      <c r="D179" s="41"/>
      <c r="E179" s="5"/>
      <c r="F179" s="5"/>
      <c r="G179" s="5"/>
      <c r="H179" s="5"/>
      <c r="I179" s="5"/>
      <c r="J179" s="5"/>
      <c r="K179" s="5"/>
      <c r="L179" s="5"/>
      <c r="M179" s="5"/>
      <c r="N179" s="5"/>
      <c r="O179" s="5"/>
      <c r="P179" s="5"/>
      <c r="Q179" s="5"/>
      <c r="R179" s="5"/>
      <c r="S179" s="5"/>
      <c r="T179" s="5"/>
      <c r="U179" s="7"/>
      <c r="V179" s="7"/>
      <c r="W179" s="7"/>
      <c r="X179" s="7"/>
      <c r="Y179" s="7"/>
      <c r="Z179" s="7"/>
      <c r="AA179" s="7"/>
    </row>
    <row r="180" spans="1:27" ht="15" thickBot="1" x14ac:dyDescent="0.2">
      <c r="A180" s="40"/>
      <c r="B180" s="78" t="s">
        <v>103</v>
      </c>
      <c r="C180" s="40"/>
      <c r="D180" s="40"/>
      <c r="E180" s="5"/>
      <c r="F180" s="5"/>
      <c r="G180" s="5"/>
      <c r="H180" s="5"/>
      <c r="I180" s="5"/>
      <c r="J180" s="5"/>
      <c r="K180" s="5"/>
      <c r="L180" s="5"/>
      <c r="M180" s="5"/>
      <c r="N180" s="5"/>
      <c r="O180" s="5"/>
      <c r="P180" s="5"/>
      <c r="Q180" s="5"/>
      <c r="R180" s="5"/>
      <c r="S180" s="5"/>
      <c r="T180" s="5"/>
      <c r="U180" s="7"/>
      <c r="V180" s="7"/>
      <c r="W180" s="7"/>
      <c r="X180" s="7"/>
      <c r="Y180" s="7"/>
      <c r="Z180" s="7"/>
      <c r="AA180" s="7"/>
    </row>
    <row r="181" spans="1:27" ht="14.25" customHeight="1" thickBot="1" x14ac:dyDescent="0.2">
      <c r="A181" s="6"/>
      <c r="B181" s="409" t="s">
        <v>80</v>
      </c>
      <c r="C181" s="409"/>
      <c r="D181" s="409"/>
      <c r="E181" s="409"/>
      <c r="F181" s="409" t="s">
        <v>81</v>
      </c>
      <c r="G181" s="409"/>
      <c r="H181" s="409"/>
      <c r="I181" s="409"/>
      <c r="J181" s="410" t="s">
        <v>82</v>
      </c>
      <c r="K181" s="410"/>
      <c r="L181" s="410"/>
      <c r="M181" s="410"/>
      <c r="N181" s="411" t="s">
        <v>113</v>
      </c>
      <c r="O181" s="412"/>
      <c r="P181" s="412"/>
      <c r="Q181" s="412"/>
      <c r="R181" s="412"/>
      <c r="S181" s="412"/>
      <c r="T181" s="413"/>
      <c r="U181" s="409" t="s">
        <v>83</v>
      </c>
      <c r="V181" s="409"/>
      <c r="W181" s="409"/>
      <c r="X181" s="409"/>
      <c r="Y181" s="7"/>
      <c r="Z181" s="7"/>
      <c r="AA181" s="7"/>
    </row>
    <row r="182" spans="1:27" ht="14.25" thickBot="1" x14ac:dyDescent="0.2">
      <c r="A182" s="6"/>
      <c r="B182" s="409"/>
      <c r="C182" s="409"/>
      <c r="D182" s="409"/>
      <c r="E182" s="409"/>
      <c r="F182" s="409"/>
      <c r="G182" s="409"/>
      <c r="H182" s="409"/>
      <c r="I182" s="409"/>
      <c r="J182" s="410"/>
      <c r="K182" s="410"/>
      <c r="L182" s="410"/>
      <c r="M182" s="410"/>
      <c r="N182" s="414"/>
      <c r="O182" s="415"/>
      <c r="P182" s="415"/>
      <c r="Q182" s="415"/>
      <c r="R182" s="415"/>
      <c r="S182" s="415"/>
      <c r="T182" s="416"/>
      <c r="U182" s="409"/>
      <c r="V182" s="409"/>
      <c r="W182" s="409"/>
      <c r="X182" s="409"/>
      <c r="Y182" s="7"/>
      <c r="Z182" s="7"/>
      <c r="AA182" s="7"/>
    </row>
    <row r="183" spans="1:27" ht="14.25" thickBot="1" x14ac:dyDescent="0.2">
      <c r="A183" s="6"/>
      <c r="B183" s="417"/>
      <c r="C183" s="417"/>
      <c r="D183" s="417"/>
      <c r="E183" s="417"/>
      <c r="F183" s="418"/>
      <c r="G183" s="419"/>
      <c r="H183" s="419"/>
      <c r="I183" s="424" t="s">
        <v>146</v>
      </c>
      <c r="J183" s="417"/>
      <c r="K183" s="417"/>
      <c r="L183" s="417"/>
      <c r="M183" s="417"/>
      <c r="N183" s="425" t="s">
        <v>217</v>
      </c>
      <c r="O183" s="426"/>
      <c r="P183" s="426"/>
      <c r="Q183" s="426"/>
      <c r="R183" s="426"/>
      <c r="S183" s="426"/>
      <c r="T183" s="424"/>
      <c r="U183" s="403"/>
      <c r="V183" s="403"/>
      <c r="W183" s="403"/>
      <c r="X183" s="403"/>
      <c r="Y183" s="7"/>
      <c r="Z183" s="7"/>
      <c r="AA183" s="7"/>
    </row>
    <row r="184" spans="1:27" ht="14.25" thickBot="1" x14ac:dyDescent="0.2">
      <c r="A184" s="6"/>
      <c r="B184" s="417"/>
      <c r="C184" s="417"/>
      <c r="D184" s="417"/>
      <c r="E184" s="417"/>
      <c r="F184" s="420"/>
      <c r="G184" s="421"/>
      <c r="H184" s="421"/>
      <c r="I184" s="405"/>
      <c r="J184" s="417"/>
      <c r="K184" s="417"/>
      <c r="L184" s="417"/>
      <c r="M184" s="417"/>
      <c r="N184" s="404" t="s">
        <v>84</v>
      </c>
      <c r="O184" s="367"/>
      <c r="P184" s="367"/>
      <c r="Q184" s="367"/>
      <c r="R184" s="367"/>
      <c r="S184" s="367"/>
      <c r="T184" s="405"/>
      <c r="U184" s="403"/>
      <c r="V184" s="403"/>
      <c r="W184" s="403"/>
      <c r="X184" s="403"/>
      <c r="Y184" s="7"/>
      <c r="Z184" s="7"/>
      <c r="AA184" s="7"/>
    </row>
    <row r="185" spans="1:27" ht="14.25" thickBot="1" x14ac:dyDescent="0.2">
      <c r="A185" s="6"/>
      <c r="B185" s="417"/>
      <c r="C185" s="417"/>
      <c r="D185" s="417"/>
      <c r="E185" s="417"/>
      <c r="F185" s="422"/>
      <c r="G185" s="423"/>
      <c r="H185" s="423"/>
      <c r="I185" s="408"/>
      <c r="J185" s="417"/>
      <c r="K185" s="417"/>
      <c r="L185" s="417"/>
      <c r="M185" s="417"/>
      <c r="N185" s="406" t="s">
        <v>217</v>
      </c>
      <c r="O185" s="407"/>
      <c r="P185" s="407"/>
      <c r="Q185" s="407"/>
      <c r="R185" s="407"/>
      <c r="S185" s="407"/>
      <c r="T185" s="408"/>
      <c r="U185" s="403"/>
      <c r="V185" s="403"/>
      <c r="W185" s="403"/>
      <c r="X185" s="403"/>
      <c r="Y185" s="7"/>
      <c r="Z185" s="7"/>
      <c r="AA185" s="7"/>
    </row>
    <row r="186" spans="1:27" ht="14.25" thickBot="1" x14ac:dyDescent="0.2">
      <c r="A186" s="6"/>
      <c r="B186" s="417"/>
      <c r="C186" s="417"/>
      <c r="D186" s="417"/>
      <c r="E186" s="417"/>
      <c r="F186" s="445"/>
      <c r="G186" s="419"/>
      <c r="H186" s="419"/>
      <c r="I186" s="424" t="s">
        <v>146</v>
      </c>
      <c r="J186" s="417"/>
      <c r="K186" s="417"/>
      <c r="L186" s="417"/>
      <c r="M186" s="417"/>
      <c r="N186" s="425" t="s">
        <v>217</v>
      </c>
      <c r="O186" s="426"/>
      <c r="P186" s="426"/>
      <c r="Q186" s="426"/>
      <c r="R186" s="426"/>
      <c r="S186" s="426"/>
      <c r="T186" s="424"/>
      <c r="U186" s="403"/>
      <c r="V186" s="403"/>
      <c r="W186" s="403"/>
      <c r="X186" s="403"/>
      <c r="Y186" s="7"/>
      <c r="Z186" s="7"/>
      <c r="AA186" s="7"/>
    </row>
    <row r="187" spans="1:27" ht="14.25" thickBot="1" x14ac:dyDescent="0.2">
      <c r="A187" s="6"/>
      <c r="B187" s="417"/>
      <c r="C187" s="417"/>
      <c r="D187" s="417"/>
      <c r="E187" s="417"/>
      <c r="F187" s="420"/>
      <c r="G187" s="421"/>
      <c r="H187" s="421"/>
      <c r="I187" s="405"/>
      <c r="J187" s="417"/>
      <c r="K187" s="417"/>
      <c r="L187" s="417"/>
      <c r="M187" s="417"/>
      <c r="N187" s="404" t="s">
        <v>84</v>
      </c>
      <c r="O187" s="367"/>
      <c r="P187" s="367"/>
      <c r="Q187" s="367"/>
      <c r="R187" s="367"/>
      <c r="S187" s="367"/>
      <c r="T187" s="405"/>
      <c r="U187" s="403"/>
      <c r="V187" s="403"/>
      <c r="W187" s="403"/>
      <c r="X187" s="403"/>
      <c r="Y187" s="7"/>
      <c r="Z187" s="7"/>
      <c r="AA187" s="7"/>
    </row>
    <row r="188" spans="1:27" ht="14.25" thickBot="1" x14ac:dyDescent="0.2">
      <c r="A188" s="6"/>
      <c r="B188" s="417"/>
      <c r="C188" s="417"/>
      <c r="D188" s="417"/>
      <c r="E188" s="417"/>
      <c r="F188" s="422"/>
      <c r="G188" s="423"/>
      <c r="H188" s="423"/>
      <c r="I188" s="408"/>
      <c r="J188" s="417"/>
      <c r="K188" s="417"/>
      <c r="L188" s="417"/>
      <c r="M188" s="417"/>
      <c r="N188" s="406" t="s">
        <v>217</v>
      </c>
      <c r="O188" s="407"/>
      <c r="P188" s="407"/>
      <c r="Q188" s="407"/>
      <c r="R188" s="407"/>
      <c r="S188" s="407"/>
      <c r="T188" s="408"/>
      <c r="U188" s="403"/>
      <c r="V188" s="403"/>
      <c r="W188" s="403"/>
      <c r="X188" s="403"/>
      <c r="Y188" s="7"/>
      <c r="Z188" s="7"/>
      <c r="AA188" s="7"/>
    </row>
    <row r="189" spans="1:27" ht="14.25" thickBot="1" x14ac:dyDescent="0.2">
      <c r="A189" s="6"/>
      <c r="B189" s="417"/>
      <c r="C189" s="417"/>
      <c r="D189" s="417"/>
      <c r="E189" s="417"/>
      <c r="F189" s="418"/>
      <c r="G189" s="419"/>
      <c r="H189" s="419"/>
      <c r="I189" s="424" t="s">
        <v>146</v>
      </c>
      <c r="J189" s="417"/>
      <c r="K189" s="417"/>
      <c r="L189" s="417"/>
      <c r="M189" s="417"/>
      <c r="N189" s="425" t="s">
        <v>217</v>
      </c>
      <c r="O189" s="426"/>
      <c r="P189" s="426"/>
      <c r="Q189" s="426"/>
      <c r="R189" s="426"/>
      <c r="S189" s="426"/>
      <c r="T189" s="424"/>
      <c r="U189" s="403"/>
      <c r="V189" s="403"/>
      <c r="W189" s="403"/>
      <c r="X189" s="403"/>
      <c r="Y189" s="7"/>
      <c r="Z189" s="7"/>
      <c r="AA189" s="7"/>
    </row>
    <row r="190" spans="1:27" ht="14.25" thickBot="1" x14ac:dyDescent="0.2">
      <c r="A190" s="6"/>
      <c r="B190" s="417"/>
      <c r="C190" s="417"/>
      <c r="D190" s="417"/>
      <c r="E190" s="417"/>
      <c r="F190" s="420"/>
      <c r="G190" s="421"/>
      <c r="H190" s="421"/>
      <c r="I190" s="405"/>
      <c r="J190" s="417"/>
      <c r="K190" s="417"/>
      <c r="L190" s="417"/>
      <c r="M190" s="417"/>
      <c r="N190" s="404" t="s">
        <v>84</v>
      </c>
      <c r="O190" s="367"/>
      <c r="P190" s="367"/>
      <c r="Q190" s="367"/>
      <c r="R190" s="367"/>
      <c r="S190" s="367"/>
      <c r="T190" s="405"/>
      <c r="U190" s="403"/>
      <c r="V190" s="403"/>
      <c r="W190" s="403"/>
      <c r="X190" s="403"/>
      <c r="Y190" s="7"/>
      <c r="Z190" s="7"/>
      <c r="AA190" s="7"/>
    </row>
    <row r="191" spans="1:27" ht="14.25" thickBot="1" x14ac:dyDescent="0.2">
      <c r="A191" s="6"/>
      <c r="B191" s="417"/>
      <c r="C191" s="417"/>
      <c r="D191" s="417"/>
      <c r="E191" s="417"/>
      <c r="F191" s="422"/>
      <c r="G191" s="423"/>
      <c r="H191" s="423"/>
      <c r="I191" s="408"/>
      <c r="J191" s="417"/>
      <c r="K191" s="417"/>
      <c r="L191" s="417"/>
      <c r="M191" s="417"/>
      <c r="N191" s="406" t="s">
        <v>217</v>
      </c>
      <c r="O191" s="407"/>
      <c r="P191" s="407"/>
      <c r="Q191" s="407"/>
      <c r="R191" s="407"/>
      <c r="S191" s="407"/>
      <c r="T191" s="408"/>
      <c r="U191" s="403"/>
      <c r="V191" s="403"/>
      <c r="W191" s="403"/>
      <c r="X191" s="403"/>
      <c r="Y191" s="7"/>
      <c r="Z191" s="7"/>
      <c r="AA191" s="7"/>
    </row>
    <row r="192" spans="1:27" x14ac:dyDescent="0.15">
      <c r="A192" s="39"/>
      <c r="B192" s="39"/>
      <c r="C192" s="39"/>
      <c r="D192" s="39"/>
      <c r="E192" s="5"/>
      <c r="F192" s="5"/>
      <c r="G192" s="5"/>
      <c r="H192" s="5"/>
      <c r="I192" s="5"/>
      <c r="J192" s="5"/>
      <c r="K192" s="5"/>
      <c r="L192" s="5"/>
      <c r="M192" s="5"/>
      <c r="N192" s="5"/>
      <c r="O192" s="5"/>
      <c r="P192" s="5"/>
      <c r="Q192" s="5"/>
      <c r="R192" s="5"/>
      <c r="S192" s="5"/>
      <c r="T192" s="5"/>
      <c r="U192" s="7"/>
      <c r="V192" s="7"/>
      <c r="W192" s="7"/>
      <c r="X192" s="7"/>
      <c r="Y192" s="7"/>
      <c r="Z192" s="7"/>
      <c r="AA192" s="7"/>
    </row>
    <row r="193" spans="1:27" ht="14.25" thickBot="1" x14ac:dyDescent="0.2">
      <c r="A193" s="6"/>
      <c r="B193" s="6"/>
      <c r="C193" s="6"/>
      <c r="D193" s="6"/>
      <c r="E193" s="6"/>
      <c r="F193" s="6"/>
      <c r="G193" s="68"/>
      <c r="H193" s="68"/>
      <c r="I193" s="5"/>
      <c r="J193" s="5"/>
      <c r="K193" s="5"/>
      <c r="L193" s="5"/>
      <c r="M193" s="5"/>
      <c r="N193" s="5"/>
      <c r="O193" s="5"/>
      <c r="P193" s="5"/>
      <c r="Q193" s="5"/>
      <c r="R193" s="5"/>
      <c r="S193" s="5"/>
      <c r="T193" s="5"/>
      <c r="U193" s="7"/>
      <c r="V193" s="7"/>
      <c r="W193" s="7"/>
      <c r="X193" s="7"/>
      <c r="Y193" s="7"/>
      <c r="Z193" s="7"/>
      <c r="AA193" s="7"/>
    </row>
    <row r="194" spans="1:27" ht="13.5" customHeight="1" x14ac:dyDescent="0.15">
      <c r="A194" s="6"/>
      <c r="B194" s="427" t="s">
        <v>218</v>
      </c>
      <c r="C194" s="428"/>
      <c r="D194" s="428"/>
      <c r="E194" s="429"/>
      <c r="F194" s="436"/>
      <c r="G194" s="437"/>
      <c r="H194" s="437"/>
      <c r="I194" s="442" t="s">
        <v>23</v>
      </c>
      <c r="J194" s="5"/>
      <c r="K194" s="5"/>
      <c r="L194" s="5"/>
      <c r="M194" s="5"/>
      <c r="N194" s="5"/>
      <c r="O194" s="5"/>
      <c r="P194" s="5"/>
      <c r="Q194" s="5"/>
      <c r="R194" s="5"/>
      <c r="S194" s="5"/>
      <c r="T194" s="5"/>
      <c r="U194" s="7"/>
      <c r="V194" s="7"/>
      <c r="W194" s="7"/>
      <c r="X194" s="7"/>
      <c r="Y194" s="7"/>
      <c r="Z194" s="7"/>
      <c r="AA194" s="7"/>
    </row>
    <row r="195" spans="1:27" ht="13.5" customHeight="1" x14ac:dyDescent="0.15">
      <c r="A195" s="6"/>
      <c r="B195" s="430"/>
      <c r="C195" s="431"/>
      <c r="D195" s="431"/>
      <c r="E195" s="432"/>
      <c r="F195" s="438"/>
      <c r="G195" s="439"/>
      <c r="H195" s="439"/>
      <c r="I195" s="443"/>
      <c r="J195" s="5"/>
      <c r="K195" s="5"/>
      <c r="L195" s="5"/>
      <c r="M195" s="5"/>
      <c r="N195" s="5"/>
      <c r="O195" s="5"/>
      <c r="P195" s="5"/>
      <c r="Q195" s="5"/>
      <c r="R195" s="5"/>
      <c r="S195" s="5"/>
      <c r="T195" s="5"/>
      <c r="U195" s="7"/>
      <c r="V195" s="7"/>
      <c r="W195" s="7"/>
      <c r="X195" s="7"/>
      <c r="Y195" s="7"/>
      <c r="Z195" s="7"/>
      <c r="AA195" s="7"/>
    </row>
    <row r="196" spans="1:27" ht="14.25" thickBot="1" x14ac:dyDescent="0.2">
      <c r="A196" s="39"/>
      <c r="B196" s="433"/>
      <c r="C196" s="434"/>
      <c r="D196" s="434"/>
      <c r="E196" s="435"/>
      <c r="F196" s="440"/>
      <c r="G196" s="441"/>
      <c r="H196" s="441"/>
      <c r="I196" s="444"/>
      <c r="J196" s="5"/>
      <c r="K196" s="5"/>
      <c r="L196" s="5"/>
      <c r="M196" s="5"/>
      <c r="N196" s="5"/>
      <c r="O196" s="5"/>
      <c r="P196" s="5"/>
      <c r="Q196" s="5"/>
      <c r="R196" s="5"/>
      <c r="S196" s="5"/>
      <c r="T196" s="5"/>
      <c r="U196" s="7"/>
      <c r="V196" s="7"/>
      <c r="W196" s="7"/>
      <c r="X196" s="7"/>
      <c r="Y196" s="7"/>
      <c r="Z196" s="7"/>
      <c r="AA196" s="7"/>
    </row>
    <row r="197" spans="1:27" x14ac:dyDescent="0.15">
      <c r="A197" s="39"/>
      <c r="B197" s="39"/>
      <c r="C197" s="39"/>
      <c r="D197" s="39"/>
      <c r="E197" s="5"/>
      <c r="F197" s="5"/>
      <c r="G197" s="5"/>
      <c r="H197" s="5"/>
      <c r="I197" s="5"/>
      <c r="J197" s="5"/>
      <c r="K197" s="5"/>
      <c r="L197" s="5"/>
      <c r="M197" s="5"/>
      <c r="N197" s="5"/>
      <c r="O197" s="5"/>
      <c r="P197" s="5"/>
      <c r="Q197" s="5"/>
      <c r="R197" s="5"/>
      <c r="S197" s="5"/>
      <c r="T197" s="5"/>
      <c r="U197" s="7"/>
      <c r="V197" s="7"/>
      <c r="W197" s="7"/>
      <c r="X197" s="7"/>
      <c r="Y197" s="7"/>
      <c r="Z197" s="7"/>
      <c r="AA197" s="7"/>
    </row>
    <row r="198" spans="1:27" x14ac:dyDescent="0.15">
      <c r="A198" s="39"/>
      <c r="B198" s="39"/>
      <c r="C198" s="39"/>
      <c r="D198" s="39"/>
      <c r="E198" s="5"/>
      <c r="F198" s="5"/>
      <c r="G198" s="5"/>
      <c r="H198" s="5"/>
      <c r="I198" s="5"/>
      <c r="J198" s="5"/>
      <c r="K198" s="5"/>
      <c r="L198" s="5"/>
      <c r="M198" s="5"/>
      <c r="N198" s="5"/>
      <c r="O198" s="5"/>
      <c r="P198" s="5"/>
      <c r="Q198" s="5"/>
      <c r="R198" s="5"/>
      <c r="S198" s="5"/>
      <c r="T198" s="5"/>
      <c r="U198" s="7"/>
      <c r="V198" s="7"/>
      <c r="W198" s="7"/>
      <c r="X198" s="7"/>
      <c r="Y198" s="7"/>
      <c r="Z198" s="7"/>
      <c r="AA198" s="7"/>
    </row>
    <row r="199" spans="1:27" x14ac:dyDescent="0.15">
      <c r="A199" s="5"/>
      <c r="B199" s="5" t="s">
        <v>219</v>
      </c>
      <c r="C199" s="5" t="s">
        <v>220</v>
      </c>
      <c r="D199" s="5"/>
      <c r="E199" s="5"/>
      <c r="F199" s="5"/>
      <c r="G199" s="5"/>
      <c r="H199" s="5"/>
      <c r="I199" s="5"/>
      <c r="J199" s="5"/>
      <c r="K199" s="5"/>
      <c r="L199" s="5"/>
      <c r="M199" s="5"/>
      <c r="N199" s="5"/>
      <c r="O199" s="5"/>
      <c r="P199" s="5"/>
      <c r="Q199" s="5"/>
      <c r="R199" s="5"/>
      <c r="S199" s="5"/>
      <c r="T199" s="5"/>
      <c r="U199" s="5"/>
      <c r="V199" s="5"/>
      <c r="W199" s="5"/>
      <c r="X199" s="5"/>
      <c r="Y199" s="5"/>
      <c r="Z199" s="7"/>
      <c r="AA199" s="7"/>
    </row>
    <row r="200" spans="1:27" x14ac:dyDescent="0.15">
      <c r="A200" s="39"/>
      <c r="B200" s="39"/>
      <c r="C200" s="39"/>
      <c r="D200" s="39"/>
      <c r="E200" s="5"/>
      <c r="F200" s="5"/>
      <c r="G200" s="5"/>
      <c r="H200" s="5"/>
      <c r="I200" s="5"/>
      <c r="J200" s="5"/>
      <c r="K200" s="5"/>
      <c r="L200" s="5"/>
      <c r="M200" s="5"/>
      <c r="N200" s="5"/>
      <c r="O200" s="5"/>
      <c r="P200" s="5"/>
      <c r="Q200" s="5"/>
      <c r="R200" s="5"/>
      <c r="S200" s="5"/>
      <c r="T200" s="5"/>
      <c r="U200" s="7"/>
      <c r="V200" s="7"/>
      <c r="W200" s="7"/>
      <c r="X200" s="7"/>
      <c r="Y200" s="7"/>
      <c r="Z200" s="7"/>
      <c r="AA200" s="7"/>
    </row>
    <row r="201" spans="1:27" x14ac:dyDescent="0.15">
      <c r="A201" s="39"/>
      <c r="B201" s="39"/>
      <c r="C201" s="39"/>
      <c r="D201" s="39"/>
      <c r="E201" s="5"/>
      <c r="F201" s="5"/>
      <c r="G201" s="5"/>
      <c r="H201" s="5"/>
      <c r="I201" s="5"/>
      <c r="J201" s="5"/>
      <c r="K201" s="5"/>
      <c r="L201" s="5"/>
      <c r="M201" s="5"/>
      <c r="N201" s="5"/>
      <c r="O201" s="5"/>
      <c r="P201" s="5"/>
      <c r="Q201" s="5"/>
      <c r="R201" s="5"/>
      <c r="S201" s="5"/>
      <c r="T201" s="5"/>
      <c r="U201" s="7"/>
      <c r="V201" s="7"/>
      <c r="W201" s="7"/>
      <c r="X201" s="7"/>
      <c r="Y201" s="7"/>
      <c r="Z201" s="7"/>
      <c r="AA201" s="7"/>
    </row>
    <row r="202" spans="1:27" ht="14.25" x14ac:dyDescent="0.15">
      <c r="A202" s="41" t="s">
        <v>85</v>
      </c>
      <c r="B202" s="41"/>
      <c r="C202" s="41"/>
      <c r="D202" s="41"/>
      <c r="E202" s="5"/>
      <c r="F202" s="5"/>
      <c r="G202" s="5"/>
      <c r="H202" s="5"/>
      <c r="I202" s="5"/>
      <c r="J202" s="5"/>
      <c r="K202" s="5"/>
      <c r="L202" s="5"/>
      <c r="M202" s="5"/>
      <c r="N202" s="5"/>
      <c r="O202" s="5"/>
      <c r="P202" s="5"/>
      <c r="Q202" s="5"/>
      <c r="R202" s="5"/>
      <c r="S202" s="5"/>
      <c r="T202" s="5"/>
      <c r="U202" s="7"/>
      <c r="V202" s="7"/>
      <c r="W202" s="7"/>
      <c r="X202" s="7"/>
      <c r="Y202" s="7"/>
      <c r="Z202" s="7"/>
      <c r="AA202" s="7"/>
    </row>
    <row r="203" spans="1:27" ht="14.25" thickBot="1" x14ac:dyDescent="0.2">
      <c r="A203" s="39"/>
      <c r="B203" s="78" t="s">
        <v>103</v>
      </c>
      <c r="C203" s="39"/>
      <c r="D203" s="39"/>
      <c r="E203" s="5"/>
      <c r="F203" s="5"/>
      <c r="G203" s="5"/>
      <c r="H203" s="5"/>
      <c r="I203" s="5"/>
      <c r="J203" s="5"/>
      <c r="K203" s="5"/>
      <c r="L203" s="5"/>
      <c r="M203" s="5"/>
      <c r="N203" s="5"/>
      <c r="O203" s="5"/>
      <c r="P203" s="5"/>
      <c r="Q203" s="5"/>
      <c r="R203" s="5"/>
      <c r="S203" s="5"/>
      <c r="T203" s="5"/>
      <c r="U203" s="7"/>
      <c r="V203" s="7"/>
      <c r="W203" s="7"/>
      <c r="X203" s="7"/>
      <c r="Y203" s="7"/>
      <c r="Z203" s="7"/>
      <c r="AA203" s="7"/>
    </row>
    <row r="204" spans="1:27" ht="14.25" customHeight="1" thickBot="1" x14ac:dyDescent="0.2">
      <c r="A204" s="6"/>
      <c r="B204" s="409" t="s">
        <v>80</v>
      </c>
      <c r="C204" s="409"/>
      <c r="D204" s="409"/>
      <c r="E204" s="409"/>
      <c r="F204" s="409" t="s">
        <v>81</v>
      </c>
      <c r="G204" s="409"/>
      <c r="H204" s="409"/>
      <c r="I204" s="409"/>
      <c r="J204" s="410" t="s">
        <v>82</v>
      </c>
      <c r="K204" s="410"/>
      <c r="L204" s="410"/>
      <c r="M204" s="410"/>
      <c r="N204" s="411" t="s">
        <v>113</v>
      </c>
      <c r="O204" s="412"/>
      <c r="P204" s="412"/>
      <c r="Q204" s="412"/>
      <c r="R204" s="412"/>
      <c r="S204" s="412"/>
      <c r="T204" s="413"/>
      <c r="U204" s="446" t="s">
        <v>221</v>
      </c>
      <c r="V204" s="409"/>
      <c r="W204" s="409"/>
      <c r="X204" s="409"/>
      <c r="Y204" s="7"/>
      <c r="Z204" s="7"/>
      <c r="AA204" s="7"/>
    </row>
    <row r="205" spans="1:27" ht="14.25" thickBot="1" x14ac:dyDescent="0.2">
      <c r="A205" s="6"/>
      <c r="B205" s="409"/>
      <c r="C205" s="409"/>
      <c r="D205" s="409"/>
      <c r="E205" s="409"/>
      <c r="F205" s="409"/>
      <c r="G205" s="409"/>
      <c r="H205" s="409"/>
      <c r="I205" s="409"/>
      <c r="J205" s="410"/>
      <c r="K205" s="410"/>
      <c r="L205" s="410"/>
      <c r="M205" s="410"/>
      <c r="N205" s="414"/>
      <c r="O205" s="415"/>
      <c r="P205" s="415"/>
      <c r="Q205" s="415"/>
      <c r="R205" s="415"/>
      <c r="S205" s="415"/>
      <c r="T205" s="416"/>
      <c r="U205" s="409"/>
      <c r="V205" s="409"/>
      <c r="W205" s="409"/>
      <c r="X205" s="409"/>
      <c r="Y205" s="7"/>
      <c r="Z205" s="7"/>
      <c r="AA205" s="7"/>
    </row>
    <row r="206" spans="1:27" ht="14.25" thickBot="1" x14ac:dyDescent="0.2">
      <c r="A206" s="6"/>
      <c r="B206" s="417"/>
      <c r="C206" s="417"/>
      <c r="D206" s="417"/>
      <c r="E206" s="417"/>
      <c r="F206" s="418"/>
      <c r="G206" s="419"/>
      <c r="H206" s="419"/>
      <c r="I206" s="442" t="s">
        <v>146</v>
      </c>
      <c r="J206" s="417"/>
      <c r="K206" s="417"/>
      <c r="L206" s="417"/>
      <c r="M206" s="417"/>
      <c r="N206" s="425" t="s">
        <v>217</v>
      </c>
      <c r="O206" s="426"/>
      <c r="P206" s="426"/>
      <c r="Q206" s="426"/>
      <c r="R206" s="426"/>
      <c r="S206" s="426"/>
      <c r="T206" s="424"/>
      <c r="U206" s="447"/>
      <c r="V206" s="448"/>
      <c r="W206" s="448"/>
      <c r="X206" s="449"/>
      <c r="Y206" s="7"/>
      <c r="Z206" s="7"/>
      <c r="AA206" s="7"/>
    </row>
    <row r="207" spans="1:27" ht="14.25" thickBot="1" x14ac:dyDescent="0.2">
      <c r="A207" s="6"/>
      <c r="B207" s="417"/>
      <c r="C207" s="417"/>
      <c r="D207" s="417"/>
      <c r="E207" s="417"/>
      <c r="F207" s="420"/>
      <c r="G207" s="421"/>
      <c r="H207" s="421"/>
      <c r="I207" s="443"/>
      <c r="J207" s="417"/>
      <c r="K207" s="417"/>
      <c r="L207" s="417"/>
      <c r="M207" s="417"/>
      <c r="N207" s="404" t="s">
        <v>84</v>
      </c>
      <c r="O207" s="367"/>
      <c r="P207" s="367"/>
      <c r="Q207" s="367"/>
      <c r="R207" s="367"/>
      <c r="S207" s="367"/>
      <c r="T207" s="405"/>
      <c r="U207" s="450"/>
      <c r="V207" s="451"/>
      <c r="W207" s="451"/>
      <c r="X207" s="452"/>
      <c r="Y207" s="7"/>
      <c r="Z207" s="7"/>
      <c r="AA207" s="7"/>
    </row>
    <row r="208" spans="1:27" ht="14.25" thickBot="1" x14ac:dyDescent="0.2">
      <c r="A208" s="6"/>
      <c r="B208" s="417"/>
      <c r="C208" s="417"/>
      <c r="D208" s="417"/>
      <c r="E208" s="417"/>
      <c r="F208" s="422"/>
      <c r="G208" s="423"/>
      <c r="H208" s="423"/>
      <c r="I208" s="444"/>
      <c r="J208" s="417"/>
      <c r="K208" s="417"/>
      <c r="L208" s="417"/>
      <c r="M208" s="417"/>
      <c r="N208" s="406" t="s">
        <v>217</v>
      </c>
      <c r="O208" s="407"/>
      <c r="P208" s="407"/>
      <c r="Q208" s="407"/>
      <c r="R208" s="407"/>
      <c r="S208" s="407"/>
      <c r="T208" s="408"/>
      <c r="U208" s="453"/>
      <c r="V208" s="454"/>
      <c r="W208" s="454"/>
      <c r="X208" s="455"/>
      <c r="Y208" s="7"/>
      <c r="Z208" s="7"/>
      <c r="AA208" s="7"/>
    </row>
    <row r="209" spans="1:27" ht="14.25" thickBot="1" x14ac:dyDescent="0.2">
      <c r="A209" s="6"/>
      <c r="B209" s="417"/>
      <c r="C209" s="417"/>
      <c r="D209" s="417"/>
      <c r="E209" s="417"/>
      <c r="F209" s="418"/>
      <c r="G209" s="419"/>
      <c r="H209" s="419"/>
      <c r="I209" s="442" t="s">
        <v>146</v>
      </c>
      <c r="J209" s="417"/>
      <c r="K209" s="417"/>
      <c r="L209" s="417"/>
      <c r="M209" s="417"/>
      <c r="N209" s="425" t="s">
        <v>217</v>
      </c>
      <c r="O209" s="426"/>
      <c r="P209" s="426"/>
      <c r="Q209" s="426"/>
      <c r="R209" s="426"/>
      <c r="S209" s="426"/>
      <c r="T209" s="424"/>
      <c r="U209" s="417"/>
      <c r="V209" s="417"/>
      <c r="W209" s="417"/>
      <c r="X209" s="417"/>
      <c r="Y209" s="7"/>
      <c r="Z209" s="7"/>
      <c r="AA209" s="7"/>
    </row>
    <row r="210" spans="1:27" ht="14.25" thickBot="1" x14ac:dyDescent="0.2">
      <c r="A210" s="6"/>
      <c r="B210" s="417"/>
      <c r="C210" s="417"/>
      <c r="D210" s="417"/>
      <c r="E210" s="417"/>
      <c r="F210" s="420"/>
      <c r="G210" s="421"/>
      <c r="H210" s="421"/>
      <c r="I210" s="443"/>
      <c r="J210" s="417"/>
      <c r="K210" s="417"/>
      <c r="L210" s="417"/>
      <c r="M210" s="417"/>
      <c r="N210" s="404" t="s">
        <v>84</v>
      </c>
      <c r="O210" s="367"/>
      <c r="P210" s="367"/>
      <c r="Q210" s="367"/>
      <c r="R210" s="367"/>
      <c r="S210" s="367"/>
      <c r="T210" s="405"/>
      <c r="U210" s="417"/>
      <c r="V210" s="417"/>
      <c r="W210" s="417"/>
      <c r="X210" s="417"/>
      <c r="Y210" s="7"/>
      <c r="Z210" s="7"/>
      <c r="AA210" s="7"/>
    </row>
    <row r="211" spans="1:27" ht="14.25" thickBot="1" x14ac:dyDescent="0.2">
      <c r="A211" s="6"/>
      <c r="B211" s="417"/>
      <c r="C211" s="417"/>
      <c r="D211" s="417"/>
      <c r="E211" s="417"/>
      <c r="F211" s="422"/>
      <c r="G211" s="423"/>
      <c r="H211" s="423"/>
      <c r="I211" s="444"/>
      <c r="J211" s="417"/>
      <c r="K211" s="417"/>
      <c r="L211" s="417"/>
      <c r="M211" s="417"/>
      <c r="N211" s="406" t="s">
        <v>217</v>
      </c>
      <c r="O211" s="407"/>
      <c r="P211" s="407"/>
      <c r="Q211" s="407"/>
      <c r="R211" s="407"/>
      <c r="S211" s="407"/>
      <c r="T211" s="408"/>
      <c r="U211" s="417"/>
      <c r="V211" s="417"/>
      <c r="W211" s="417"/>
      <c r="X211" s="417"/>
      <c r="Y211" s="7"/>
      <c r="Z211" s="7"/>
      <c r="AA211" s="7"/>
    </row>
    <row r="212" spans="1:27" ht="14.25" thickBot="1" x14ac:dyDescent="0.2">
      <c r="A212" s="6"/>
      <c r="B212" s="403"/>
      <c r="C212" s="403"/>
      <c r="D212" s="403"/>
      <c r="E212" s="403"/>
      <c r="F212" s="425"/>
      <c r="G212" s="426"/>
      <c r="H212" s="426"/>
      <c r="I212" s="442" t="s">
        <v>146</v>
      </c>
      <c r="J212" s="403"/>
      <c r="K212" s="403"/>
      <c r="L212" s="403"/>
      <c r="M212" s="403"/>
      <c r="N212" s="425" t="s">
        <v>217</v>
      </c>
      <c r="O212" s="426"/>
      <c r="P212" s="426"/>
      <c r="Q212" s="426"/>
      <c r="R212" s="426"/>
      <c r="S212" s="426"/>
      <c r="T212" s="424"/>
      <c r="U212" s="403"/>
      <c r="V212" s="403"/>
      <c r="W212" s="403"/>
      <c r="X212" s="403"/>
      <c r="Y212" s="7"/>
      <c r="Z212" s="7"/>
      <c r="AA212" s="7"/>
    </row>
    <row r="213" spans="1:27" ht="14.25" thickBot="1" x14ac:dyDescent="0.2">
      <c r="A213" s="6"/>
      <c r="B213" s="403"/>
      <c r="C213" s="403"/>
      <c r="D213" s="403"/>
      <c r="E213" s="403"/>
      <c r="F213" s="404"/>
      <c r="G213" s="367"/>
      <c r="H213" s="367"/>
      <c r="I213" s="443"/>
      <c r="J213" s="403"/>
      <c r="K213" s="403"/>
      <c r="L213" s="403"/>
      <c r="M213" s="403"/>
      <c r="N213" s="404" t="s">
        <v>84</v>
      </c>
      <c r="O213" s="367"/>
      <c r="P213" s="367"/>
      <c r="Q213" s="367"/>
      <c r="R213" s="367"/>
      <c r="S213" s="367"/>
      <c r="T213" s="405"/>
      <c r="U213" s="403"/>
      <c r="V213" s="403"/>
      <c r="W213" s="403"/>
      <c r="X213" s="403"/>
      <c r="Y213" s="7"/>
      <c r="Z213" s="7"/>
      <c r="AA213" s="7"/>
    </row>
    <row r="214" spans="1:27" ht="14.25" thickBot="1" x14ac:dyDescent="0.2">
      <c r="A214" s="6"/>
      <c r="B214" s="403"/>
      <c r="C214" s="403"/>
      <c r="D214" s="403"/>
      <c r="E214" s="403"/>
      <c r="F214" s="406"/>
      <c r="G214" s="407"/>
      <c r="H214" s="407"/>
      <c r="I214" s="444"/>
      <c r="J214" s="403"/>
      <c r="K214" s="403"/>
      <c r="L214" s="403"/>
      <c r="M214" s="403"/>
      <c r="N214" s="406" t="s">
        <v>217</v>
      </c>
      <c r="O214" s="407"/>
      <c r="P214" s="407"/>
      <c r="Q214" s="407"/>
      <c r="R214" s="407"/>
      <c r="S214" s="407"/>
      <c r="T214" s="408"/>
      <c r="U214" s="403"/>
      <c r="V214" s="403"/>
      <c r="W214" s="403"/>
      <c r="X214" s="403"/>
      <c r="Y214" s="7"/>
      <c r="Z214" s="7"/>
      <c r="AA214" s="7"/>
    </row>
    <row r="215" spans="1:27" x14ac:dyDescent="0.15">
      <c r="A215" s="39"/>
      <c r="B215" s="39"/>
      <c r="C215" s="39"/>
      <c r="D215" s="39"/>
      <c r="E215" s="5"/>
      <c r="F215" s="5"/>
      <c r="G215" s="5"/>
      <c r="H215" s="5"/>
      <c r="I215" s="5"/>
      <c r="J215" s="5"/>
      <c r="K215" s="5"/>
      <c r="L215" s="5"/>
      <c r="M215" s="5"/>
      <c r="N215" s="5"/>
      <c r="O215" s="5"/>
      <c r="P215" s="5"/>
      <c r="Q215" s="5"/>
      <c r="R215" s="5"/>
      <c r="S215" s="5"/>
      <c r="T215" s="5"/>
      <c r="U215" s="7"/>
      <c r="V215" s="7"/>
      <c r="W215" s="7"/>
      <c r="X215" s="7"/>
      <c r="Y215" s="7"/>
      <c r="Z215" s="7"/>
      <c r="AA215" s="7"/>
    </row>
    <row r="216" spans="1:27" ht="14.25" thickBot="1" x14ac:dyDescent="0.2">
      <c r="A216" s="6"/>
      <c r="B216" s="6"/>
      <c r="C216" s="6"/>
      <c r="D216" s="6"/>
      <c r="E216" s="6"/>
      <c r="F216" s="6"/>
      <c r="G216" s="6"/>
      <c r="H216" s="6"/>
      <c r="I216" s="6"/>
      <c r="J216" s="5"/>
      <c r="K216" s="5"/>
      <c r="L216" s="5"/>
      <c r="M216" s="5"/>
      <c r="N216" s="5"/>
      <c r="O216" s="5"/>
      <c r="P216" s="5"/>
      <c r="Q216" s="5"/>
      <c r="R216" s="5"/>
      <c r="S216" s="5"/>
      <c r="T216" s="5"/>
      <c r="U216" s="7"/>
      <c r="V216" s="7"/>
      <c r="W216" s="7"/>
      <c r="X216" s="7"/>
      <c r="Y216" s="7"/>
      <c r="Z216" s="7"/>
      <c r="AA216" s="7"/>
    </row>
    <row r="217" spans="1:27" x14ac:dyDescent="0.15">
      <c r="A217" s="39"/>
      <c r="B217" s="457" t="s">
        <v>222</v>
      </c>
      <c r="C217" s="458"/>
      <c r="D217" s="458"/>
      <c r="E217" s="459"/>
      <c r="F217" s="436"/>
      <c r="G217" s="437"/>
      <c r="H217" s="437"/>
      <c r="I217" s="442" t="s">
        <v>23</v>
      </c>
      <c r="J217" s="5"/>
      <c r="K217" s="5"/>
      <c r="L217" s="5"/>
      <c r="M217" s="5"/>
      <c r="N217" s="5"/>
      <c r="O217" s="5"/>
      <c r="P217" s="5"/>
      <c r="Q217" s="5"/>
      <c r="R217" s="5"/>
      <c r="S217" s="5"/>
      <c r="T217" s="5"/>
      <c r="U217" s="7"/>
      <c r="V217" s="7"/>
      <c r="W217" s="7"/>
      <c r="X217" s="7"/>
      <c r="Y217" s="7"/>
      <c r="Z217" s="7"/>
      <c r="AA217" s="7"/>
    </row>
    <row r="218" spans="1:27" x14ac:dyDescent="0.15">
      <c r="A218" s="39"/>
      <c r="B218" s="460"/>
      <c r="C218" s="461"/>
      <c r="D218" s="461"/>
      <c r="E218" s="462"/>
      <c r="F218" s="438"/>
      <c r="G218" s="439"/>
      <c r="H218" s="439"/>
      <c r="I218" s="443"/>
      <c r="J218" s="5"/>
      <c r="K218" s="5"/>
      <c r="L218" s="5"/>
      <c r="M218" s="5"/>
      <c r="N218" s="5"/>
      <c r="O218" s="5"/>
      <c r="P218" s="5"/>
      <c r="Q218" s="5"/>
      <c r="R218" s="5"/>
      <c r="S218" s="5"/>
      <c r="T218" s="5"/>
      <c r="U218" s="7"/>
      <c r="V218" s="7"/>
      <c r="W218" s="7"/>
      <c r="X218" s="7"/>
      <c r="Y218" s="7"/>
      <c r="Z218" s="7"/>
      <c r="AA218" s="7"/>
    </row>
    <row r="219" spans="1:27" ht="14.25" thickBot="1" x14ac:dyDescent="0.2">
      <c r="A219" s="39"/>
      <c r="B219" s="463"/>
      <c r="C219" s="464"/>
      <c r="D219" s="464"/>
      <c r="E219" s="465"/>
      <c r="F219" s="440"/>
      <c r="G219" s="441"/>
      <c r="H219" s="441"/>
      <c r="I219" s="444"/>
      <c r="J219" s="5"/>
      <c r="K219" s="5"/>
      <c r="L219" s="5"/>
      <c r="M219" s="5"/>
      <c r="N219" s="5"/>
      <c r="O219" s="5"/>
      <c r="P219" s="5"/>
      <c r="Q219" s="5"/>
      <c r="R219" s="5"/>
      <c r="S219" s="5"/>
      <c r="T219" s="5"/>
      <c r="U219" s="7"/>
      <c r="V219" s="7"/>
      <c r="W219" s="7"/>
      <c r="X219" s="7"/>
      <c r="Y219" s="7"/>
      <c r="Z219" s="7"/>
      <c r="AA219" s="7"/>
    </row>
    <row r="220" spans="1:27" x14ac:dyDescent="0.15">
      <c r="A220" s="39"/>
      <c r="B220" s="39"/>
      <c r="C220" s="39"/>
      <c r="D220" s="39"/>
      <c r="E220" s="5"/>
      <c r="F220" s="5"/>
      <c r="G220" s="5"/>
      <c r="H220" s="5"/>
      <c r="I220" s="5"/>
      <c r="J220" s="5"/>
      <c r="K220" s="5"/>
      <c r="L220" s="5"/>
      <c r="M220" s="5"/>
      <c r="N220" s="5"/>
      <c r="O220" s="5"/>
      <c r="P220" s="5"/>
      <c r="Q220" s="5"/>
      <c r="R220" s="5"/>
      <c r="S220" s="5"/>
      <c r="T220" s="5"/>
      <c r="U220" s="7"/>
      <c r="V220" s="7"/>
      <c r="W220" s="7"/>
      <c r="X220" s="7"/>
      <c r="Y220" s="7"/>
      <c r="Z220" s="7"/>
      <c r="AA220" s="7"/>
    </row>
    <row r="221" spans="1:27" ht="13.5" customHeight="1" x14ac:dyDescent="0.15">
      <c r="A221" s="5"/>
      <c r="B221" s="5" t="s">
        <v>219</v>
      </c>
      <c r="C221" s="456" t="s">
        <v>223</v>
      </c>
      <c r="D221" s="456"/>
      <c r="E221" s="456"/>
      <c r="F221" s="456"/>
      <c r="G221" s="456"/>
      <c r="H221" s="456"/>
      <c r="I221" s="456"/>
      <c r="J221" s="456"/>
      <c r="K221" s="456"/>
      <c r="L221" s="456"/>
      <c r="M221" s="456"/>
      <c r="N221" s="456"/>
      <c r="O221" s="456"/>
      <c r="P221" s="456"/>
      <c r="Q221" s="456"/>
      <c r="R221" s="456"/>
      <c r="S221" s="456"/>
      <c r="T221" s="456"/>
      <c r="U221" s="456"/>
      <c r="V221" s="456"/>
      <c r="W221" s="456"/>
      <c r="X221" s="456"/>
      <c r="Y221" s="456"/>
      <c r="Z221" s="456"/>
      <c r="AA221" s="7"/>
    </row>
    <row r="222" spans="1:27" x14ac:dyDescent="0.15">
      <c r="A222" s="7"/>
      <c r="B222" s="7"/>
      <c r="C222" s="456"/>
      <c r="D222" s="456"/>
      <c r="E222" s="456"/>
      <c r="F222" s="456"/>
      <c r="G222" s="456"/>
      <c r="H222" s="456"/>
      <c r="I222" s="456"/>
      <c r="J222" s="456"/>
      <c r="K222" s="456"/>
      <c r="L222" s="456"/>
      <c r="M222" s="456"/>
      <c r="N222" s="456"/>
      <c r="O222" s="456"/>
      <c r="P222" s="456"/>
      <c r="Q222" s="456"/>
      <c r="R222" s="456"/>
      <c r="S222" s="456"/>
      <c r="T222" s="456"/>
      <c r="U222" s="456"/>
      <c r="V222" s="456"/>
      <c r="W222" s="456"/>
      <c r="X222" s="456"/>
      <c r="Y222" s="456"/>
      <c r="Z222" s="456"/>
      <c r="AA222" s="7"/>
    </row>
    <row r="223" spans="1:27" x14ac:dyDescent="0.15">
      <c r="A223" s="6"/>
      <c r="B223" s="6"/>
      <c r="C223" s="456"/>
      <c r="D223" s="456"/>
      <c r="E223" s="456"/>
      <c r="F223" s="456"/>
      <c r="G223" s="456"/>
      <c r="H223" s="456"/>
      <c r="I223" s="456"/>
      <c r="J223" s="456"/>
      <c r="K223" s="456"/>
      <c r="L223" s="456"/>
      <c r="M223" s="456"/>
      <c r="N223" s="456"/>
      <c r="O223" s="456"/>
      <c r="P223" s="456"/>
      <c r="Q223" s="456"/>
      <c r="R223" s="456"/>
      <c r="S223" s="456"/>
      <c r="T223" s="456"/>
      <c r="U223" s="456"/>
      <c r="V223" s="456"/>
      <c r="W223" s="456"/>
      <c r="X223" s="456"/>
      <c r="Y223" s="456"/>
      <c r="Z223" s="456"/>
      <c r="AA223" s="6"/>
    </row>
    <row r="224" spans="1:27" x14ac:dyDescent="0.15">
      <c r="A224" s="6"/>
      <c r="B224" s="6"/>
      <c r="C224" s="456"/>
      <c r="D224" s="456"/>
      <c r="E224" s="456"/>
      <c r="F224" s="456"/>
      <c r="G224" s="456"/>
      <c r="H224" s="456"/>
      <c r="I224" s="456"/>
      <c r="J224" s="456"/>
      <c r="K224" s="456"/>
      <c r="L224" s="456"/>
      <c r="M224" s="456"/>
      <c r="N224" s="456"/>
      <c r="O224" s="456"/>
      <c r="P224" s="456"/>
      <c r="Q224" s="456"/>
      <c r="R224" s="456"/>
      <c r="S224" s="456"/>
      <c r="T224" s="456"/>
      <c r="U224" s="456"/>
      <c r="V224" s="456"/>
      <c r="W224" s="456"/>
      <c r="X224" s="456"/>
      <c r="Y224" s="456"/>
      <c r="Z224" s="456"/>
      <c r="AA224" s="6"/>
    </row>
    <row r="225" spans="1:27" x14ac:dyDescent="0.1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row>
    <row r="226" spans="1:27" x14ac:dyDescent="0.1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row>
    <row r="227" spans="1:27" x14ac:dyDescent="0.1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row>
    <row r="228" spans="1:27" x14ac:dyDescent="0.1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row>
  </sheetData>
  <sheetProtection formatRows="0" insertRows="0"/>
  <mergeCells count="286">
    <mergeCell ref="B209:E211"/>
    <mergeCell ref="F209:H211"/>
    <mergeCell ref="I209:I211"/>
    <mergeCell ref="J209:M211"/>
    <mergeCell ref="N209:T209"/>
    <mergeCell ref="U209:X211"/>
    <mergeCell ref="N210:T210"/>
    <mergeCell ref="C221:Z224"/>
    <mergeCell ref="U212:X214"/>
    <mergeCell ref="N213:T213"/>
    <mergeCell ref="N214:T214"/>
    <mergeCell ref="B217:E219"/>
    <mergeCell ref="F217:H219"/>
    <mergeCell ref="I217:I219"/>
    <mergeCell ref="N211:T211"/>
    <mergeCell ref="B212:E214"/>
    <mergeCell ref="F212:H214"/>
    <mergeCell ref="I212:I214"/>
    <mergeCell ref="J212:M214"/>
    <mergeCell ref="N212:T212"/>
    <mergeCell ref="B204:E205"/>
    <mergeCell ref="F204:I205"/>
    <mergeCell ref="J204:M205"/>
    <mergeCell ref="N204:T205"/>
    <mergeCell ref="U204:X205"/>
    <mergeCell ref="B206:E208"/>
    <mergeCell ref="F206:H208"/>
    <mergeCell ref="I206:I208"/>
    <mergeCell ref="J206:M208"/>
    <mergeCell ref="N206:T206"/>
    <mergeCell ref="U206:X208"/>
    <mergeCell ref="N207:T207"/>
    <mergeCell ref="N208:T208"/>
    <mergeCell ref="B194:E196"/>
    <mergeCell ref="F194:H196"/>
    <mergeCell ref="I194:I196"/>
    <mergeCell ref="N188:T188"/>
    <mergeCell ref="B189:E191"/>
    <mergeCell ref="F189:H191"/>
    <mergeCell ref="I189:I191"/>
    <mergeCell ref="J189:M191"/>
    <mergeCell ref="N189:T189"/>
    <mergeCell ref="B186:E188"/>
    <mergeCell ref="F186:H188"/>
    <mergeCell ref="I186:I188"/>
    <mergeCell ref="J186:M188"/>
    <mergeCell ref="N186:T186"/>
    <mergeCell ref="U186:X188"/>
    <mergeCell ref="N187:T187"/>
    <mergeCell ref="U189:X191"/>
    <mergeCell ref="N190:T190"/>
    <mergeCell ref="N191:T191"/>
    <mergeCell ref="B181:E182"/>
    <mergeCell ref="F181:I182"/>
    <mergeCell ref="J181:M182"/>
    <mergeCell ref="N181:T182"/>
    <mergeCell ref="U181:X182"/>
    <mergeCell ref="B183:E185"/>
    <mergeCell ref="F183:H185"/>
    <mergeCell ref="I183:I185"/>
    <mergeCell ref="J183:M185"/>
    <mergeCell ref="N183:T183"/>
    <mergeCell ref="U183:X185"/>
    <mergeCell ref="N184:T184"/>
    <mergeCell ref="N185:T185"/>
    <mergeCell ref="B165:D165"/>
    <mergeCell ref="E165:Z165"/>
    <mergeCell ref="B166:D166"/>
    <mergeCell ref="B167:B175"/>
    <mergeCell ref="C167:D172"/>
    <mergeCell ref="C173:D175"/>
    <mergeCell ref="B154:B157"/>
    <mergeCell ref="C154:E154"/>
    <mergeCell ref="C155:E157"/>
    <mergeCell ref="B158:B161"/>
    <mergeCell ref="C158:E158"/>
    <mergeCell ref="C159:E161"/>
    <mergeCell ref="B144:E144"/>
    <mergeCell ref="F144:Z144"/>
    <mergeCell ref="B145:E145"/>
    <mergeCell ref="B149:E149"/>
    <mergeCell ref="F149:Z149"/>
    <mergeCell ref="B150:B153"/>
    <mergeCell ref="C150:E150"/>
    <mergeCell ref="C151:E153"/>
    <mergeCell ref="M128:Y128"/>
    <mergeCell ref="I129:L129"/>
    <mergeCell ref="M129:Y129"/>
    <mergeCell ref="A130:D133"/>
    <mergeCell ref="E130:H133"/>
    <mergeCell ref="I132:L132"/>
    <mergeCell ref="M132:Y133"/>
    <mergeCell ref="I133:L133"/>
    <mergeCell ref="A122:D129"/>
    <mergeCell ref="E122:H125"/>
    <mergeCell ref="I124:L124"/>
    <mergeCell ref="M124:Y125"/>
    <mergeCell ref="I125:L125"/>
    <mergeCell ref="E126:H127"/>
    <mergeCell ref="I126:Y126"/>
    <mergeCell ref="I127:Y127"/>
    <mergeCell ref="E128:H129"/>
    <mergeCell ref="I128:L128"/>
    <mergeCell ref="E113:H114"/>
    <mergeCell ref="I113:L113"/>
    <mergeCell ref="M113:Y113"/>
    <mergeCell ref="I114:L114"/>
    <mergeCell ref="M114:Y114"/>
    <mergeCell ref="A115:D118"/>
    <mergeCell ref="E115:H118"/>
    <mergeCell ref="I117:L117"/>
    <mergeCell ref="M117:Y118"/>
    <mergeCell ref="I118:L118"/>
    <mergeCell ref="R100:T100"/>
    <mergeCell ref="R102:T102"/>
    <mergeCell ref="A107:D114"/>
    <mergeCell ref="E107:H110"/>
    <mergeCell ref="I109:L109"/>
    <mergeCell ref="M109:Y110"/>
    <mergeCell ref="I110:L110"/>
    <mergeCell ref="E111:H112"/>
    <mergeCell ref="I111:Y111"/>
    <mergeCell ref="I112:Y112"/>
    <mergeCell ref="A91:E91"/>
    <mergeCell ref="F91:G91"/>
    <mergeCell ref="Q91:S91"/>
    <mergeCell ref="A95:D96"/>
    <mergeCell ref="E95:H96"/>
    <mergeCell ref="A97:D98"/>
    <mergeCell ref="E97:G98"/>
    <mergeCell ref="H97:H98"/>
    <mergeCell ref="R98:T98"/>
    <mergeCell ref="B84:D84"/>
    <mergeCell ref="F84:H84"/>
    <mergeCell ref="Q84:S84"/>
    <mergeCell ref="A87:E87"/>
    <mergeCell ref="F87:G87"/>
    <mergeCell ref="Q87:S87"/>
    <mergeCell ref="A81:A83"/>
    <mergeCell ref="B81:E81"/>
    <mergeCell ref="F81:O81"/>
    <mergeCell ref="B82:E82"/>
    <mergeCell ref="F82:O82"/>
    <mergeCell ref="B83:E83"/>
    <mergeCell ref="F83:O83"/>
    <mergeCell ref="A75:F76"/>
    <mergeCell ref="H75:L75"/>
    <mergeCell ref="N75:P75"/>
    <mergeCell ref="R75:Y75"/>
    <mergeCell ref="H76:L76"/>
    <mergeCell ref="N76:P76"/>
    <mergeCell ref="R76:Y76"/>
    <mergeCell ref="S68:V68"/>
    <mergeCell ref="W68:Y68"/>
    <mergeCell ref="A73:F74"/>
    <mergeCell ref="H73:O73"/>
    <mergeCell ref="Q73:Y73"/>
    <mergeCell ref="H74:J74"/>
    <mergeCell ref="L74:O74"/>
    <mergeCell ref="Q74:Y74"/>
    <mergeCell ref="A67:H69"/>
    <mergeCell ref="I67:L69"/>
    <mergeCell ref="M67:M69"/>
    <mergeCell ref="N67:R69"/>
    <mergeCell ref="M64:M65"/>
    <mergeCell ref="N64:R65"/>
    <mergeCell ref="E65:F65"/>
    <mergeCell ref="U58:W58"/>
    <mergeCell ref="A60:D66"/>
    <mergeCell ref="E60:H60"/>
    <mergeCell ref="I60:L61"/>
    <mergeCell ref="M60:M61"/>
    <mergeCell ref="N60:R61"/>
    <mergeCell ref="E61:F61"/>
    <mergeCell ref="E62:H62"/>
    <mergeCell ref="I62:L63"/>
    <mergeCell ref="M62:M63"/>
    <mergeCell ref="A57:H59"/>
    <mergeCell ref="I57:L59"/>
    <mergeCell ref="M57:M59"/>
    <mergeCell ref="N57:Q59"/>
    <mergeCell ref="R57:R59"/>
    <mergeCell ref="S58:T58"/>
    <mergeCell ref="E66:H66"/>
    <mergeCell ref="I66:L66"/>
    <mergeCell ref="N66:R66"/>
    <mergeCell ref="N62:R63"/>
    <mergeCell ref="E63:F63"/>
    <mergeCell ref="R45:R48"/>
    <mergeCell ref="T46:U46"/>
    <mergeCell ref="E53:H54"/>
    <mergeCell ref="I53:L56"/>
    <mergeCell ref="M53:M56"/>
    <mergeCell ref="N53:Q56"/>
    <mergeCell ref="R53:R56"/>
    <mergeCell ref="E55:F55"/>
    <mergeCell ref="E47:F47"/>
    <mergeCell ref="T47:V47"/>
    <mergeCell ref="E49:H50"/>
    <mergeCell ref="I49:L52"/>
    <mergeCell ref="M49:M52"/>
    <mergeCell ref="N49:Q52"/>
    <mergeCell ref="R49:R52"/>
    <mergeCell ref="T50:U50"/>
    <mergeCell ref="E51:F51"/>
    <mergeCell ref="T51:V51"/>
    <mergeCell ref="M45:M48"/>
    <mergeCell ref="N45:Q48"/>
    <mergeCell ref="E64:H64"/>
    <mergeCell ref="I64:L65"/>
    <mergeCell ref="S37:T38"/>
    <mergeCell ref="U37:W38"/>
    <mergeCell ref="X37:X38"/>
    <mergeCell ref="E38:F39"/>
    <mergeCell ref="G38:G39"/>
    <mergeCell ref="H38:H39"/>
    <mergeCell ref="A35:D56"/>
    <mergeCell ref="E35:H37"/>
    <mergeCell ref="I35:L40"/>
    <mergeCell ref="M35:M40"/>
    <mergeCell ref="N35:Q40"/>
    <mergeCell ref="R35:R40"/>
    <mergeCell ref="E41:H42"/>
    <mergeCell ref="I41:L44"/>
    <mergeCell ref="M41:M44"/>
    <mergeCell ref="N41:Q44"/>
    <mergeCell ref="R41:R44"/>
    <mergeCell ref="T42:U42"/>
    <mergeCell ref="E43:F43"/>
    <mergeCell ref="T43:V43"/>
    <mergeCell ref="E45:H46"/>
    <mergeCell ref="I45:L48"/>
    <mergeCell ref="T30:V30"/>
    <mergeCell ref="A32:H34"/>
    <mergeCell ref="I32:L34"/>
    <mergeCell ref="M32:M34"/>
    <mergeCell ref="N32:Q34"/>
    <mergeCell ref="R32:R34"/>
    <mergeCell ref="S33:T33"/>
    <mergeCell ref="U33:W33"/>
    <mergeCell ref="T25:U25"/>
    <mergeCell ref="E26:F26"/>
    <mergeCell ref="T26:V26"/>
    <mergeCell ref="E28:H29"/>
    <mergeCell ref="I28:L31"/>
    <mergeCell ref="M28:M31"/>
    <mergeCell ref="N28:Q31"/>
    <mergeCell ref="R28:R31"/>
    <mergeCell ref="T29:U29"/>
    <mergeCell ref="E30:F30"/>
    <mergeCell ref="A22:D23"/>
    <mergeCell ref="E22:H23"/>
    <mergeCell ref="I22:M23"/>
    <mergeCell ref="N22:R23"/>
    <mergeCell ref="A24:D31"/>
    <mergeCell ref="E24:H25"/>
    <mergeCell ref="I24:L27"/>
    <mergeCell ref="M24:M27"/>
    <mergeCell ref="N24:Q27"/>
    <mergeCell ref="R24:R27"/>
    <mergeCell ref="A16:D19"/>
    <mergeCell ref="E17:I17"/>
    <mergeCell ref="J17:K17"/>
    <mergeCell ref="T17:V17"/>
    <mergeCell ref="E19:I19"/>
    <mergeCell ref="J19:K19"/>
    <mergeCell ref="T19:V19"/>
    <mergeCell ref="I10:Q10"/>
    <mergeCell ref="E11:G11"/>
    <mergeCell ref="T11:V11"/>
    <mergeCell ref="A12:D15"/>
    <mergeCell ref="E12:Q12"/>
    <mergeCell ref="E14:I14"/>
    <mergeCell ref="J14:K14"/>
    <mergeCell ref="T14:V14"/>
    <mergeCell ref="E15:Q15"/>
    <mergeCell ref="A3:AA3"/>
    <mergeCell ref="A6:D6"/>
    <mergeCell ref="E6:Z6"/>
    <mergeCell ref="A7:D11"/>
    <mergeCell ref="E7:Q7"/>
    <mergeCell ref="F8:H8"/>
    <mergeCell ref="I8:Q8"/>
    <mergeCell ref="F9:H9"/>
    <mergeCell ref="I9:Q9"/>
    <mergeCell ref="F10:H10"/>
  </mergeCells>
  <phoneticPr fontId="3"/>
  <conditionalFormatting sqref="B145:R145 Y145:Z145">
    <cfRule type="expression" dxfId="17" priority="8">
      <formula>AND($B140="□",$F140="□",$J140="□")</formula>
    </cfRule>
  </conditionalFormatting>
  <conditionalFormatting sqref="S145:X145">
    <cfRule type="expression" dxfId="16" priority="9">
      <formula>AND($B140="□",$F140="□",$J140="□")</formula>
    </cfRule>
  </conditionalFormatting>
  <conditionalFormatting sqref="B150:Z153">
    <cfRule type="expression" dxfId="15" priority="6">
      <formula>OR($F$140="☑",$J$140="☑")</formula>
    </cfRule>
    <cfRule type="expression" dxfId="14" priority="7">
      <formula>$B$140="□"</formula>
    </cfRule>
  </conditionalFormatting>
  <conditionalFormatting sqref="B154:Z157">
    <cfRule type="expression" dxfId="13" priority="4">
      <formula>$J$140="☑"</formula>
    </cfRule>
    <cfRule type="expression" dxfId="12" priority="5">
      <formula>$F$140="□"</formula>
    </cfRule>
  </conditionalFormatting>
  <conditionalFormatting sqref="B158:Z161">
    <cfRule type="expression" dxfId="11" priority="3">
      <formula>$J$140="□"</formula>
    </cfRule>
  </conditionalFormatting>
  <conditionalFormatting sqref="B166:Z166">
    <cfRule type="expression" dxfId="10" priority="2">
      <formula>AND($B$140="□",$F$140="□",$J$140="□")</formula>
    </cfRule>
  </conditionalFormatting>
  <conditionalFormatting sqref="B167:Z175">
    <cfRule type="expression" dxfId="9" priority="1">
      <formula>AND($F$140="□",$J$140="□")</formula>
    </cfRule>
  </conditionalFormatting>
  <dataValidations count="1">
    <dataValidation type="list" allowBlank="1" showInputMessage="1" showErrorMessage="1" sqref="G73:G76 P73:P74 K74 Q75:Q76 M75:M76 T107 O107 J107:J108 O130:O131 T115 O115:O116 B140 F140 J140 F145 F150:F156 F158:F160 E166:E168 E170:E171 E173:E175 O150 T153:T154 T150 T156 T158 T160 T122 O122 J115:J116 J130:J131 J122:J123 T130">
      <formula1>"□,☑"</formula1>
    </dataValidation>
  </dataValidations>
  <pageMargins left="0.98425196850393704" right="0.19685039370078741" top="0.74803149606299213" bottom="0.74803149606299213" header="0.31496062992125984" footer="0.31496062992125984"/>
  <pageSetup paperSize="9" fitToHeight="0" orientation="portrait" r:id="rId1"/>
  <rowBreaks count="4" manualBreakCount="4">
    <brk id="70" max="28" man="1"/>
    <brk id="119" max="28" man="1"/>
    <brk id="134" max="28" man="1"/>
    <brk id="177"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view="pageBreakPreview" zoomScaleNormal="100" zoomScaleSheetLayoutView="100" workbookViewId="0">
      <selection activeCell="AB214" sqref="AB214"/>
    </sheetView>
  </sheetViews>
  <sheetFormatPr defaultRowHeight="13.5" x14ac:dyDescent="0.15"/>
  <cols>
    <col min="1" max="1" width="6.375" style="1" customWidth="1"/>
    <col min="2" max="2" width="2.5" style="1" customWidth="1"/>
    <col min="3" max="3" width="11.25" style="1" customWidth="1"/>
    <col min="4" max="4" width="15.375" style="1" customWidth="1"/>
    <col min="5" max="6" width="7.625" style="1" customWidth="1"/>
    <col min="7" max="7" width="7.75" style="1" customWidth="1"/>
    <col min="8" max="8" width="7.625" style="1" customWidth="1"/>
    <col min="9" max="9" width="15.375" style="1" customWidth="1"/>
    <col min="10" max="11" width="16.25" style="1" customWidth="1"/>
    <col min="12" max="16384" width="9" style="1"/>
  </cols>
  <sheetData>
    <row r="1" spans="1:11" x14ac:dyDescent="0.15">
      <c r="A1" s="2"/>
      <c r="K1" s="31" t="s">
        <v>116</v>
      </c>
    </row>
    <row r="2" spans="1:11" x14ac:dyDescent="0.15">
      <c r="A2" s="466"/>
    </row>
    <row r="3" spans="1:11" ht="15" x14ac:dyDescent="0.15">
      <c r="A3" s="467" t="s">
        <v>230</v>
      </c>
      <c r="B3" s="467"/>
      <c r="C3" s="467"/>
      <c r="D3" s="467"/>
      <c r="E3" s="467"/>
      <c r="F3" s="467"/>
      <c r="G3" s="467"/>
      <c r="H3" s="467"/>
      <c r="I3" s="467"/>
    </row>
    <row r="4" spans="1:11" x14ac:dyDescent="0.15">
      <c r="A4" s="3"/>
    </row>
    <row r="5" spans="1:11" ht="27" customHeight="1" x14ac:dyDescent="0.15">
      <c r="A5" s="141" t="s">
        <v>1</v>
      </c>
      <c r="B5" s="141"/>
      <c r="C5" s="141"/>
      <c r="D5" s="468" t="s">
        <v>231</v>
      </c>
      <c r="E5" s="469"/>
      <c r="F5" s="469"/>
      <c r="G5" s="469"/>
      <c r="H5" s="469"/>
      <c r="I5" s="469"/>
    </row>
    <row r="6" spans="1:11" ht="27" customHeight="1" x14ac:dyDescent="0.15">
      <c r="A6" s="141" t="s">
        <v>2</v>
      </c>
      <c r="B6" s="141"/>
      <c r="C6" s="141"/>
      <c r="D6" s="468" t="s">
        <v>232</v>
      </c>
      <c r="E6" s="469"/>
      <c r="F6" s="469"/>
      <c r="G6" s="469"/>
      <c r="H6" s="469"/>
      <c r="I6" s="469"/>
    </row>
    <row r="7" spans="1:11" ht="13.5" customHeight="1" x14ac:dyDescent="0.15">
      <c r="A7" s="141" t="s">
        <v>0</v>
      </c>
      <c r="B7" s="141"/>
      <c r="C7" s="141"/>
      <c r="D7" s="470" t="s">
        <v>233</v>
      </c>
      <c r="E7" s="471"/>
      <c r="F7" s="471"/>
      <c r="G7" s="471"/>
      <c r="H7" s="471"/>
      <c r="I7" s="472"/>
    </row>
    <row r="8" spans="1:11" x14ac:dyDescent="0.15">
      <c r="A8" s="141"/>
      <c r="B8" s="141"/>
      <c r="C8" s="141"/>
      <c r="D8" s="144" t="s">
        <v>234</v>
      </c>
      <c r="E8" s="144"/>
      <c r="F8" s="144"/>
      <c r="G8" s="144"/>
      <c r="H8" s="144"/>
      <c r="I8" s="145"/>
    </row>
    <row r="9" spans="1:11" ht="27" customHeight="1" x14ac:dyDescent="0.15">
      <c r="A9" s="141" t="s">
        <v>3</v>
      </c>
      <c r="B9" s="141"/>
      <c r="C9" s="141"/>
      <c r="D9" s="468" t="s">
        <v>235</v>
      </c>
      <c r="E9" s="468"/>
      <c r="F9" s="468"/>
      <c r="G9" s="468"/>
      <c r="H9" s="468"/>
      <c r="I9" s="468"/>
    </row>
    <row r="10" spans="1:11" ht="27" customHeight="1" x14ac:dyDescent="0.15">
      <c r="A10" s="141" t="s">
        <v>4</v>
      </c>
      <c r="B10" s="141"/>
      <c r="C10" s="141"/>
      <c r="D10" s="468" t="s">
        <v>236</v>
      </c>
      <c r="E10" s="468"/>
      <c r="F10" s="468"/>
      <c r="G10" s="468"/>
      <c r="H10" s="468"/>
      <c r="I10" s="468"/>
    </row>
    <row r="11" spans="1:11" ht="27" customHeight="1" x14ac:dyDescent="0.15">
      <c r="A11" s="152" t="s">
        <v>5</v>
      </c>
      <c r="B11" s="151"/>
      <c r="C11" s="151"/>
      <c r="D11" s="135" t="s">
        <v>237</v>
      </c>
      <c r="E11" s="152" t="s">
        <v>7</v>
      </c>
      <c r="F11" s="152"/>
      <c r="G11" s="152" t="s">
        <v>8</v>
      </c>
      <c r="H11" s="152"/>
      <c r="I11" s="135" t="s">
        <v>9</v>
      </c>
    </row>
    <row r="12" spans="1:11" ht="27" customHeight="1" x14ac:dyDescent="0.15">
      <c r="A12" s="152"/>
      <c r="B12" s="152" t="s">
        <v>10</v>
      </c>
      <c r="C12" s="152"/>
      <c r="D12" s="473"/>
      <c r="E12" s="474"/>
      <c r="F12" s="474"/>
      <c r="G12" s="475">
        <f>25+30+30</f>
        <v>85</v>
      </c>
      <c r="H12" s="475"/>
      <c r="I12" s="136">
        <f>G12</f>
        <v>85</v>
      </c>
    </row>
    <row r="13" spans="1:11" ht="27" customHeight="1" x14ac:dyDescent="0.15">
      <c r="A13" s="152"/>
      <c r="B13" s="152" t="s">
        <v>11</v>
      </c>
      <c r="C13" s="152"/>
      <c r="D13" s="473"/>
      <c r="E13" s="474"/>
      <c r="F13" s="474"/>
      <c r="G13" s="475">
        <f>20+25+25</f>
        <v>70</v>
      </c>
      <c r="H13" s="475"/>
      <c r="I13" s="136">
        <f>G13</f>
        <v>70</v>
      </c>
    </row>
    <row r="14" spans="1:11" ht="27" customHeight="1" x14ac:dyDescent="0.15">
      <c r="A14" s="152"/>
      <c r="B14" s="152" t="s">
        <v>12</v>
      </c>
      <c r="C14" s="152"/>
      <c r="D14" s="476">
        <v>5</v>
      </c>
      <c r="E14" s="475">
        <v>25</v>
      </c>
      <c r="F14" s="475"/>
      <c r="G14" s="474"/>
      <c r="H14" s="474"/>
      <c r="I14" s="136">
        <f>D14+E14</f>
        <v>30</v>
      </c>
    </row>
    <row r="15" spans="1:11" ht="27" customHeight="1" x14ac:dyDescent="0.15">
      <c r="A15" s="152"/>
      <c r="B15" s="152" t="s">
        <v>9</v>
      </c>
      <c r="C15" s="152"/>
      <c r="D15" s="476">
        <f>SUM(D14)</f>
        <v>5</v>
      </c>
      <c r="E15" s="475">
        <f>SUM(E14)</f>
        <v>25</v>
      </c>
      <c r="F15" s="475"/>
      <c r="G15" s="475">
        <f>SUM(G12:H14)</f>
        <v>155</v>
      </c>
      <c r="H15" s="475"/>
      <c r="I15" s="136">
        <f>SUM(D15:H15)</f>
        <v>185</v>
      </c>
    </row>
    <row r="16" spans="1:11" ht="27" customHeight="1" x14ac:dyDescent="0.15">
      <c r="A16" s="152"/>
      <c r="B16" s="152" t="s">
        <v>13</v>
      </c>
      <c r="C16" s="152"/>
      <c r="D16" s="473"/>
      <c r="E16" s="474"/>
      <c r="F16" s="474"/>
      <c r="G16" s="475">
        <v>6</v>
      </c>
      <c r="H16" s="475"/>
      <c r="I16" s="136">
        <f>G16</f>
        <v>6</v>
      </c>
    </row>
    <row r="17" spans="1:9" ht="20.25" customHeight="1" x14ac:dyDescent="0.15">
      <c r="A17" s="155" t="s">
        <v>14</v>
      </c>
      <c r="B17" s="156"/>
      <c r="C17" s="157"/>
      <c r="D17" s="477" t="s">
        <v>238</v>
      </c>
      <c r="E17" s="478"/>
      <c r="F17" s="478"/>
      <c r="G17" s="478"/>
      <c r="H17" s="478"/>
      <c r="I17" s="479"/>
    </row>
    <row r="18" spans="1:9" ht="20.25" customHeight="1" x14ac:dyDescent="0.15">
      <c r="A18" s="160" t="s">
        <v>15</v>
      </c>
      <c r="B18" s="161"/>
      <c r="C18" s="162"/>
      <c r="D18" s="480"/>
      <c r="E18" s="481"/>
      <c r="F18" s="481"/>
      <c r="G18" s="481"/>
      <c r="H18" s="481"/>
      <c r="I18" s="482"/>
    </row>
    <row r="19" spans="1:9" ht="27" customHeight="1" x14ac:dyDescent="0.15">
      <c r="A19" s="155" t="s">
        <v>109</v>
      </c>
      <c r="B19" s="156"/>
      <c r="C19" s="157"/>
      <c r="D19" s="166" t="s">
        <v>16</v>
      </c>
      <c r="E19" s="167"/>
      <c r="F19" s="168"/>
      <c r="G19" s="169" t="s">
        <v>106</v>
      </c>
      <c r="H19" s="169"/>
      <c r="I19" s="170"/>
    </row>
    <row r="20" spans="1:9" x14ac:dyDescent="0.15">
      <c r="A20" s="163"/>
      <c r="B20" s="164"/>
      <c r="C20" s="165"/>
      <c r="D20" s="483" t="s">
        <v>239</v>
      </c>
      <c r="E20" s="484"/>
      <c r="F20" s="485"/>
      <c r="G20" s="484" t="s">
        <v>239</v>
      </c>
      <c r="H20" s="484"/>
      <c r="I20" s="486"/>
    </row>
    <row r="21" spans="1:9" x14ac:dyDescent="0.15">
      <c r="A21" s="163"/>
      <c r="B21" s="164"/>
      <c r="C21" s="165"/>
      <c r="D21" s="487"/>
      <c r="E21" s="488"/>
      <c r="F21" s="489"/>
      <c r="G21" s="488"/>
      <c r="H21" s="488"/>
      <c r="I21" s="490"/>
    </row>
    <row r="22" spans="1:9" x14ac:dyDescent="0.15">
      <c r="A22" s="163"/>
      <c r="B22" s="164"/>
      <c r="C22" s="165"/>
      <c r="D22" s="487"/>
      <c r="E22" s="488"/>
      <c r="F22" s="489"/>
      <c r="G22" s="488"/>
      <c r="H22" s="488"/>
      <c r="I22" s="490"/>
    </row>
    <row r="23" spans="1:9" x14ac:dyDescent="0.15">
      <c r="A23" s="163"/>
      <c r="B23" s="164"/>
      <c r="C23" s="165"/>
      <c r="D23" s="487"/>
      <c r="E23" s="488"/>
      <c r="F23" s="489"/>
      <c r="G23" s="488"/>
      <c r="H23" s="488"/>
      <c r="I23" s="490"/>
    </row>
    <row r="24" spans="1:9" x14ac:dyDescent="0.15">
      <c r="A24" s="160"/>
      <c r="B24" s="161"/>
      <c r="C24" s="162"/>
      <c r="D24" s="491"/>
      <c r="E24" s="492"/>
      <c r="F24" s="493"/>
      <c r="G24" s="492"/>
      <c r="H24" s="492"/>
      <c r="I24" s="494"/>
    </row>
    <row r="25" spans="1:9" ht="40.5" customHeight="1" x14ac:dyDescent="0.15">
      <c r="A25" s="141" t="s">
        <v>240</v>
      </c>
      <c r="B25" s="141"/>
      <c r="C25" s="141"/>
      <c r="D25" s="495" t="s">
        <v>241</v>
      </c>
      <c r="E25" s="496"/>
      <c r="F25" s="497"/>
      <c r="G25" s="496" t="s">
        <v>242</v>
      </c>
      <c r="H25" s="496"/>
      <c r="I25" s="498"/>
    </row>
    <row r="26" spans="1:9" ht="40.5" customHeight="1" x14ac:dyDescent="0.15">
      <c r="A26" s="141" t="s">
        <v>17</v>
      </c>
      <c r="B26" s="141"/>
      <c r="C26" s="141"/>
      <c r="D26" s="495" t="s">
        <v>243</v>
      </c>
      <c r="E26" s="496"/>
      <c r="F26" s="497"/>
      <c r="G26" s="496" t="s">
        <v>244</v>
      </c>
      <c r="H26" s="496"/>
      <c r="I26" s="498"/>
    </row>
    <row r="27" spans="1:9" ht="40.5" customHeight="1" x14ac:dyDescent="0.15">
      <c r="A27" s="141" t="s">
        <v>18</v>
      </c>
      <c r="B27" s="141"/>
      <c r="C27" s="141"/>
      <c r="D27" s="495" t="s">
        <v>245</v>
      </c>
      <c r="E27" s="496"/>
      <c r="F27" s="497"/>
      <c r="G27" s="496" t="s">
        <v>245</v>
      </c>
      <c r="H27" s="496"/>
      <c r="I27" s="498"/>
    </row>
    <row r="28" spans="1:9" ht="40.5" customHeight="1" x14ac:dyDescent="0.15">
      <c r="A28" s="141" t="s">
        <v>19</v>
      </c>
      <c r="B28" s="141"/>
      <c r="C28" s="141"/>
      <c r="D28" s="495" t="s">
        <v>246</v>
      </c>
      <c r="E28" s="496"/>
      <c r="F28" s="497"/>
      <c r="G28" s="499" t="s">
        <v>246</v>
      </c>
      <c r="H28" s="496"/>
      <c r="I28" s="498"/>
    </row>
    <row r="29" spans="1:9" ht="27" customHeight="1" x14ac:dyDescent="0.15">
      <c r="A29" s="141" t="s">
        <v>20</v>
      </c>
      <c r="B29" s="141"/>
      <c r="C29" s="141"/>
      <c r="D29" s="500">
        <v>20</v>
      </c>
      <c r="E29" s="23" t="s">
        <v>118</v>
      </c>
      <c r="F29" s="181" t="s">
        <v>105</v>
      </c>
      <c r="G29" s="181"/>
      <c r="H29" s="501">
        <v>15</v>
      </c>
      <c r="I29" s="24"/>
    </row>
    <row r="30" spans="1:9" ht="23.25" customHeight="1" x14ac:dyDescent="0.15">
      <c r="A30" s="182" t="s">
        <v>21</v>
      </c>
      <c r="B30" s="182"/>
      <c r="C30" s="4" t="s">
        <v>22</v>
      </c>
      <c r="D30" s="25"/>
      <c r="E30" s="502">
        <v>600</v>
      </c>
      <c r="F30" s="502"/>
      <c r="G30" s="502"/>
      <c r="H30" s="26"/>
      <c r="I30" s="27"/>
    </row>
    <row r="31" spans="1:9" ht="24.75" customHeight="1" x14ac:dyDescent="0.15">
      <c r="A31" s="182"/>
      <c r="B31" s="182"/>
      <c r="C31" s="4" t="s">
        <v>24</v>
      </c>
      <c r="D31" s="503">
        <v>2000</v>
      </c>
      <c r="E31" s="128" t="s">
        <v>229</v>
      </c>
      <c r="F31" s="28"/>
      <c r="G31" s="504">
        <v>500</v>
      </c>
      <c r="H31" s="504"/>
      <c r="I31" s="29" t="s">
        <v>88</v>
      </c>
    </row>
    <row r="32" spans="1:9" ht="21" customHeight="1" x14ac:dyDescent="0.15">
      <c r="A32" s="182"/>
      <c r="B32" s="182"/>
      <c r="C32" s="4" t="s">
        <v>25</v>
      </c>
      <c r="D32" s="505">
        <v>120</v>
      </c>
      <c r="E32" s="502"/>
      <c r="F32" s="502"/>
      <c r="G32" s="502"/>
      <c r="H32" s="26"/>
      <c r="I32" s="27"/>
    </row>
    <row r="33" spans="1:9" ht="24.75" customHeight="1" x14ac:dyDescent="0.15">
      <c r="A33" s="141" t="s">
        <v>247</v>
      </c>
      <c r="B33" s="141"/>
      <c r="C33" s="141"/>
      <c r="D33" s="152" t="s">
        <v>248</v>
      </c>
      <c r="E33" s="152"/>
      <c r="F33" s="152"/>
      <c r="G33" s="152"/>
      <c r="H33" s="152" t="s">
        <v>26</v>
      </c>
      <c r="I33" s="152"/>
    </row>
    <row r="34" spans="1:9" ht="54" customHeight="1" x14ac:dyDescent="0.15">
      <c r="A34" s="141"/>
      <c r="B34" s="141"/>
      <c r="C34" s="141"/>
      <c r="D34" s="468" t="s">
        <v>249</v>
      </c>
      <c r="E34" s="468"/>
      <c r="F34" s="468"/>
      <c r="G34" s="468"/>
      <c r="H34" s="468" t="s">
        <v>250</v>
      </c>
      <c r="I34" s="468"/>
    </row>
    <row r="35" spans="1:9" ht="27" customHeight="1" x14ac:dyDescent="0.15">
      <c r="A35" s="152" t="s">
        <v>27</v>
      </c>
      <c r="B35" s="152"/>
      <c r="C35" s="152"/>
      <c r="D35" s="147" t="s">
        <v>251</v>
      </c>
      <c r="E35" s="147"/>
      <c r="F35" s="147"/>
      <c r="G35" s="147"/>
      <c r="H35" s="147"/>
      <c r="I35" s="147"/>
    </row>
    <row r="36" spans="1:9" ht="27" customHeight="1" x14ac:dyDescent="0.15">
      <c r="A36" s="141" t="s">
        <v>28</v>
      </c>
      <c r="B36" s="141"/>
      <c r="C36" s="141"/>
      <c r="D36" s="147" t="s">
        <v>252</v>
      </c>
      <c r="E36" s="147"/>
      <c r="F36" s="147"/>
      <c r="G36" s="147"/>
      <c r="H36" s="147"/>
      <c r="I36" s="147"/>
    </row>
    <row r="37" spans="1:9" x14ac:dyDescent="0.15">
      <c r="A37" s="506"/>
      <c r="B37" s="506"/>
      <c r="C37" s="506"/>
      <c r="D37" s="506"/>
      <c r="E37" s="506"/>
      <c r="F37" s="506"/>
      <c r="G37" s="506"/>
      <c r="H37" s="506"/>
      <c r="I37" s="506"/>
    </row>
  </sheetData>
  <sheetProtection formatCells="0" formatRows="0"/>
  <mergeCells count="66">
    <mergeCell ref="A36:C36"/>
    <mergeCell ref="D36:I36"/>
    <mergeCell ref="A33:C34"/>
    <mergeCell ref="D33:G33"/>
    <mergeCell ref="H33:I33"/>
    <mergeCell ref="D34:G34"/>
    <mergeCell ref="H34:I34"/>
    <mergeCell ref="A35:C35"/>
    <mergeCell ref="D35:I35"/>
    <mergeCell ref="A29:C29"/>
    <mergeCell ref="F29:G29"/>
    <mergeCell ref="A30:B32"/>
    <mergeCell ref="E30:G30"/>
    <mergeCell ref="G31:H31"/>
    <mergeCell ref="D32:G32"/>
    <mergeCell ref="A27:C27"/>
    <mergeCell ref="D27:F27"/>
    <mergeCell ref="G27:I27"/>
    <mergeCell ref="A28:C28"/>
    <mergeCell ref="D28:F28"/>
    <mergeCell ref="G28:I28"/>
    <mergeCell ref="A25:C25"/>
    <mergeCell ref="D25:F25"/>
    <mergeCell ref="G25:I25"/>
    <mergeCell ref="A26:C26"/>
    <mergeCell ref="D26:F26"/>
    <mergeCell ref="G26:I26"/>
    <mergeCell ref="A17:C17"/>
    <mergeCell ref="D17:I18"/>
    <mergeCell ref="A18:C18"/>
    <mergeCell ref="A19:C24"/>
    <mergeCell ref="D19:F19"/>
    <mergeCell ref="G19:I19"/>
    <mergeCell ref="D20:F24"/>
    <mergeCell ref="G20:I24"/>
    <mergeCell ref="B15:C15"/>
    <mergeCell ref="E15:F15"/>
    <mergeCell ref="G15:H15"/>
    <mergeCell ref="B16:C16"/>
    <mergeCell ref="E16:F16"/>
    <mergeCell ref="G16:H16"/>
    <mergeCell ref="G12:H12"/>
    <mergeCell ref="B13:C13"/>
    <mergeCell ref="E13:F13"/>
    <mergeCell ref="G13:H13"/>
    <mergeCell ref="B14:C14"/>
    <mergeCell ref="E14:F14"/>
    <mergeCell ref="G14:H14"/>
    <mergeCell ref="A9:C9"/>
    <mergeCell ref="D9:I9"/>
    <mergeCell ref="A10:C10"/>
    <mergeCell ref="D10:I10"/>
    <mergeCell ref="A11:A16"/>
    <mergeCell ref="B11:C11"/>
    <mergeCell ref="E11:F11"/>
    <mergeCell ref="G11:H11"/>
    <mergeCell ref="B12:C12"/>
    <mergeCell ref="E12:F12"/>
    <mergeCell ref="A3:I3"/>
    <mergeCell ref="A5:C5"/>
    <mergeCell ref="D5:I5"/>
    <mergeCell ref="A6:C6"/>
    <mergeCell ref="D6:I6"/>
    <mergeCell ref="A7:C8"/>
    <mergeCell ref="D7:I7"/>
    <mergeCell ref="D8:I8"/>
  </mergeCells>
  <phoneticPr fontId="3"/>
  <pageMargins left="0.98425196850393704" right="0.19685039370078741" top="0.74803149606299213" bottom="0.74803149606299213" header="0.31496062992125984" footer="0.31496062992125984"/>
  <pageSetup paperSize="9" scale="8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24"/>
  <sheetViews>
    <sheetView view="pageBreakPreview" topLeftCell="A205" zoomScaleNormal="90" zoomScaleSheetLayoutView="100" workbookViewId="0">
      <selection activeCell="AB214" sqref="AB214"/>
    </sheetView>
  </sheetViews>
  <sheetFormatPr defaultRowHeight="13.5" x14ac:dyDescent="0.15"/>
  <cols>
    <col min="1" max="18" width="3.125" style="21" customWidth="1"/>
    <col min="19" max="27" width="3" style="21" customWidth="1"/>
    <col min="28" max="29" width="15" style="21" customWidth="1"/>
    <col min="30" max="16384" width="9" style="21"/>
  </cols>
  <sheetData>
    <row r="1" spans="1:28" x14ac:dyDescent="0.15">
      <c r="A1" s="2"/>
      <c r="B1" s="2"/>
      <c r="C1" s="2"/>
      <c r="D1" s="2"/>
      <c r="E1" s="2"/>
      <c r="F1" s="2"/>
      <c r="G1" s="2"/>
      <c r="H1" s="2"/>
      <c r="I1" s="2"/>
      <c r="J1" s="2"/>
      <c r="K1" s="2"/>
      <c r="L1" s="2"/>
      <c r="M1" s="2"/>
      <c r="N1" s="2"/>
      <c r="O1" s="2"/>
      <c r="P1" s="2"/>
      <c r="Q1" s="2"/>
      <c r="R1" s="2"/>
      <c r="S1" s="2"/>
      <c r="T1" s="2"/>
      <c r="U1" s="507"/>
      <c r="V1" s="507"/>
      <c r="W1" s="507"/>
      <c r="X1" s="507"/>
      <c r="Y1" s="507"/>
      <c r="Z1" s="508" t="s">
        <v>123</v>
      </c>
    </row>
    <row r="2" spans="1:28" ht="6.75" customHeight="1" x14ac:dyDescent="0.15">
      <c r="A2" s="466"/>
      <c r="B2" s="466"/>
      <c r="C2" s="466"/>
      <c r="D2" s="466"/>
      <c r="E2" s="2"/>
      <c r="F2" s="2"/>
      <c r="G2" s="2"/>
      <c r="H2" s="2"/>
      <c r="I2" s="2"/>
      <c r="J2" s="2"/>
      <c r="K2" s="2"/>
      <c r="L2" s="2"/>
      <c r="M2" s="2"/>
      <c r="N2" s="2"/>
      <c r="O2" s="2"/>
      <c r="P2" s="2"/>
      <c r="Q2" s="2"/>
      <c r="R2" s="2"/>
      <c r="S2" s="2"/>
      <c r="T2" s="2"/>
      <c r="U2" s="507"/>
      <c r="V2" s="507"/>
      <c r="W2" s="507"/>
      <c r="X2" s="507"/>
      <c r="Y2" s="507"/>
    </row>
    <row r="3" spans="1:28" ht="14.25" x14ac:dyDescent="0.15">
      <c r="A3" s="509" t="s">
        <v>29</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row>
    <row r="4" spans="1:28" ht="6.75" customHeight="1" x14ac:dyDescent="0.15">
      <c r="A4" s="510"/>
      <c r="B4" s="510"/>
      <c r="C4" s="510"/>
      <c r="D4" s="510"/>
      <c r="E4" s="2"/>
      <c r="F4" s="2"/>
      <c r="G4" s="2"/>
      <c r="H4" s="2"/>
      <c r="I4" s="2"/>
      <c r="J4" s="2"/>
      <c r="K4" s="2"/>
      <c r="L4" s="2"/>
      <c r="M4" s="2"/>
      <c r="N4" s="2"/>
      <c r="O4" s="2"/>
      <c r="P4" s="2"/>
      <c r="Q4" s="2"/>
      <c r="R4" s="2"/>
      <c r="S4" s="2"/>
      <c r="T4" s="2"/>
      <c r="U4" s="507"/>
      <c r="V4" s="507"/>
      <c r="W4" s="507"/>
      <c r="X4" s="507"/>
      <c r="Y4" s="507"/>
    </row>
    <row r="5" spans="1:28" ht="14.25" x14ac:dyDescent="0.15">
      <c r="A5" s="511" t="s">
        <v>30</v>
      </c>
      <c r="B5" s="511"/>
      <c r="C5" s="511"/>
      <c r="D5" s="511"/>
      <c r="E5" s="2"/>
      <c r="F5" s="2"/>
      <c r="G5" s="2"/>
      <c r="H5" s="2"/>
      <c r="I5" s="2"/>
      <c r="J5" s="2"/>
      <c r="K5" s="2"/>
      <c r="L5" s="2"/>
      <c r="M5" s="2"/>
      <c r="N5" s="2"/>
      <c r="O5" s="2"/>
      <c r="P5" s="2"/>
      <c r="Q5" s="2"/>
      <c r="R5" s="2"/>
      <c r="S5" s="2"/>
      <c r="T5" s="2"/>
      <c r="U5" s="507"/>
      <c r="V5" s="507"/>
      <c r="W5" s="507"/>
      <c r="X5" s="507"/>
      <c r="Y5" s="507"/>
    </row>
    <row r="6" spans="1:28" x14ac:dyDescent="0.15">
      <c r="A6" s="512"/>
      <c r="B6" s="513"/>
      <c r="C6" s="513"/>
      <c r="D6" s="513"/>
      <c r="E6" s="512" t="s">
        <v>31</v>
      </c>
      <c r="F6" s="513"/>
      <c r="G6" s="513"/>
      <c r="H6" s="513"/>
      <c r="I6" s="513"/>
      <c r="J6" s="513"/>
      <c r="K6" s="513"/>
      <c r="L6" s="513"/>
      <c r="M6" s="513"/>
      <c r="N6" s="513"/>
      <c r="O6" s="513"/>
      <c r="P6" s="513"/>
      <c r="Q6" s="513"/>
      <c r="R6" s="513"/>
      <c r="S6" s="513"/>
      <c r="T6" s="513"/>
      <c r="U6" s="513"/>
      <c r="V6" s="513"/>
      <c r="W6" s="513"/>
      <c r="X6" s="513"/>
      <c r="Y6" s="513"/>
      <c r="Z6" s="514"/>
    </row>
    <row r="7" spans="1:28" ht="7.5" customHeight="1" x14ac:dyDescent="0.15">
      <c r="A7" s="515" t="s">
        <v>253</v>
      </c>
      <c r="B7" s="516"/>
      <c r="C7" s="516"/>
      <c r="D7" s="517"/>
      <c r="E7" s="518"/>
      <c r="F7" s="519"/>
      <c r="G7" s="519"/>
      <c r="H7" s="519"/>
      <c r="I7" s="519"/>
      <c r="J7" s="519"/>
      <c r="K7" s="519"/>
      <c r="L7" s="519"/>
      <c r="M7" s="519"/>
      <c r="N7" s="519"/>
      <c r="O7" s="519"/>
      <c r="P7" s="519"/>
      <c r="Q7" s="519"/>
      <c r="R7" s="520"/>
      <c r="S7" s="520"/>
      <c r="T7" s="520"/>
      <c r="U7" s="520"/>
      <c r="V7" s="521"/>
      <c r="W7" s="521"/>
      <c r="X7" s="521"/>
      <c r="Y7" s="521"/>
      <c r="Z7" s="522"/>
      <c r="AA7" s="507"/>
    </row>
    <row r="8" spans="1:28" ht="15" customHeight="1" x14ac:dyDescent="0.15">
      <c r="A8" s="523"/>
      <c r="B8" s="524"/>
      <c r="C8" s="524"/>
      <c r="D8" s="525"/>
      <c r="E8" s="526"/>
      <c r="F8" s="527" t="s">
        <v>13</v>
      </c>
      <c r="G8" s="527"/>
      <c r="H8" s="527"/>
      <c r="I8" s="527" t="s">
        <v>32</v>
      </c>
      <c r="J8" s="527"/>
      <c r="K8" s="527"/>
      <c r="L8" s="527"/>
      <c r="M8" s="527"/>
      <c r="N8" s="527"/>
      <c r="O8" s="527"/>
      <c r="P8" s="527"/>
      <c r="Q8" s="527"/>
      <c r="R8" s="528"/>
      <c r="S8" s="520"/>
      <c r="T8" s="520"/>
      <c r="U8" s="520"/>
      <c r="V8" s="521"/>
      <c r="W8" s="521"/>
      <c r="X8" s="521"/>
      <c r="Y8" s="521"/>
      <c r="Z8" s="522"/>
      <c r="AA8" s="507"/>
      <c r="AB8" s="507"/>
    </row>
    <row r="9" spans="1:28" ht="15" customHeight="1" x14ac:dyDescent="0.15">
      <c r="A9" s="523"/>
      <c r="B9" s="524"/>
      <c r="C9" s="524"/>
      <c r="D9" s="525"/>
      <c r="E9" s="526"/>
      <c r="F9" s="529" t="s">
        <v>33</v>
      </c>
      <c r="G9" s="529"/>
      <c r="H9" s="529"/>
      <c r="I9" s="530" t="s">
        <v>34</v>
      </c>
      <c r="J9" s="530"/>
      <c r="K9" s="530"/>
      <c r="L9" s="530"/>
      <c r="M9" s="530"/>
      <c r="N9" s="530"/>
      <c r="O9" s="530"/>
      <c r="P9" s="530"/>
      <c r="Q9" s="530"/>
      <c r="R9" s="531"/>
      <c r="S9" s="520"/>
      <c r="T9" s="520"/>
      <c r="U9" s="520"/>
      <c r="V9" s="521"/>
      <c r="W9" s="521"/>
      <c r="X9" s="521"/>
      <c r="Y9" s="521"/>
      <c r="Z9" s="522"/>
      <c r="AA9" s="507"/>
      <c r="AB9" s="507"/>
    </row>
    <row r="10" spans="1:28" ht="15" customHeight="1" x14ac:dyDescent="0.15">
      <c r="A10" s="523"/>
      <c r="B10" s="524"/>
      <c r="C10" s="524"/>
      <c r="D10" s="525"/>
      <c r="E10" s="526"/>
      <c r="F10" s="529" t="s">
        <v>35</v>
      </c>
      <c r="G10" s="529"/>
      <c r="H10" s="529"/>
      <c r="I10" s="529" t="s">
        <v>36</v>
      </c>
      <c r="J10" s="529"/>
      <c r="K10" s="529"/>
      <c r="L10" s="529"/>
      <c r="M10" s="529"/>
      <c r="N10" s="529"/>
      <c r="O10" s="529"/>
      <c r="P10" s="529"/>
      <c r="Q10" s="529"/>
      <c r="R10" s="532"/>
      <c r="S10" s="521"/>
      <c r="T10" s="521"/>
      <c r="U10" s="521"/>
      <c r="V10" s="521"/>
      <c r="W10" s="521"/>
      <c r="X10" s="521"/>
      <c r="Y10" s="521"/>
      <c r="Z10" s="522"/>
      <c r="AA10" s="507"/>
      <c r="AB10" s="533"/>
    </row>
    <row r="11" spans="1:28" ht="15" customHeight="1" x14ac:dyDescent="0.15">
      <c r="A11" s="534"/>
      <c r="B11" s="535"/>
      <c r="C11" s="535"/>
      <c r="D11" s="536"/>
      <c r="E11" s="537" t="s">
        <v>254</v>
      </c>
      <c r="F11" s="538"/>
      <c r="G11" s="538"/>
      <c r="H11" s="539">
        <v>6</v>
      </c>
      <c r="I11" s="540" t="s">
        <v>255</v>
      </c>
      <c r="J11" s="540"/>
      <c r="K11" s="540"/>
      <c r="L11" s="540"/>
      <c r="M11" s="540"/>
      <c r="N11" s="540"/>
      <c r="O11" s="540"/>
      <c r="P11" s="540"/>
      <c r="Q11" s="541"/>
      <c r="R11" s="541"/>
      <c r="S11" s="541" t="s">
        <v>256</v>
      </c>
      <c r="T11" s="542">
        <f>IF(H11=0,0,IF(H11=1,180,320+(100*(H11-2))))</f>
        <v>720</v>
      </c>
      <c r="U11" s="542"/>
      <c r="V11" s="542"/>
      <c r="W11" s="540" t="s">
        <v>257</v>
      </c>
      <c r="X11" s="540"/>
      <c r="Y11" s="540"/>
      <c r="Z11" s="543"/>
      <c r="AA11" s="507"/>
      <c r="AB11" s="533"/>
    </row>
    <row r="12" spans="1:28" ht="9" customHeight="1" x14ac:dyDescent="0.15">
      <c r="A12" s="544" t="s">
        <v>258</v>
      </c>
      <c r="B12" s="545"/>
      <c r="C12" s="545"/>
      <c r="D12" s="546"/>
      <c r="E12" s="547"/>
      <c r="F12" s="548"/>
      <c r="G12" s="548"/>
      <c r="H12" s="548"/>
      <c r="I12" s="548"/>
      <c r="J12" s="548"/>
      <c r="K12" s="548"/>
      <c r="L12" s="548"/>
      <c r="M12" s="548"/>
      <c r="N12" s="548"/>
      <c r="O12" s="548"/>
      <c r="P12" s="548"/>
      <c r="Q12" s="548"/>
      <c r="R12" s="549"/>
      <c r="S12" s="549"/>
      <c r="T12" s="549"/>
      <c r="U12" s="549"/>
      <c r="V12" s="549"/>
      <c r="W12" s="549"/>
      <c r="X12" s="549"/>
      <c r="Y12" s="549"/>
      <c r="Z12" s="550"/>
      <c r="AA12" s="507"/>
      <c r="AB12" s="533"/>
    </row>
    <row r="13" spans="1:28" ht="15" customHeight="1" x14ac:dyDescent="0.15">
      <c r="A13" s="551"/>
      <c r="B13" s="552"/>
      <c r="C13" s="552"/>
      <c r="D13" s="553"/>
      <c r="E13" s="526" t="s">
        <v>259</v>
      </c>
      <c r="F13" s="521"/>
      <c r="G13" s="521"/>
      <c r="H13" s="521"/>
      <c r="I13" s="521"/>
      <c r="J13" s="521"/>
      <c r="K13" s="521"/>
      <c r="L13" s="521"/>
      <c r="M13" s="521"/>
      <c r="N13" s="521"/>
      <c r="O13" s="521"/>
      <c r="P13" s="521"/>
      <c r="Q13" s="521"/>
      <c r="R13" s="521"/>
      <c r="S13" s="521"/>
      <c r="T13" s="521"/>
      <c r="U13" s="521"/>
      <c r="V13" s="521"/>
      <c r="W13" s="521"/>
      <c r="X13" s="521"/>
      <c r="Y13" s="521"/>
      <c r="Z13" s="522"/>
      <c r="AA13" s="507"/>
      <c r="AB13" s="533"/>
    </row>
    <row r="14" spans="1:28" ht="15" customHeight="1" x14ac:dyDescent="0.15">
      <c r="A14" s="551"/>
      <c r="B14" s="552"/>
      <c r="C14" s="552"/>
      <c r="D14" s="553"/>
      <c r="E14" s="554" t="s">
        <v>260</v>
      </c>
      <c r="F14" s="555"/>
      <c r="G14" s="555"/>
      <c r="H14" s="555"/>
      <c r="I14" s="555"/>
      <c r="J14" s="556">
        <v>15</v>
      </c>
      <c r="K14" s="556"/>
      <c r="L14" s="521" t="s">
        <v>132</v>
      </c>
      <c r="M14" s="521"/>
      <c r="N14" s="521"/>
      <c r="O14" s="521"/>
      <c r="P14" s="521"/>
      <c r="Q14" s="557"/>
      <c r="R14" s="557"/>
      <c r="S14" s="558" t="s">
        <v>127</v>
      </c>
      <c r="T14" s="238">
        <f>J14*3.3</f>
        <v>49.5</v>
      </c>
      <c r="U14" s="238"/>
      <c r="V14" s="238"/>
      <c r="W14" s="521" t="s">
        <v>261</v>
      </c>
      <c r="X14" s="521"/>
      <c r="Y14" s="521"/>
      <c r="Z14" s="522"/>
      <c r="AA14" s="507"/>
      <c r="AB14" s="533"/>
    </row>
    <row r="15" spans="1:28" ht="9" customHeight="1" x14ac:dyDescent="0.15">
      <c r="A15" s="559"/>
      <c r="B15" s="560"/>
      <c r="C15" s="560"/>
      <c r="D15" s="561"/>
      <c r="E15" s="562"/>
      <c r="F15" s="563"/>
      <c r="G15" s="563"/>
      <c r="H15" s="563"/>
      <c r="I15" s="563"/>
      <c r="J15" s="563"/>
      <c r="K15" s="563"/>
      <c r="L15" s="563"/>
      <c r="M15" s="563"/>
      <c r="N15" s="563"/>
      <c r="O15" s="563"/>
      <c r="P15" s="563"/>
      <c r="Q15" s="563"/>
      <c r="R15" s="540"/>
      <c r="S15" s="540"/>
      <c r="T15" s="540"/>
      <c r="U15" s="540"/>
      <c r="V15" s="540"/>
      <c r="W15" s="540"/>
      <c r="X15" s="540"/>
      <c r="Y15" s="540"/>
      <c r="Z15" s="543"/>
      <c r="AA15" s="507"/>
      <c r="AB15" s="533"/>
    </row>
    <row r="16" spans="1:28" ht="15" customHeight="1" x14ac:dyDescent="0.15">
      <c r="A16" s="544" t="s">
        <v>262</v>
      </c>
      <c r="B16" s="545"/>
      <c r="C16" s="545"/>
      <c r="D16" s="546"/>
      <c r="E16" s="564" t="s">
        <v>263</v>
      </c>
      <c r="F16" s="549"/>
      <c r="G16" s="549"/>
      <c r="H16" s="549"/>
      <c r="I16" s="549"/>
      <c r="J16" s="549"/>
      <c r="K16" s="549"/>
      <c r="L16" s="549"/>
      <c r="M16" s="549"/>
      <c r="N16" s="549"/>
      <c r="O16" s="549"/>
      <c r="P16" s="549"/>
      <c r="Q16" s="549"/>
      <c r="R16" s="549"/>
      <c r="S16" s="549"/>
      <c r="T16" s="549"/>
      <c r="U16" s="549"/>
      <c r="V16" s="549"/>
      <c r="W16" s="549"/>
      <c r="X16" s="549"/>
      <c r="Y16" s="549"/>
      <c r="Z16" s="550"/>
      <c r="AA16" s="507"/>
      <c r="AB16" s="533"/>
    </row>
    <row r="17" spans="1:28" ht="15" customHeight="1" x14ac:dyDescent="0.15">
      <c r="A17" s="551"/>
      <c r="B17" s="552"/>
      <c r="C17" s="552"/>
      <c r="D17" s="553"/>
      <c r="E17" s="565" t="s">
        <v>137</v>
      </c>
      <c r="F17" s="566"/>
      <c r="G17" s="566"/>
      <c r="H17" s="566"/>
      <c r="I17" s="566"/>
      <c r="J17" s="567">
        <f>15+20+25+25+30+25+30</f>
        <v>170</v>
      </c>
      <c r="K17" s="567"/>
      <c r="L17" s="568" t="s">
        <v>264</v>
      </c>
      <c r="M17" s="568"/>
      <c r="N17" s="568"/>
      <c r="O17" s="568"/>
      <c r="P17" s="568"/>
      <c r="Q17" s="569"/>
      <c r="R17" s="569"/>
      <c r="S17" s="570" t="s">
        <v>256</v>
      </c>
      <c r="T17" s="225">
        <f>J17*1.98</f>
        <v>336.6</v>
      </c>
      <c r="U17" s="225"/>
      <c r="V17" s="225"/>
      <c r="W17" s="568" t="s">
        <v>265</v>
      </c>
      <c r="X17" s="521"/>
      <c r="Y17" s="521"/>
      <c r="Z17" s="522"/>
      <c r="AA17" s="507"/>
      <c r="AB17" s="533"/>
    </row>
    <row r="18" spans="1:28" ht="15" customHeight="1" x14ac:dyDescent="0.15">
      <c r="A18" s="551"/>
      <c r="B18" s="552"/>
      <c r="C18" s="552"/>
      <c r="D18" s="553"/>
      <c r="E18" s="571" t="s">
        <v>266</v>
      </c>
      <c r="F18" s="572"/>
      <c r="G18" s="572"/>
      <c r="H18" s="572"/>
      <c r="I18" s="572"/>
      <c r="J18" s="572"/>
      <c r="K18" s="572"/>
      <c r="L18" s="572"/>
      <c r="M18" s="572"/>
      <c r="N18" s="572"/>
      <c r="O18" s="572"/>
      <c r="P18" s="572"/>
      <c r="Q18" s="572"/>
      <c r="R18" s="521"/>
      <c r="S18" s="521"/>
      <c r="T18" s="521"/>
      <c r="U18" s="521"/>
      <c r="V18" s="521"/>
      <c r="W18" s="521"/>
      <c r="X18" s="572"/>
      <c r="Y18" s="572"/>
      <c r="Z18" s="573"/>
      <c r="AA18" s="507"/>
      <c r="AB18" s="533"/>
    </row>
    <row r="19" spans="1:28" ht="15" customHeight="1" x14ac:dyDescent="0.15">
      <c r="A19" s="559"/>
      <c r="B19" s="560"/>
      <c r="C19" s="560"/>
      <c r="D19" s="561"/>
      <c r="E19" s="574" t="s">
        <v>267</v>
      </c>
      <c r="F19" s="575"/>
      <c r="G19" s="575"/>
      <c r="H19" s="575"/>
      <c r="I19" s="575"/>
      <c r="J19" s="576">
        <v>15</v>
      </c>
      <c r="K19" s="576"/>
      <c r="L19" s="540" t="s">
        <v>132</v>
      </c>
      <c r="M19" s="540"/>
      <c r="N19" s="540"/>
      <c r="O19" s="540"/>
      <c r="P19" s="540"/>
      <c r="Q19" s="577"/>
      <c r="R19" s="577"/>
      <c r="S19" s="541" t="s">
        <v>268</v>
      </c>
      <c r="T19" s="229">
        <f>J19*1.98</f>
        <v>29.7</v>
      </c>
      <c r="U19" s="229"/>
      <c r="V19" s="229"/>
      <c r="W19" s="540" t="s">
        <v>269</v>
      </c>
      <c r="X19" s="540"/>
      <c r="Y19" s="540"/>
      <c r="Z19" s="543"/>
      <c r="AA19" s="507"/>
      <c r="AB19" s="533"/>
    </row>
    <row r="20" spans="1:28" ht="6.75" customHeight="1" x14ac:dyDescent="0.15">
      <c r="A20" s="510"/>
      <c r="B20" s="510"/>
      <c r="C20" s="510"/>
      <c r="D20" s="510"/>
      <c r="E20" s="2"/>
      <c r="F20" s="2"/>
      <c r="G20" s="2"/>
      <c r="H20" s="2"/>
      <c r="I20" s="2"/>
      <c r="J20" s="2"/>
      <c r="K20" s="2"/>
      <c r="L20" s="2"/>
      <c r="M20" s="2"/>
      <c r="N20" s="2"/>
      <c r="O20" s="2"/>
      <c r="P20" s="2"/>
      <c r="Q20" s="2"/>
      <c r="R20" s="2"/>
      <c r="S20" s="2"/>
      <c r="T20" s="2"/>
      <c r="U20" s="507"/>
      <c r="V20" s="507"/>
      <c r="W20" s="507"/>
      <c r="X20" s="507"/>
      <c r="Y20" s="507"/>
      <c r="Z20" s="533"/>
    </row>
    <row r="21" spans="1:28" ht="14.25" x14ac:dyDescent="0.15">
      <c r="A21" s="511" t="s">
        <v>37</v>
      </c>
      <c r="B21" s="511"/>
      <c r="C21" s="511"/>
      <c r="D21" s="511"/>
      <c r="E21" s="2"/>
      <c r="F21" s="2"/>
      <c r="G21" s="2"/>
      <c r="H21" s="2"/>
      <c r="I21" s="2"/>
      <c r="J21" s="2"/>
      <c r="K21" s="2"/>
      <c r="L21" s="2"/>
      <c r="M21" s="2"/>
      <c r="N21" s="2"/>
      <c r="O21" s="2"/>
      <c r="P21" s="2"/>
      <c r="Q21" s="2"/>
      <c r="R21" s="2"/>
      <c r="S21" s="2"/>
      <c r="T21" s="2"/>
      <c r="U21" s="507"/>
      <c r="V21" s="507"/>
      <c r="W21" s="507"/>
      <c r="X21" s="507"/>
      <c r="Y21" s="507"/>
      <c r="Z21" s="533"/>
    </row>
    <row r="22" spans="1:28" x14ac:dyDescent="0.15">
      <c r="A22" s="578"/>
      <c r="B22" s="579"/>
      <c r="C22" s="579"/>
      <c r="D22" s="580"/>
      <c r="E22" s="581" t="s">
        <v>38</v>
      </c>
      <c r="F22" s="581"/>
      <c r="G22" s="581"/>
      <c r="H22" s="581"/>
      <c r="I22" s="578" t="s">
        <v>270</v>
      </c>
      <c r="J22" s="579"/>
      <c r="K22" s="579"/>
      <c r="L22" s="579"/>
      <c r="M22" s="580"/>
      <c r="N22" s="578" t="s">
        <v>39</v>
      </c>
      <c r="O22" s="579"/>
      <c r="P22" s="579"/>
      <c r="Q22" s="579"/>
      <c r="R22" s="580"/>
      <c r="S22" s="582"/>
      <c r="T22" s="582"/>
      <c r="U22" s="507"/>
      <c r="V22" s="507"/>
      <c r="W22" s="507"/>
      <c r="X22" s="507"/>
      <c r="Y22" s="507"/>
      <c r="Z22" s="533"/>
    </row>
    <row r="23" spans="1:28" x14ac:dyDescent="0.15">
      <c r="A23" s="583"/>
      <c r="B23" s="584"/>
      <c r="C23" s="584"/>
      <c r="D23" s="585"/>
      <c r="E23" s="586"/>
      <c r="F23" s="586"/>
      <c r="G23" s="586"/>
      <c r="H23" s="586"/>
      <c r="I23" s="583"/>
      <c r="J23" s="584"/>
      <c r="K23" s="584"/>
      <c r="L23" s="584"/>
      <c r="M23" s="585"/>
      <c r="N23" s="583"/>
      <c r="O23" s="584"/>
      <c r="P23" s="584"/>
      <c r="Q23" s="584"/>
      <c r="R23" s="585"/>
      <c r="S23" s="507"/>
      <c r="T23" s="507"/>
      <c r="U23" s="507"/>
      <c r="V23" s="507"/>
      <c r="W23" s="507"/>
      <c r="X23" s="507"/>
      <c r="Y23" s="507"/>
    </row>
    <row r="24" spans="1:28" ht="6.75" customHeight="1" x14ac:dyDescent="0.15">
      <c r="A24" s="587" t="s">
        <v>271</v>
      </c>
      <c r="B24" s="588"/>
      <c r="C24" s="588"/>
      <c r="D24" s="588"/>
      <c r="E24" s="589" t="s">
        <v>40</v>
      </c>
      <c r="F24" s="590"/>
      <c r="G24" s="590"/>
      <c r="H24" s="591"/>
      <c r="I24" s="592">
        <v>50</v>
      </c>
      <c r="J24" s="593"/>
      <c r="K24" s="593"/>
      <c r="L24" s="593"/>
      <c r="M24" s="594" t="s">
        <v>23</v>
      </c>
      <c r="N24" s="595">
        <v>45.67</v>
      </c>
      <c r="O24" s="596"/>
      <c r="P24" s="596"/>
      <c r="Q24" s="596"/>
      <c r="R24" s="594" t="s">
        <v>23</v>
      </c>
    </row>
    <row r="25" spans="1:28" ht="13.5" customHeight="1" x14ac:dyDescent="0.15">
      <c r="A25" s="597"/>
      <c r="B25" s="598"/>
      <c r="C25" s="598"/>
      <c r="D25" s="598"/>
      <c r="E25" s="599"/>
      <c r="F25" s="600"/>
      <c r="G25" s="600"/>
      <c r="H25" s="601"/>
      <c r="I25" s="602"/>
      <c r="J25" s="603"/>
      <c r="K25" s="603"/>
      <c r="L25" s="603"/>
      <c r="M25" s="594"/>
      <c r="N25" s="604"/>
      <c r="O25" s="605"/>
      <c r="P25" s="605"/>
      <c r="Q25" s="605"/>
      <c r="R25" s="594"/>
      <c r="S25" s="606" t="s">
        <v>272</v>
      </c>
      <c r="T25" s="278">
        <v>5</v>
      </c>
      <c r="U25" s="278"/>
      <c r="V25" s="521" t="s">
        <v>144</v>
      </c>
      <c r="W25" s="607"/>
      <c r="X25" s="607"/>
      <c r="Y25" s="507"/>
      <c r="Z25" s="507"/>
    </row>
    <row r="26" spans="1:28" ht="13.5" customHeight="1" x14ac:dyDescent="0.15">
      <c r="A26" s="597"/>
      <c r="B26" s="598"/>
      <c r="C26" s="598"/>
      <c r="D26" s="598"/>
      <c r="E26" s="608" t="s">
        <v>145</v>
      </c>
      <c r="F26" s="609"/>
      <c r="G26" s="610">
        <v>1</v>
      </c>
      <c r="H26" s="611" t="s">
        <v>87</v>
      </c>
      <c r="I26" s="602"/>
      <c r="J26" s="603"/>
      <c r="K26" s="603"/>
      <c r="L26" s="603"/>
      <c r="M26" s="594"/>
      <c r="N26" s="604"/>
      <c r="O26" s="605"/>
      <c r="P26" s="605"/>
      <c r="Q26" s="605"/>
      <c r="R26" s="594"/>
      <c r="S26" s="612"/>
      <c r="T26" s="238">
        <f>T25*3.3</f>
        <v>16.5</v>
      </c>
      <c r="U26" s="238"/>
      <c r="V26" s="238"/>
      <c r="W26" s="521" t="s">
        <v>273</v>
      </c>
      <c r="X26" s="607"/>
      <c r="Z26" s="507"/>
    </row>
    <row r="27" spans="1:28" ht="6.75" customHeight="1" x14ac:dyDescent="0.15">
      <c r="A27" s="597"/>
      <c r="B27" s="598"/>
      <c r="C27" s="598"/>
      <c r="D27" s="598"/>
      <c r="E27" s="613"/>
      <c r="F27" s="614"/>
      <c r="G27" s="614"/>
      <c r="H27" s="615"/>
      <c r="I27" s="616"/>
      <c r="J27" s="617"/>
      <c r="K27" s="617"/>
      <c r="L27" s="617"/>
      <c r="M27" s="594"/>
      <c r="N27" s="618"/>
      <c r="O27" s="619"/>
      <c r="P27" s="619"/>
      <c r="Q27" s="619"/>
      <c r="R27" s="594"/>
      <c r="Z27" s="507"/>
    </row>
    <row r="28" spans="1:28" ht="6.75" customHeight="1" x14ac:dyDescent="0.15">
      <c r="A28" s="597"/>
      <c r="B28" s="598"/>
      <c r="C28" s="598"/>
      <c r="D28" s="620"/>
      <c r="E28" s="599" t="s">
        <v>41</v>
      </c>
      <c r="F28" s="600"/>
      <c r="G28" s="600"/>
      <c r="H28" s="601"/>
      <c r="I28" s="592">
        <v>50</v>
      </c>
      <c r="J28" s="593"/>
      <c r="K28" s="593"/>
      <c r="L28" s="593"/>
      <c r="M28" s="621" t="s">
        <v>23</v>
      </c>
      <c r="N28" s="595">
        <v>45.67</v>
      </c>
      <c r="O28" s="596"/>
      <c r="P28" s="596"/>
      <c r="Q28" s="596"/>
      <c r="R28" s="621" t="s">
        <v>23</v>
      </c>
      <c r="Z28" s="507"/>
    </row>
    <row r="29" spans="1:28" x14ac:dyDescent="0.15">
      <c r="A29" s="597"/>
      <c r="B29" s="598"/>
      <c r="C29" s="598"/>
      <c r="D29" s="620"/>
      <c r="E29" s="599"/>
      <c r="F29" s="600"/>
      <c r="G29" s="600"/>
      <c r="H29" s="601"/>
      <c r="I29" s="602"/>
      <c r="J29" s="603"/>
      <c r="K29" s="603"/>
      <c r="L29" s="603"/>
      <c r="M29" s="622"/>
      <c r="N29" s="604"/>
      <c r="O29" s="605"/>
      <c r="P29" s="605"/>
      <c r="Q29" s="605"/>
      <c r="R29" s="622"/>
      <c r="S29" s="606" t="s">
        <v>272</v>
      </c>
      <c r="T29" s="238">
        <v>10</v>
      </c>
      <c r="U29" s="238"/>
      <c r="V29" s="521" t="s">
        <v>144</v>
      </c>
      <c r="W29" s="607"/>
      <c r="X29" s="521"/>
      <c r="Y29" s="507"/>
    </row>
    <row r="30" spans="1:28" x14ac:dyDescent="0.15">
      <c r="A30" s="597"/>
      <c r="B30" s="598"/>
      <c r="C30" s="598"/>
      <c r="D30" s="620"/>
      <c r="E30" s="608" t="s">
        <v>274</v>
      </c>
      <c r="F30" s="609"/>
      <c r="G30" s="610">
        <v>1</v>
      </c>
      <c r="H30" s="611" t="s">
        <v>87</v>
      </c>
      <c r="I30" s="602"/>
      <c r="J30" s="603"/>
      <c r="K30" s="603"/>
      <c r="L30" s="603"/>
      <c r="M30" s="622"/>
      <c r="N30" s="604"/>
      <c r="O30" s="605"/>
      <c r="P30" s="605"/>
      <c r="Q30" s="605"/>
      <c r="R30" s="622"/>
      <c r="S30" s="612"/>
      <c r="T30" s="238">
        <f>T29*3.3</f>
        <v>33</v>
      </c>
      <c r="U30" s="238"/>
      <c r="V30" s="238"/>
      <c r="W30" s="521" t="s">
        <v>275</v>
      </c>
      <c r="X30" s="607"/>
      <c r="Z30" s="507"/>
      <c r="AA30" s="507"/>
    </row>
    <row r="31" spans="1:28" ht="6.75" customHeight="1" x14ac:dyDescent="0.15">
      <c r="A31" s="623"/>
      <c r="B31" s="624"/>
      <c r="C31" s="624"/>
      <c r="D31" s="625"/>
      <c r="E31" s="613"/>
      <c r="F31" s="614"/>
      <c r="G31" s="614"/>
      <c r="H31" s="615"/>
      <c r="I31" s="616"/>
      <c r="J31" s="617"/>
      <c r="K31" s="617"/>
      <c r="L31" s="617"/>
      <c r="M31" s="626"/>
      <c r="N31" s="618"/>
      <c r="O31" s="619"/>
      <c r="P31" s="619"/>
      <c r="Q31" s="619"/>
      <c r="R31" s="626"/>
      <c r="S31" s="507"/>
      <c r="T31" s="2"/>
      <c r="U31" s="612"/>
      <c r="V31" s="138"/>
      <c r="W31" s="138"/>
      <c r="X31" s="138"/>
      <c r="Y31" s="138"/>
      <c r="Z31" s="507"/>
      <c r="AA31" s="507"/>
    </row>
    <row r="32" spans="1:28" x14ac:dyDescent="0.15">
      <c r="A32" s="527" t="s">
        <v>42</v>
      </c>
      <c r="B32" s="527"/>
      <c r="C32" s="527"/>
      <c r="D32" s="527"/>
      <c r="E32" s="527"/>
      <c r="F32" s="527"/>
      <c r="G32" s="527"/>
      <c r="H32" s="527"/>
      <c r="I32" s="627">
        <f>I24+I28</f>
        <v>100</v>
      </c>
      <c r="J32" s="628"/>
      <c r="K32" s="628"/>
      <c r="L32" s="628"/>
      <c r="M32" s="629" t="s">
        <v>23</v>
      </c>
      <c r="N32" s="627">
        <f>N24+N28</f>
        <v>91.34</v>
      </c>
      <c r="O32" s="628"/>
      <c r="P32" s="628"/>
      <c r="Q32" s="628"/>
      <c r="R32" s="629" t="s">
        <v>23</v>
      </c>
      <c r="Y32" s="507"/>
      <c r="Z32" s="507"/>
      <c r="AA32" s="507"/>
    </row>
    <row r="33" spans="1:27" x14ac:dyDescent="0.15">
      <c r="A33" s="527"/>
      <c r="B33" s="527"/>
      <c r="C33" s="527"/>
      <c r="D33" s="527"/>
      <c r="E33" s="527"/>
      <c r="F33" s="527"/>
      <c r="G33" s="527"/>
      <c r="H33" s="527"/>
      <c r="I33" s="630"/>
      <c r="J33" s="631"/>
      <c r="K33" s="631"/>
      <c r="L33" s="631"/>
      <c r="M33" s="629"/>
      <c r="N33" s="630"/>
      <c r="O33" s="631"/>
      <c r="P33" s="631"/>
      <c r="Q33" s="631"/>
      <c r="R33" s="629"/>
      <c r="S33" s="632" t="s">
        <v>276</v>
      </c>
      <c r="T33" s="633"/>
      <c r="U33" s="238">
        <f>T14</f>
        <v>49.5</v>
      </c>
      <c r="V33" s="238"/>
      <c r="W33" s="238"/>
      <c r="X33" s="521" t="s">
        <v>277</v>
      </c>
      <c r="Y33" s="521"/>
      <c r="Z33" s="507"/>
      <c r="AA33" s="507"/>
    </row>
    <row r="34" spans="1:27" x14ac:dyDescent="0.15">
      <c r="A34" s="527"/>
      <c r="B34" s="527"/>
      <c r="C34" s="527"/>
      <c r="D34" s="527"/>
      <c r="E34" s="527"/>
      <c r="F34" s="527"/>
      <c r="G34" s="527"/>
      <c r="H34" s="527"/>
      <c r="I34" s="634"/>
      <c r="J34" s="635"/>
      <c r="K34" s="635"/>
      <c r="L34" s="635"/>
      <c r="M34" s="629"/>
      <c r="N34" s="634"/>
      <c r="O34" s="635"/>
      <c r="P34" s="635"/>
      <c r="Q34" s="635"/>
      <c r="R34" s="629"/>
      <c r="S34" s="582"/>
      <c r="T34" s="582"/>
      <c r="U34" s="636"/>
      <c r="V34" s="636"/>
      <c r="W34" s="507"/>
      <c r="X34" s="507"/>
      <c r="Y34" s="507"/>
      <c r="Z34" s="507"/>
      <c r="AA34" s="507"/>
    </row>
    <row r="35" spans="1:27" ht="6.75" customHeight="1" x14ac:dyDescent="0.15">
      <c r="A35" s="587" t="s">
        <v>278</v>
      </c>
      <c r="B35" s="588"/>
      <c r="C35" s="588"/>
      <c r="D35" s="637"/>
      <c r="E35" s="638" t="s">
        <v>279</v>
      </c>
      <c r="F35" s="639"/>
      <c r="G35" s="639"/>
      <c r="H35" s="640"/>
      <c r="I35" s="595">
        <v>50</v>
      </c>
      <c r="J35" s="596"/>
      <c r="K35" s="596"/>
      <c r="L35" s="596"/>
      <c r="M35" s="641" t="s">
        <v>23</v>
      </c>
      <c r="N35" s="595">
        <v>45.67</v>
      </c>
      <c r="O35" s="596"/>
      <c r="P35" s="596"/>
      <c r="Q35" s="596"/>
      <c r="R35" s="641" t="s">
        <v>23</v>
      </c>
      <c r="Y35" s="507"/>
      <c r="Z35" s="507"/>
      <c r="AA35" s="507"/>
    </row>
    <row r="36" spans="1:27" ht="6.75" customHeight="1" x14ac:dyDescent="0.15">
      <c r="A36" s="597"/>
      <c r="B36" s="598"/>
      <c r="C36" s="598"/>
      <c r="D36" s="620"/>
      <c r="E36" s="642"/>
      <c r="F36" s="643"/>
      <c r="G36" s="643"/>
      <c r="H36" s="644"/>
      <c r="I36" s="604"/>
      <c r="J36" s="605"/>
      <c r="K36" s="605"/>
      <c r="L36" s="605"/>
      <c r="M36" s="645"/>
      <c r="N36" s="604"/>
      <c r="O36" s="605"/>
      <c r="P36" s="605"/>
      <c r="Q36" s="605"/>
      <c r="R36" s="645"/>
      <c r="S36" s="612"/>
      <c r="T36" s="612"/>
      <c r="U36" s="138"/>
      <c r="V36" s="138"/>
      <c r="W36" s="138"/>
      <c r="X36" s="507"/>
      <c r="Y36" s="507"/>
      <c r="Z36" s="507"/>
      <c r="AA36" s="507"/>
    </row>
    <row r="37" spans="1:27" ht="6.75" customHeight="1" x14ac:dyDescent="0.15">
      <c r="A37" s="597"/>
      <c r="B37" s="598"/>
      <c r="C37" s="598"/>
      <c r="D37" s="620"/>
      <c r="E37" s="642"/>
      <c r="F37" s="643"/>
      <c r="G37" s="643"/>
      <c r="H37" s="644"/>
      <c r="I37" s="604"/>
      <c r="J37" s="605"/>
      <c r="K37" s="605"/>
      <c r="L37" s="605"/>
      <c r="M37" s="645"/>
      <c r="N37" s="604"/>
      <c r="O37" s="605"/>
      <c r="P37" s="605"/>
      <c r="Q37" s="605"/>
      <c r="R37" s="645"/>
      <c r="S37" s="632" t="s">
        <v>151</v>
      </c>
      <c r="T37" s="633"/>
      <c r="U37" s="238">
        <f>T19</f>
        <v>29.7</v>
      </c>
      <c r="V37" s="238"/>
      <c r="W37" s="238"/>
      <c r="X37" s="646" t="s">
        <v>280</v>
      </c>
      <c r="Y37" s="521"/>
      <c r="Z37" s="507"/>
      <c r="AA37" s="507"/>
    </row>
    <row r="38" spans="1:27" ht="6.75" customHeight="1" x14ac:dyDescent="0.15">
      <c r="A38" s="597"/>
      <c r="B38" s="598"/>
      <c r="C38" s="598"/>
      <c r="D38" s="620"/>
      <c r="E38" s="608" t="s">
        <v>274</v>
      </c>
      <c r="F38" s="609"/>
      <c r="G38" s="647">
        <v>1</v>
      </c>
      <c r="H38" s="648" t="s">
        <v>281</v>
      </c>
      <c r="I38" s="604"/>
      <c r="J38" s="605"/>
      <c r="K38" s="605"/>
      <c r="L38" s="605"/>
      <c r="M38" s="645"/>
      <c r="N38" s="604"/>
      <c r="O38" s="605"/>
      <c r="P38" s="605"/>
      <c r="Q38" s="605"/>
      <c r="R38" s="645"/>
      <c r="S38" s="632"/>
      <c r="T38" s="633"/>
      <c r="U38" s="238"/>
      <c r="V38" s="238"/>
      <c r="W38" s="238"/>
      <c r="X38" s="646"/>
      <c r="Y38" s="521"/>
      <c r="Z38" s="507"/>
      <c r="AA38" s="507"/>
    </row>
    <row r="39" spans="1:27" ht="6.75" customHeight="1" x14ac:dyDescent="0.15">
      <c r="A39" s="597"/>
      <c r="B39" s="598"/>
      <c r="C39" s="598"/>
      <c r="D39" s="620"/>
      <c r="E39" s="608"/>
      <c r="F39" s="609"/>
      <c r="G39" s="647"/>
      <c r="H39" s="648"/>
      <c r="I39" s="604"/>
      <c r="J39" s="605"/>
      <c r="K39" s="605"/>
      <c r="L39" s="605"/>
      <c r="M39" s="645"/>
      <c r="N39" s="604"/>
      <c r="O39" s="605"/>
      <c r="P39" s="605"/>
      <c r="Q39" s="605"/>
      <c r="R39" s="645"/>
      <c r="S39" s="612"/>
      <c r="T39" s="612"/>
      <c r="U39" s="138"/>
      <c r="V39" s="138"/>
      <c r="W39" s="138"/>
      <c r="X39" s="507"/>
      <c r="Y39" s="507"/>
      <c r="Z39" s="507"/>
      <c r="AA39" s="507"/>
    </row>
    <row r="40" spans="1:27" ht="6.75" customHeight="1" x14ac:dyDescent="0.15">
      <c r="A40" s="597"/>
      <c r="B40" s="598"/>
      <c r="C40" s="598"/>
      <c r="D40" s="620"/>
      <c r="E40" s="613"/>
      <c r="F40" s="614"/>
      <c r="G40" s="614"/>
      <c r="H40" s="649"/>
      <c r="I40" s="618"/>
      <c r="J40" s="619"/>
      <c r="K40" s="619"/>
      <c r="L40" s="619"/>
      <c r="M40" s="650"/>
      <c r="N40" s="618"/>
      <c r="O40" s="619"/>
      <c r="P40" s="619"/>
      <c r="Q40" s="619"/>
      <c r="R40" s="650"/>
      <c r="S40" s="582"/>
      <c r="T40" s="582"/>
      <c r="U40" s="582"/>
      <c r="V40" s="582"/>
      <c r="W40" s="507"/>
      <c r="X40" s="507"/>
      <c r="Y40" s="507"/>
      <c r="Z40" s="507"/>
      <c r="AA40" s="507"/>
    </row>
    <row r="41" spans="1:27" ht="6.75" customHeight="1" x14ac:dyDescent="0.15">
      <c r="A41" s="597"/>
      <c r="B41" s="598"/>
      <c r="C41" s="598"/>
      <c r="D41" s="620"/>
      <c r="E41" s="589" t="s">
        <v>44</v>
      </c>
      <c r="F41" s="590"/>
      <c r="G41" s="590"/>
      <c r="H41" s="591"/>
      <c r="I41" s="595">
        <v>120</v>
      </c>
      <c r="J41" s="596"/>
      <c r="K41" s="596"/>
      <c r="L41" s="596"/>
      <c r="M41" s="594" t="s">
        <v>23</v>
      </c>
      <c r="N41" s="595">
        <v>102.22</v>
      </c>
      <c r="O41" s="596"/>
      <c r="P41" s="596"/>
      <c r="Q41" s="596"/>
      <c r="R41" s="594" t="s">
        <v>23</v>
      </c>
      <c r="T41" s="651"/>
      <c r="Y41" s="507"/>
      <c r="Z41" s="507"/>
      <c r="AA41" s="507"/>
    </row>
    <row r="42" spans="1:27" x14ac:dyDescent="0.15">
      <c r="A42" s="597"/>
      <c r="B42" s="598"/>
      <c r="C42" s="598"/>
      <c r="D42" s="620"/>
      <c r="E42" s="599"/>
      <c r="F42" s="600"/>
      <c r="G42" s="600"/>
      <c r="H42" s="601"/>
      <c r="I42" s="604"/>
      <c r="J42" s="605"/>
      <c r="K42" s="605"/>
      <c r="L42" s="605"/>
      <c r="M42" s="594"/>
      <c r="N42" s="604"/>
      <c r="O42" s="605"/>
      <c r="P42" s="605"/>
      <c r="Q42" s="605"/>
      <c r="R42" s="594"/>
      <c r="S42" s="606" t="s">
        <v>272</v>
      </c>
      <c r="T42" s="238">
        <v>45</v>
      </c>
      <c r="U42" s="238"/>
      <c r="V42" s="521" t="s">
        <v>282</v>
      </c>
      <c r="W42" s="521"/>
      <c r="X42" s="607"/>
      <c r="Y42" s="521"/>
      <c r="Z42" s="507"/>
      <c r="AA42" s="507"/>
    </row>
    <row r="43" spans="1:27" x14ac:dyDescent="0.15">
      <c r="A43" s="597"/>
      <c r="B43" s="598"/>
      <c r="C43" s="598"/>
      <c r="D43" s="620"/>
      <c r="E43" s="279" t="s">
        <v>283</v>
      </c>
      <c r="F43" s="280"/>
      <c r="G43" s="652">
        <v>2</v>
      </c>
      <c r="H43" s="140" t="s">
        <v>87</v>
      </c>
      <c r="I43" s="604"/>
      <c r="J43" s="605"/>
      <c r="K43" s="605"/>
      <c r="L43" s="605"/>
      <c r="M43" s="594"/>
      <c r="N43" s="604"/>
      <c r="O43" s="605"/>
      <c r="P43" s="605"/>
      <c r="Q43" s="605"/>
      <c r="R43" s="594"/>
      <c r="S43" s="651"/>
      <c r="T43" s="238">
        <f>T42*1.98</f>
        <v>89.1</v>
      </c>
      <c r="U43" s="238"/>
      <c r="V43" s="238"/>
      <c r="W43" s="521" t="s">
        <v>273</v>
      </c>
      <c r="X43" s="607"/>
      <c r="Y43" s="521"/>
      <c r="Z43" s="507"/>
      <c r="AA43" s="507"/>
    </row>
    <row r="44" spans="1:27" ht="6.75" customHeight="1" x14ac:dyDescent="0.15">
      <c r="A44" s="597"/>
      <c r="B44" s="598"/>
      <c r="C44" s="598"/>
      <c r="D44" s="620"/>
      <c r="E44" s="69"/>
      <c r="F44" s="8"/>
      <c r="G44" s="8"/>
      <c r="H44" s="72"/>
      <c r="I44" s="618"/>
      <c r="J44" s="619"/>
      <c r="K44" s="619"/>
      <c r="L44" s="619"/>
      <c r="M44" s="594"/>
      <c r="N44" s="618"/>
      <c r="O44" s="619"/>
      <c r="P44" s="619"/>
      <c r="Q44" s="619"/>
      <c r="R44" s="594"/>
      <c r="S44" s="653"/>
      <c r="T44" s="2"/>
      <c r="Z44" s="507"/>
      <c r="AA44" s="507"/>
    </row>
    <row r="45" spans="1:27" ht="6.75" customHeight="1" x14ac:dyDescent="0.15">
      <c r="A45" s="597"/>
      <c r="B45" s="598"/>
      <c r="C45" s="598"/>
      <c r="D45" s="620"/>
      <c r="E45" s="250" t="s">
        <v>45</v>
      </c>
      <c r="F45" s="251"/>
      <c r="G45" s="251"/>
      <c r="H45" s="252"/>
      <c r="I45" s="595">
        <v>140</v>
      </c>
      <c r="J45" s="596"/>
      <c r="K45" s="596"/>
      <c r="L45" s="596"/>
      <c r="M45" s="594" t="s">
        <v>23</v>
      </c>
      <c r="N45" s="595">
        <v>130.86000000000001</v>
      </c>
      <c r="O45" s="596"/>
      <c r="P45" s="596"/>
      <c r="Q45" s="596"/>
      <c r="R45" s="594" t="s">
        <v>23</v>
      </c>
      <c r="T45" s="2"/>
      <c r="Y45" s="507"/>
      <c r="Z45" s="507"/>
      <c r="AA45" s="507"/>
    </row>
    <row r="46" spans="1:27" x14ac:dyDescent="0.15">
      <c r="A46" s="597"/>
      <c r="B46" s="598"/>
      <c r="C46" s="598"/>
      <c r="D46" s="620"/>
      <c r="E46" s="253"/>
      <c r="F46" s="254"/>
      <c r="G46" s="254"/>
      <c r="H46" s="255"/>
      <c r="I46" s="604"/>
      <c r="J46" s="605"/>
      <c r="K46" s="605"/>
      <c r="L46" s="605"/>
      <c r="M46" s="594"/>
      <c r="N46" s="604"/>
      <c r="O46" s="605"/>
      <c r="P46" s="605"/>
      <c r="Q46" s="605"/>
      <c r="R46" s="594"/>
      <c r="S46" s="606" t="s">
        <v>272</v>
      </c>
      <c r="T46" s="238">
        <v>55</v>
      </c>
      <c r="U46" s="238"/>
      <c r="V46" s="521" t="s">
        <v>284</v>
      </c>
      <c r="W46" s="521"/>
      <c r="X46" s="607"/>
      <c r="Y46" s="521"/>
      <c r="Z46" s="507"/>
      <c r="AA46" s="507"/>
    </row>
    <row r="47" spans="1:27" x14ac:dyDescent="0.15">
      <c r="A47" s="597"/>
      <c r="B47" s="598"/>
      <c r="C47" s="598"/>
      <c r="D47" s="620"/>
      <c r="E47" s="279" t="s">
        <v>274</v>
      </c>
      <c r="F47" s="280"/>
      <c r="G47" s="652">
        <v>2</v>
      </c>
      <c r="H47" s="140" t="s">
        <v>87</v>
      </c>
      <c r="I47" s="604"/>
      <c r="J47" s="605"/>
      <c r="K47" s="605"/>
      <c r="L47" s="605"/>
      <c r="M47" s="594"/>
      <c r="N47" s="604"/>
      <c r="O47" s="605"/>
      <c r="P47" s="605"/>
      <c r="Q47" s="605"/>
      <c r="R47" s="594"/>
      <c r="S47" s="651"/>
      <c r="T47" s="238">
        <f>T46*1.98</f>
        <v>108.9</v>
      </c>
      <c r="U47" s="238"/>
      <c r="V47" s="238"/>
      <c r="W47" s="521" t="s">
        <v>273</v>
      </c>
      <c r="X47" s="607"/>
      <c r="Y47" s="521"/>
      <c r="Z47" s="507"/>
      <c r="AA47" s="507"/>
    </row>
    <row r="48" spans="1:27" ht="6.75" customHeight="1" x14ac:dyDescent="0.15">
      <c r="A48" s="597"/>
      <c r="B48" s="598"/>
      <c r="C48" s="598"/>
      <c r="D48" s="620"/>
      <c r="E48" s="69"/>
      <c r="F48" s="8"/>
      <c r="G48" s="8"/>
      <c r="H48" s="72"/>
      <c r="I48" s="618"/>
      <c r="J48" s="619"/>
      <c r="K48" s="619"/>
      <c r="L48" s="619"/>
      <c r="M48" s="594"/>
      <c r="N48" s="618"/>
      <c r="O48" s="619"/>
      <c r="P48" s="619"/>
      <c r="Q48" s="619"/>
      <c r="R48" s="594"/>
      <c r="S48" s="653"/>
      <c r="T48" s="2"/>
      <c r="Z48" s="507"/>
      <c r="AA48" s="507"/>
    </row>
    <row r="49" spans="1:27" ht="6.75" customHeight="1" x14ac:dyDescent="0.15">
      <c r="A49" s="597"/>
      <c r="B49" s="598"/>
      <c r="C49" s="598"/>
      <c r="D49" s="620"/>
      <c r="E49" s="250" t="s">
        <v>46</v>
      </c>
      <c r="F49" s="251"/>
      <c r="G49" s="251"/>
      <c r="H49" s="252"/>
      <c r="I49" s="595">
        <v>140</v>
      </c>
      <c r="J49" s="596"/>
      <c r="K49" s="596"/>
      <c r="L49" s="596"/>
      <c r="M49" s="594" t="s">
        <v>23</v>
      </c>
      <c r="N49" s="595">
        <v>130.86000000000001</v>
      </c>
      <c r="O49" s="596"/>
      <c r="P49" s="596"/>
      <c r="Q49" s="596"/>
      <c r="R49" s="594" t="s">
        <v>23</v>
      </c>
      <c r="T49" s="2"/>
      <c r="Y49" s="507"/>
      <c r="Z49" s="507"/>
      <c r="AA49" s="507"/>
    </row>
    <row r="50" spans="1:27" x14ac:dyDescent="0.15">
      <c r="A50" s="597"/>
      <c r="B50" s="598"/>
      <c r="C50" s="598"/>
      <c r="D50" s="620"/>
      <c r="E50" s="253"/>
      <c r="F50" s="254"/>
      <c r="G50" s="254"/>
      <c r="H50" s="255"/>
      <c r="I50" s="604"/>
      <c r="J50" s="605"/>
      <c r="K50" s="605"/>
      <c r="L50" s="605"/>
      <c r="M50" s="594"/>
      <c r="N50" s="604"/>
      <c r="O50" s="605"/>
      <c r="P50" s="605"/>
      <c r="Q50" s="605"/>
      <c r="R50" s="594"/>
      <c r="S50" s="606" t="s">
        <v>272</v>
      </c>
      <c r="T50" s="238">
        <v>55</v>
      </c>
      <c r="U50" s="238"/>
      <c r="V50" s="521" t="s">
        <v>284</v>
      </c>
      <c r="W50" s="521"/>
      <c r="X50" s="607"/>
      <c r="Y50" s="521"/>
      <c r="Z50" s="507"/>
      <c r="AA50" s="507"/>
    </row>
    <row r="51" spans="1:27" x14ac:dyDescent="0.15">
      <c r="A51" s="597"/>
      <c r="B51" s="598"/>
      <c r="C51" s="598"/>
      <c r="D51" s="620"/>
      <c r="E51" s="279" t="s">
        <v>274</v>
      </c>
      <c r="F51" s="280"/>
      <c r="G51" s="652">
        <v>2</v>
      </c>
      <c r="H51" s="140" t="s">
        <v>87</v>
      </c>
      <c r="I51" s="604"/>
      <c r="J51" s="605"/>
      <c r="K51" s="605"/>
      <c r="L51" s="605"/>
      <c r="M51" s="594"/>
      <c r="N51" s="604"/>
      <c r="O51" s="605"/>
      <c r="P51" s="605"/>
      <c r="Q51" s="605"/>
      <c r="R51" s="594"/>
      <c r="S51" s="651"/>
      <c r="T51" s="238">
        <f>T50*1.98</f>
        <v>108.9</v>
      </c>
      <c r="U51" s="238"/>
      <c r="V51" s="238"/>
      <c r="W51" s="521" t="s">
        <v>273</v>
      </c>
      <c r="X51" s="607"/>
      <c r="Y51" s="521"/>
      <c r="Z51" s="507"/>
      <c r="AA51" s="507"/>
    </row>
    <row r="52" spans="1:27" ht="6.75" customHeight="1" x14ac:dyDescent="0.15">
      <c r="A52" s="597"/>
      <c r="B52" s="598"/>
      <c r="C52" s="598"/>
      <c r="D52" s="620"/>
      <c r="E52" s="613"/>
      <c r="F52" s="614"/>
      <c r="G52" s="8"/>
      <c r="H52" s="615"/>
      <c r="I52" s="618"/>
      <c r="J52" s="619"/>
      <c r="K52" s="619"/>
      <c r="L52" s="619"/>
      <c r="M52" s="594"/>
      <c r="N52" s="618"/>
      <c r="O52" s="619"/>
      <c r="P52" s="619"/>
      <c r="Q52" s="619"/>
      <c r="R52" s="594"/>
      <c r="S52" s="653"/>
      <c r="T52" s="2"/>
      <c r="Z52" s="507"/>
      <c r="AA52" s="507"/>
    </row>
    <row r="53" spans="1:27" ht="6.75" customHeight="1" x14ac:dyDescent="0.15">
      <c r="A53" s="597"/>
      <c r="B53" s="598"/>
      <c r="C53" s="598"/>
      <c r="D53" s="620"/>
      <c r="E53" s="638" t="s">
        <v>43</v>
      </c>
      <c r="F53" s="639"/>
      <c r="G53" s="639"/>
      <c r="H53" s="640"/>
      <c r="I53" s="595">
        <v>140</v>
      </c>
      <c r="J53" s="596"/>
      <c r="K53" s="596"/>
      <c r="L53" s="596"/>
      <c r="M53" s="594" t="s">
        <v>23</v>
      </c>
      <c r="N53" s="595">
        <v>123.45</v>
      </c>
      <c r="O53" s="596"/>
      <c r="P53" s="596"/>
      <c r="Q53" s="596"/>
      <c r="R53" s="594" t="s">
        <v>23</v>
      </c>
      <c r="S53" s="582"/>
      <c r="T53" s="582"/>
      <c r="U53" s="582"/>
      <c r="V53" s="582"/>
      <c r="W53" s="507"/>
      <c r="X53" s="507"/>
      <c r="Y53" s="507"/>
      <c r="Z53" s="507"/>
      <c r="AA53" s="507"/>
    </row>
    <row r="54" spans="1:27" ht="13.5" customHeight="1" x14ac:dyDescent="0.15">
      <c r="A54" s="597"/>
      <c r="B54" s="598"/>
      <c r="C54" s="598"/>
      <c r="D54" s="620"/>
      <c r="E54" s="642"/>
      <c r="F54" s="643"/>
      <c r="G54" s="643"/>
      <c r="H54" s="644"/>
      <c r="I54" s="604"/>
      <c r="J54" s="605"/>
      <c r="K54" s="605"/>
      <c r="L54" s="605"/>
      <c r="M54" s="594"/>
      <c r="N54" s="604"/>
      <c r="O54" s="605"/>
      <c r="P54" s="605"/>
      <c r="Q54" s="605"/>
      <c r="R54" s="594"/>
      <c r="S54" s="582"/>
      <c r="T54" s="582"/>
      <c r="U54" s="582"/>
      <c r="V54" s="582"/>
      <c r="W54" s="507"/>
      <c r="X54" s="507"/>
      <c r="Y54" s="507"/>
      <c r="Z54" s="507"/>
      <c r="AA54" s="507"/>
    </row>
    <row r="55" spans="1:27" ht="13.5" customHeight="1" x14ac:dyDescent="0.15">
      <c r="A55" s="597"/>
      <c r="B55" s="598"/>
      <c r="C55" s="598"/>
      <c r="D55" s="620"/>
      <c r="E55" s="608" t="s">
        <v>274</v>
      </c>
      <c r="F55" s="609"/>
      <c r="G55" s="654">
        <v>1</v>
      </c>
      <c r="H55" s="611" t="s">
        <v>87</v>
      </c>
      <c r="I55" s="604"/>
      <c r="J55" s="605"/>
      <c r="K55" s="605"/>
      <c r="L55" s="605"/>
      <c r="M55" s="594"/>
      <c r="N55" s="604"/>
      <c r="O55" s="605"/>
      <c r="P55" s="605"/>
      <c r="Q55" s="605"/>
      <c r="R55" s="594"/>
      <c r="S55" s="582"/>
      <c r="T55" s="582"/>
      <c r="U55" s="582"/>
      <c r="V55" s="582"/>
      <c r="W55" s="507"/>
      <c r="X55" s="507"/>
      <c r="Y55" s="507"/>
      <c r="Z55" s="507"/>
      <c r="AA55" s="507"/>
    </row>
    <row r="56" spans="1:27" ht="6.75" customHeight="1" x14ac:dyDescent="0.15">
      <c r="A56" s="623"/>
      <c r="B56" s="624"/>
      <c r="C56" s="624"/>
      <c r="D56" s="625"/>
      <c r="E56" s="613"/>
      <c r="F56" s="614"/>
      <c r="G56" s="655"/>
      <c r="H56" s="615"/>
      <c r="I56" s="618"/>
      <c r="J56" s="619"/>
      <c r="K56" s="619"/>
      <c r="L56" s="619"/>
      <c r="M56" s="594"/>
      <c r="N56" s="618"/>
      <c r="O56" s="619"/>
      <c r="P56" s="619"/>
      <c r="Q56" s="619"/>
      <c r="R56" s="594"/>
      <c r="S56" s="582"/>
      <c r="T56" s="582"/>
      <c r="U56" s="582"/>
      <c r="V56" s="582"/>
      <c r="W56" s="507"/>
      <c r="X56" s="507"/>
      <c r="Y56" s="507"/>
      <c r="Z56" s="507"/>
      <c r="AA56" s="507"/>
    </row>
    <row r="57" spans="1:27" x14ac:dyDescent="0.15">
      <c r="A57" s="527" t="s">
        <v>42</v>
      </c>
      <c r="B57" s="527"/>
      <c r="C57" s="527"/>
      <c r="D57" s="527"/>
      <c r="E57" s="527"/>
      <c r="F57" s="527"/>
      <c r="G57" s="527"/>
      <c r="H57" s="527"/>
      <c r="I57" s="627">
        <f>SUM(I35:I56)</f>
        <v>590</v>
      </c>
      <c r="J57" s="628"/>
      <c r="K57" s="628"/>
      <c r="L57" s="628"/>
      <c r="M57" s="629" t="s">
        <v>23</v>
      </c>
      <c r="N57" s="627">
        <f>SUM(N35:N56)</f>
        <v>533.06000000000006</v>
      </c>
      <c r="O57" s="628"/>
      <c r="P57" s="628"/>
      <c r="Q57" s="628"/>
      <c r="R57" s="629" t="s">
        <v>23</v>
      </c>
      <c r="Y57" s="507"/>
      <c r="Z57" s="507"/>
      <c r="AA57" s="507"/>
    </row>
    <row r="58" spans="1:27" x14ac:dyDescent="0.15">
      <c r="A58" s="527"/>
      <c r="B58" s="527"/>
      <c r="C58" s="527"/>
      <c r="D58" s="527"/>
      <c r="E58" s="527"/>
      <c r="F58" s="527"/>
      <c r="G58" s="527"/>
      <c r="H58" s="527"/>
      <c r="I58" s="630"/>
      <c r="J58" s="631"/>
      <c r="K58" s="631"/>
      <c r="L58" s="631"/>
      <c r="M58" s="629"/>
      <c r="N58" s="630"/>
      <c r="O58" s="631"/>
      <c r="P58" s="631"/>
      <c r="Q58" s="631"/>
      <c r="R58" s="629"/>
      <c r="S58" s="632" t="s">
        <v>285</v>
      </c>
      <c r="T58" s="656"/>
      <c r="U58" s="238">
        <f>T17</f>
        <v>336.6</v>
      </c>
      <c r="V58" s="238"/>
      <c r="W58" s="238"/>
      <c r="X58" s="521" t="s">
        <v>277</v>
      </c>
      <c r="Y58" s="521"/>
      <c r="Z58" s="507"/>
      <c r="AA58" s="507"/>
    </row>
    <row r="59" spans="1:27" x14ac:dyDescent="0.15">
      <c r="A59" s="527"/>
      <c r="B59" s="527"/>
      <c r="C59" s="527"/>
      <c r="D59" s="527"/>
      <c r="E59" s="527"/>
      <c r="F59" s="527"/>
      <c r="G59" s="527"/>
      <c r="H59" s="527"/>
      <c r="I59" s="634"/>
      <c r="J59" s="635"/>
      <c r="K59" s="635"/>
      <c r="L59" s="635"/>
      <c r="M59" s="629"/>
      <c r="N59" s="634"/>
      <c r="O59" s="635"/>
      <c r="P59" s="635"/>
      <c r="Q59" s="635"/>
      <c r="R59" s="629"/>
      <c r="S59" s="582"/>
      <c r="T59" s="582"/>
      <c r="U59" s="582"/>
      <c r="V59" s="582"/>
      <c r="W59" s="507"/>
      <c r="X59" s="507"/>
      <c r="Y59" s="507"/>
      <c r="Z59" s="507"/>
      <c r="AA59" s="507"/>
    </row>
    <row r="60" spans="1:27" x14ac:dyDescent="0.15">
      <c r="A60" s="657" t="s">
        <v>47</v>
      </c>
      <c r="B60" s="658"/>
      <c r="C60" s="658"/>
      <c r="D60" s="621"/>
      <c r="E60" s="657" t="s">
        <v>48</v>
      </c>
      <c r="F60" s="658"/>
      <c r="G60" s="658"/>
      <c r="H60" s="621"/>
      <c r="I60" s="595">
        <v>80</v>
      </c>
      <c r="J60" s="596"/>
      <c r="K60" s="596"/>
      <c r="L60" s="596"/>
      <c r="M60" s="594" t="s">
        <v>23</v>
      </c>
      <c r="N60" s="659"/>
      <c r="O60" s="660"/>
      <c r="P60" s="660"/>
      <c r="Q60" s="660"/>
      <c r="R60" s="661"/>
      <c r="S60" s="582"/>
      <c r="T60" s="582"/>
      <c r="U60" s="582"/>
      <c r="V60" s="582"/>
      <c r="W60" s="507"/>
      <c r="X60" s="507"/>
      <c r="Y60" s="507"/>
      <c r="Z60" s="507"/>
      <c r="AA60" s="507"/>
    </row>
    <row r="61" spans="1:27" x14ac:dyDescent="0.15">
      <c r="A61" s="662"/>
      <c r="B61" s="663"/>
      <c r="C61" s="663"/>
      <c r="D61" s="622"/>
      <c r="E61" s="664" t="s">
        <v>274</v>
      </c>
      <c r="F61" s="665"/>
      <c r="G61" s="666">
        <v>1</v>
      </c>
      <c r="H61" s="667" t="s">
        <v>87</v>
      </c>
      <c r="I61" s="618"/>
      <c r="J61" s="619"/>
      <c r="K61" s="619"/>
      <c r="L61" s="619"/>
      <c r="M61" s="594"/>
      <c r="N61" s="668"/>
      <c r="O61" s="669"/>
      <c r="P61" s="669"/>
      <c r="Q61" s="669"/>
      <c r="R61" s="670"/>
      <c r="S61" s="582"/>
      <c r="T61" s="582"/>
      <c r="U61" s="582"/>
      <c r="V61" s="582"/>
      <c r="W61" s="507"/>
      <c r="X61" s="507"/>
      <c r="Y61" s="507"/>
      <c r="Z61" s="507"/>
      <c r="AA61" s="507"/>
    </row>
    <row r="62" spans="1:27" x14ac:dyDescent="0.15">
      <c r="A62" s="662"/>
      <c r="B62" s="663"/>
      <c r="C62" s="663"/>
      <c r="D62" s="622"/>
      <c r="E62" s="657" t="s">
        <v>49</v>
      </c>
      <c r="F62" s="658"/>
      <c r="G62" s="658"/>
      <c r="H62" s="621"/>
      <c r="I62" s="595">
        <v>25</v>
      </c>
      <c r="J62" s="596"/>
      <c r="K62" s="596"/>
      <c r="L62" s="596"/>
      <c r="M62" s="594" t="s">
        <v>23</v>
      </c>
      <c r="N62" s="659"/>
      <c r="O62" s="660"/>
      <c r="P62" s="660"/>
      <c r="Q62" s="660"/>
      <c r="R62" s="661"/>
      <c r="S62" s="582"/>
      <c r="T62" s="582"/>
      <c r="U62" s="582"/>
      <c r="V62" s="582"/>
      <c r="W62" s="507"/>
      <c r="X62" s="507"/>
      <c r="Y62" s="507"/>
      <c r="Z62" s="507"/>
      <c r="AA62" s="507"/>
    </row>
    <row r="63" spans="1:27" x14ac:dyDescent="0.15">
      <c r="A63" s="662"/>
      <c r="B63" s="663"/>
      <c r="C63" s="663"/>
      <c r="D63" s="622"/>
      <c r="E63" s="664" t="s">
        <v>286</v>
      </c>
      <c r="F63" s="665"/>
      <c r="G63" s="666">
        <v>1</v>
      </c>
      <c r="H63" s="667" t="s">
        <v>87</v>
      </c>
      <c r="I63" s="618"/>
      <c r="J63" s="619"/>
      <c r="K63" s="619"/>
      <c r="L63" s="619"/>
      <c r="M63" s="594"/>
      <c r="N63" s="668"/>
      <c r="O63" s="669"/>
      <c r="P63" s="669"/>
      <c r="Q63" s="669"/>
      <c r="R63" s="670"/>
      <c r="S63" s="582"/>
      <c r="T63" s="582"/>
      <c r="U63" s="582"/>
      <c r="V63" s="582"/>
      <c r="W63" s="507"/>
      <c r="X63" s="507"/>
      <c r="Y63" s="507"/>
      <c r="Z63" s="507"/>
      <c r="AA63" s="507"/>
    </row>
    <row r="64" spans="1:27" x14ac:dyDescent="0.15">
      <c r="A64" s="662"/>
      <c r="B64" s="663"/>
      <c r="C64" s="663"/>
      <c r="D64" s="622"/>
      <c r="E64" s="657" t="s">
        <v>50</v>
      </c>
      <c r="F64" s="658"/>
      <c r="G64" s="658"/>
      <c r="H64" s="621"/>
      <c r="I64" s="595">
        <v>64</v>
      </c>
      <c r="J64" s="596"/>
      <c r="K64" s="596"/>
      <c r="L64" s="596"/>
      <c r="M64" s="594" t="s">
        <v>23</v>
      </c>
      <c r="N64" s="659"/>
      <c r="O64" s="660"/>
      <c r="P64" s="660"/>
      <c r="Q64" s="660"/>
      <c r="R64" s="661"/>
      <c r="S64" s="582"/>
      <c r="T64" s="582"/>
      <c r="U64" s="582"/>
      <c r="V64" s="582"/>
      <c r="W64" s="507"/>
      <c r="X64" s="507"/>
      <c r="Y64" s="507"/>
      <c r="Z64" s="507"/>
      <c r="AA64" s="507"/>
    </row>
    <row r="65" spans="1:27" x14ac:dyDescent="0.15">
      <c r="A65" s="662"/>
      <c r="B65" s="663"/>
      <c r="C65" s="663"/>
      <c r="D65" s="622"/>
      <c r="E65" s="664" t="s">
        <v>286</v>
      </c>
      <c r="F65" s="665"/>
      <c r="G65" s="666">
        <v>1</v>
      </c>
      <c r="H65" s="667" t="s">
        <v>87</v>
      </c>
      <c r="I65" s="618"/>
      <c r="J65" s="619"/>
      <c r="K65" s="619"/>
      <c r="L65" s="619"/>
      <c r="M65" s="594"/>
      <c r="N65" s="668"/>
      <c r="O65" s="669"/>
      <c r="P65" s="669"/>
      <c r="Q65" s="669"/>
      <c r="R65" s="670"/>
      <c r="S65" s="582"/>
      <c r="T65" s="582"/>
      <c r="U65" s="582"/>
      <c r="V65" s="582"/>
      <c r="W65" s="507"/>
      <c r="X65" s="507"/>
      <c r="Y65" s="507"/>
      <c r="Z65" s="507"/>
      <c r="AA65" s="507"/>
    </row>
    <row r="66" spans="1:27" ht="28.5" customHeight="1" thickBot="1" x14ac:dyDescent="0.2">
      <c r="A66" s="671"/>
      <c r="B66" s="672"/>
      <c r="C66" s="672"/>
      <c r="D66" s="673"/>
      <c r="E66" s="674" t="s">
        <v>51</v>
      </c>
      <c r="F66" s="675"/>
      <c r="G66" s="675"/>
      <c r="H66" s="676"/>
      <c r="I66" s="677">
        <v>456.78</v>
      </c>
      <c r="J66" s="678"/>
      <c r="K66" s="678"/>
      <c r="L66" s="678"/>
      <c r="M66" s="679" t="s">
        <v>23</v>
      </c>
      <c r="N66" s="680"/>
      <c r="O66" s="681"/>
      <c r="P66" s="681"/>
      <c r="Q66" s="681"/>
      <c r="R66" s="682"/>
      <c r="S66" s="582"/>
      <c r="T66" s="582"/>
      <c r="U66" s="582"/>
      <c r="V66" s="582"/>
      <c r="W66" s="507"/>
      <c r="X66" s="507"/>
      <c r="Y66" s="507"/>
      <c r="Z66" s="507"/>
      <c r="AA66" s="507"/>
    </row>
    <row r="67" spans="1:27" x14ac:dyDescent="0.15">
      <c r="A67" s="683" t="s">
        <v>52</v>
      </c>
      <c r="B67" s="684"/>
      <c r="C67" s="684"/>
      <c r="D67" s="684"/>
      <c r="E67" s="685"/>
      <c r="F67" s="685"/>
      <c r="G67" s="685"/>
      <c r="H67" s="685"/>
      <c r="I67" s="686">
        <f>SUM(I60:I66)+I32+I57</f>
        <v>1315.78</v>
      </c>
      <c r="J67" s="687"/>
      <c r="K67" s="687"/>
      <c r="L67" s="687"/>
      <c r="M67" s="688" t="s">
        <v>23</v>
      </c>
      <c r="N67" s="689"/>
      <c r="O67" s="690"/>
      <c r="P67" s="690"/>
      <c r="Q67" s="690"/>
      <c r="R67" s="691"/>
      <c r="S67" s="582"/>
      <c r="T67" s="582"/>
      <c r="U67" s="582"/>
      <c r="V67" s="582"/>
      <c r="W67" s="507"/>
      <c r="X67" s="507"/>
      <c r="Y67" s="507"/>
      <c r="Z67" s="507"/>
      <c r="AA67" s="507"/>
    </row>
    <row r="68" spans="1:27" x14ac:dyDescent="0.15">
      <c r="A68" s="692"/>
      <c r="B68" s="525"/>
      <c r="C68" s="525"/>
      <c r="D68" s="525"/>
      <c r="E68" s="693"/>
      <c r="F68" s="693"/>
      <c r="G68" s="693"/>
      <c r="H68" s="693"/>
      <c r="I68" s="630"/>
      <c r="J68" s="631"/>
      <c r="K68" s="631"/>
      <c r="L68" s="631"/>
      <c r="M68" s="694"/>
      <c r="N68" s="695"/>
      <c r="O68" s="696"/>
      <c r="P68" s="696"/>
      <c r="Q68" s="696"/>
      <c r="R68" s="697"/>
      <c r="S68" s="698" t="s">
        <v>287</v>
      </c>
      <c r="T68" s="699"/>
      <c r="U68" s="699"/>
      <c r="V68" s="699"/>
      <c r="W68" s="700">
        <f>T11+T14+T19</f>
        <v>799.2</v>
      </c>
      <c r="X68" s="700"/>
      <c r="Y68" s="700"/>
      <c r="Z68" s="521" t="s">
        <v>277</v>
      </c>
      <c r="AA68" s="521"/>
    </row>
    <row r="69" spans="1:27" ht="14.25" thickBot="1" x14ac:dyDescent="0.2">
      <c r="A69" s="701"/>
      <c r="B69" s="702"/>
      <c r="C69" s="702"/>
      <c r="D69" s="702"/>
      <c r="E69" s="703"/>
      <c r="F69" s="703"/>
      <c r="G69" s="703"/>
      <c r="H69" s="703"/>
      <c r="I69" s="704"/>
      <c r="J69" s="705"/>
      <c r="K69" s="705"/>
      <c r="L69" s="705"/>
      <c r="M69" s="706"/>
      <c r="N69" s="707"/>
      <c r="O69" s="708"/>
      <c r="P69" s="708"/>
      <c r="Q69" s="708"/>
      <c r="R69" s="709"/>
      <c r="AA69" s="507"/>
    </row>
    <row r="70" spans="1:27" x14ac:dyDescent="0.15">
      <c r="A70" s="710"/>
      <c r="B70" s="710"/>
      <c r="C70" s="710"/>
      <c r="D70" s="710"/>
      <c r="E70" s="710"/>
      <c r="F70" s="710"/>
      <c r="G70" s="710"/>
      <c r="H70" s="710"/>
      <c r="I70" s="711"/>
      <c r="J70" s="711"/>
      <c r="K70" s="711"/>
      <c r="L70" s="711"/>
      <c r="M70" s="711"/>
      <c r="N70" s="711"/>
      <c r="O70" s="711"/>
      <c r="P70" s="711"/>
      <c r="Q70" s="712"/>
      <c r="R70" s="712"/>
      <c r="W70" s="713"/>
      <c r="X70" s="713"/>
      <c r="Y70" s="507"/>
    </row>
    <row r="71" spans="1:27" x14ac:dyDescent="0.15">
      <c r="A71" s="710"/>
      <c r="B71" s="710"/>
      <c r="C71" s="710"/>
      <c r="D71" s="710"/>
      <c r="E71" s="710"/>
      <c r="F71" s="710"/>
      <c r="G71" s="710"/>
      <c r="H71" s="710"/>
      <c r="I71" s="711"/>
      <c r="J71" s="711"/>
      <c r="K71" s="711"/>
      <c r="L71" s="711"/>
      <c r="M71" s="711"/>
      <c r="N71" s="711"/>
      <c r="O71" s="711"/>
      <c r="P71" s="711"/>
      <c r="Q71" s="714"/>
      <c r="R71" s="714"/>
      <c r="S71" s="714"/>
      <c r="T71" s="714"/>
    </row>
    <row r="72" spans="1:27" ht="14.25" x14ac:dyDescent="0.15">
      <c r="A72" s="715" t="s">
        <v>288</v>
      </c>
      <c r="B72" s="715"/>
      <c r="C72" s="715"/>
      <c r="D72" s="715"/>
      <c r="E72" s="716"/>
      <c r="F72" s="716"/>
      <c r="G72" s="716"/>
      <c r="H72" s="716"/>
      <c r="I72" s="716"/>
      <c r="J72" s="716"/>
      <c r="K72" s="716"/>
      <c r="M72" s="717" t="s">
        <v>289</v>
      </c>
      <c r="N72" s="716"/>
      <c r="O72" s="716"/>
      <c r="P72" s="716"/>
      <c r="Q72" s="716"/>
      <c r="R72" s="716"/>
      <c r="S72" s="716"/>
      <c r="T72" s="716"/>
    </row>
    <row r="73" spans="1:27" ht="18" customHeight="1" x14ac:dyDescent="0.15">
      <c r="A73" s="718" t="s">
        <v>53</v>
      </c>
      <c r="B73" s="719"/>
      <c r="C73" s="719"/>
      <c r="D73" s="719"/>
      <c r="E73" s="719"/>
      <c r="F73" s="719"/>
      <c r="G73" s="720" t="s">
        <v>161</v>
      </c>
      <c r="H73" s="721" t="s">
        <v>290</v>
      </c>
      <c r="I73" s="721"/>
      <c r="J73" s="721"/>
      <c r="K73" s="721"/>
      <c r="L73" s="721"/>
      <c r="M73" s="721"/>
      <c r="N73" s="721"/>
      <c r="O73" s="721"/>
      <c r="P73" s="722" t="s">
        <v>161</v>
      </c>
      <c r="Q73" s="721" t="s">
        <v>291</v>
      </c>
      <c r="R73" s="721"/>
      <c r="S73" s="721"/>
      <c r="T73" s="721"/>
      <c r="U73" s="721"/>
      <c r="V73" s="721"/>
      <c r="W73" s="721"/>
      <c r="X73" s="721"/>
      <c r="Y73" s="723"/>
    </row>
    <row r="74" spans="1:27" ht="18" customHeight="1" x14ac:dyDescent="0.15">
      <c r="A74" s="724"/>
      <c r="B74" s="725"/>
      <c r="C74" s="725"/>
      <c r="D74" s="725"/>
      <c r="E74" s="725"/>
      <c r="F74" s="725"/>
      <c r="G74" s="726" t="s">
        <v>161</v>
      </c>
      <c r="H74" s="727" t="s">
        <v>292</v>
      </c>
      <c r="I74" s="727"/>
      <c r="J74" s="727"/>
      <c r="K74" s="728" t="s">
        <v>161</v>
      </c>
      <c r="L74" s="727" t="s">
        <v>293</v>
      </c>
      <c r="M74" s="727"/>
      <c r="N74" s="727"/>
      <c r="O74" s="727"/>
      <c r="P74" s="728" t="s">
        <v>161</v>
      </c>
      <c r="Q74" s="727" t="s">
        <v>294</v>
      </c>
      <c r="R74" s="727"/>
      <c r="S74" s="727"/>
      <c r="T74" s="727"/>
      <c r="U74" s="727"/>
      <c r="V74" s="727"/>
      <c r="W74" s="727"/>
      <c r="X74" s="727"/>
      <c r="Y74" s="729"/>
    </row>
    <row r="75" spans="1:27" ht="18" customHeight="1" x14ac:dyDescent="0.15">
      <c r="A75" s="718" t="s">
        <v>54</v>
      </c>
      <c r="B75" s="719"/>
      <c r="C75" s="719"/>
      <c r="D75" s="719"/>
      <c r="E75" s="719"/>
      <c r="F75" s="719"/>
      <c r="G75" s="720" t="s">
        <v>161</v>
      </c>
      <c r="H75" s="721" t="s">
        <v>295</v>
      </c>
      <c r="I75" s="721"/>
      <c r="J75" s="721"/>
      <c r="K75" s="721"/>
      <c r="L75" s="721"/>
      <c r="M75" s="730" t="s">
        <v>89</v>
      </c>
      <c r="N75" s="721" t="s">
        <v>296</v>
      </c>
      <c r="O75" s="721"/>
      <c r="P75" s="721"/>
      <c r="Q75" s="722" t="s">
        <v>161</v>
      </c>
      <c r="R75" s="721" t="s">
        <v>297</v>
      </c>
      <c r="S75" s="721"/>
      <c r="T75" s="721"/>
      <c r="U75" s="721"/>
      <c r="V75" s="721"/>
      <c r="W75" s="721"/>
      <c r="X75" s="721"/>
      <c r="Y75" s="723"/>
    </row>
    <row r="76" spans="1:27" ht="18" customHeight="1" x14ac:dyDescent="0.15">
      <c r="A76" s="724"/>
      <c r="B76" s="725"/>
      <c r="C76" s="725"/>
      <c r="D76" s="725"/>
      <c r="E76" s="725"/>
      <c r="F76" s="725"/>
      <c r="G76" s="726" t="s">
        <v>161</v>
      </c>
      <c r="H76" s="727" t="s">
        <v>298</v>
      </c>
      <c r="I76" s="727"/>
      <c r="J76" s="727"/>
      <c r="K76" s="727"/>
      <c r="L76" s="727"/>
      <c r="M76" s="731" t="s">
        <v>89</v>
      </c>
      <c r="N76" s="727" t="s">
        <v>299</v>
      </c>
      <c r="O76" s="727"/>
      <c r="P76" s="727"/>
      <c r="Q76" s="728" t="s">
        <v>161</v>
      </c>
      <c r="R76" s="727" t="s">
        <v>300</v>
      </c>
      <c r="S76" s="727"/>
      <c r="T76" s="727"/>
      <c r="U76" s="727"/>
      <c r="V76" s="727"/>
      <c r="W76" s="727"/>
      <c r="X76" s="727"/>
      <c r="Y76" s="729"/>
    </row>
    <row r="77" spans="1:27" x14ac:dyDescent="0.15">
      <c r="A77" s="466"/>
      <c r="B77" s="466"/>
      <c r="C77" s="466"/>
      <c r="D77" s="466"/>
      <c r="E77" s="716"/>
      <c r="F77" s="716"/>
      <c r="G77" s="716"/>
      <c r="H77" s="716"/>
      <c r="I77" s="716"/>
      <c r="J77" s="716"/>
      <c r="K77" s="716"/>
      <c r="L77" s="716"/>
      <c r="M77" s="716"/>
      <c r="N77" s="716"/>
      <c r="O77" s="716"/>
      <c r="P77" s="716"/>
      <c r="Q77" s="716"/>
      <c r="R77" s="716"/>
      <c r="S77" s="716"/>
      <c r="T77" s="716"/>
    </row>
    <row r="78" spans="1:27" x14ac:dyDescent="0.15">
      <c r="A78" s="466"/>
      <c r="B78" s="466"/>
      <c r="C78" s="466"/>
      <c r="D78" s="466"/>
      <c r="E78" s="716"/>
      <c r="F78" s="716"/>
      <c r="G78" s="716"/>
      <c r="H78" s="716"/>
      <c r="I78" s="716"/>
      <c r="J78" s="716"/>
      <c r="K78" s="716"/>
      <c r="L78" s="716"/>
      <c r="M78" s="716"/>
      <c r="N78" s="716"/>
      <c r="O78" s="716"/>
      <c r="P78" s="716"/>
      <c r="Q78" s="716"/>
      <c r="R78" s="716"/>
      <c r="S78" s="716"/>
      <c r="T78" s="716"/>
    </row>
    <row r="79" spans="1:27" ht="14.25" x14ac:dyDescent="0.15">
      <c r="A79" s="511" t="s">
        <v>55</v>
      </c>
      <c r="B79" s="511"/>
      <c r="C79" s="511"/>
      <c r="D79" s="511"/>
      <c r="E79" s="2"/>
      <c r="F79" s="2"/>
      <c r="G79" s="2"/>
      <c r="H79" s="2"/>
      <c r="I79" s="2"/>
      <c r="J79" s="2"/>
      <c r="K79" s="2"/>
      <c r="L79" s="2"/>
      <c r="M79" s="2"/>
      <c r="N79" s="2"/>
      <c r="O79" s="2"/>
      <c r="P79" s="2"/>
      <c r="Q79" s="2"/>
      <c r="R79" s="2"/>
      <c r="S79" s="2"/>
      <c r="T79" s="2"/>
      <c r="U79" s="507"/>
      <c r="V79" s="507"/>
      <c r="W79" s="507"/>
      <c r="X79" s="507"/>
      <c r="Y79" s="507"/>
      <c r="Z79" s="507"/>
      <c r="AA79" s="507"/>
    </row>
    <row r="80" spans="1:27" x14ac:dyDescent="0.15">
      <c r="A80" s="564" t="s">
        <v>31</v>
      </c>
      <c r="B80" s="549"/>
      <c r="C80" s="549"/>
      <c r="D80" s="549"/>
      <c r="E80" s="549"/>
      <c r="F80" s="549"/>
      <c r="G80" s="549"/>
      <c r="H80" s="549"/>
      <c r="I80" s="549"/>
      <c r="J80" s="549"/>
      <c r="K80" s="549"/>
      <c r="L80" s="549"/>
      <c r="M80" s="549"/>
      <c r="N80" s="549"/>
      <c r="O80" s="549"/>
      <c r="P80" s="549"/>
      <c r="Q80" s="549"/>
      <c r="R80" s="549"/>
      <c r="S80" s="549"/>
      <c r="T80" s="549"/>
      <c r="U80" s="549"/>
      <c r="V80" s="549"/>
      <c r="W80" s="549"/>
      <c r="X80" s="549"/>
      <c r="Y80" s="550"/>
      <c r="Z80" s="507"/>
      <c r="AA80" s="507"/>
    </row>
    <row r="81" spans="1:27" x14ac:dyDescent="0.15">
      <c r="A81" s="732"/>
      <c r="B81" s="527" t="s">
        <v>301</v>
      </c>
      <c r="C81" s="527"/>
      <c r="D81" s="527"/>
      <c r="E81" s="527"/>
      <c r="F81" s="527" t="s">
        <v>302</v>
      </c>
      <c r="G81" s="527"/>
      <c r="H81" s="527"/>
      <c r="I81" s="527"/>
      <c r="J81" s="527"/>
      <c r="K81" s="527"/>
      <c r="L81" s="527"/>
      <c r="M81" s="527"/>
      <c r="N81" s="527"/>
      <c r="O81" s="527"/>
      <c r="P81" s="733"/>
      <c r="Q81" s="521"/>
      <c r="R81" s="521"/>
      <c r="S81" s="521"/>
      <c r="T81" s="521"/>
      <c r="U81" s="521"/>
      <c r="V81" s="521"/>
      <c r="W81" s="521"/>
      <c r="X81" s="521"/>
      <c r="Y81" s="522"/>
      <c r="Z81" s="507"/>
      <c r="AA81" s="507"/>
    </row>
    <row r="82" spans="1:27" x14ac:dyDescent="0.15">
      <c r="A82" s="732"/>
      <c r="B82" s="734" t="s">
        <v>56</v>
      </c>
      <c r="C82" s="734"/>
      <c r="D82" s="734"/>
      <c r="E82" s="734"/>
      <c r="F82" s="734" t="s">
        <v>57</v>
      </c>
      <c r="G82" s="734"/>
      <c r="H82" s="734"/>
      <c r="I82" s="734"/>
      <c r="J82" s="734"/>
      <c r="K82" s="734"/>
      <c r="L82" s="734"/>
      <c r="M82" s="734"/>
      <c r="N82" s="734"/>
      <c r="O82" s="734"/>
      <c r="P82" s="521"/>
      <c r="Q82" s="521"/>
      <c r="R82" s="521"/>
      <c r="S82" s="521"/>
      <c r="T82" s="521"/>
      <c r="U82" s="521"/>
      <c r="V82" s="521"/>
      <c r="W82" s="521"/>
      <c r="X82" s="521"/>
      <c r="Y82" s="522"/>
      <c r="Z82" s="507"/>
      <c r="AA82" s="507"/>
    </row>
    <row r="83" spans="1:27" x14ac:dyDescent="0.15">
      <c r="A83" s="732"/>
      <c r="B83" s="734" t="s">
        <v>58</v>
      </c>
      <c r="C83" s="734"/>
      <c r="D83" s="734"/>
      <c r="E83" s="734"/>
      <c r="F83" s="734" t="s">
        <v>59</v>
      </c>
      <c r="G83" s="734"/>
      <c r="H83" s="734"/>
      <c r="I83" s="734"/>
      <c r="J83" s="734"/>
      <c r="K83" s="734"/>
      <c r="L83" s="734"/>
      <c r="M83" s="734"/>
      <c r="N83" s="734"/>
      <c r="O83" s="734"/>
      <c r="P83" s="733"/>
      <c r="Q83" s="521"/>
      <c r="R83" s="521"/>
      <c r="S83" s="521"/>
      <c r="T83" s="521"/>
      <c r="U83" s="521"/>
      <c r="V83" s="521"/>
      <c r="W83" s="521"/>
      <c r="X83" s="521"/>
      <c r="Y83" s="522"/>
      <c r="Z83" s="507"/>
      <c r="AA83" s="507"/>
    </row>
    <row r="84" spans="1:27" x14ac:dyDescent="0.15">
      <c r="A84" s="735"/>
      <c r="B84" s="538" t="s">
        <v>303</v>
      </c>
      <c r="C84" s="538"/>
      <c r="D84" s="538"/>
      <c r="E84" s="736">
        <f>H11</f>
        <v>6</v>
      </c>
      <c r="F84" s="563" t="s">
        <v>255</v>
      </c>
      <c r="G84" s="563"/>
      <c r="H84" s="563"/>
      <c r="I84" s="540"/>
      <c r="J84" s="540"/>
      <c r="K84" s="540"/>
      <c r="L84" s="540"/>
      <c r="M84" s="540"/>
      <c r="N84" s="540"/>
      <c r="O84" s="540"/>
      <c r="P84" s="541" t="s">
        <v>256</v>
      </c>
      <c r="Q84" s="737">
        <f>IF(E84&lt;=2,330+30*(E84-1),400+80*(E84-3))</f>
        <v>640</v>
      </c>
      <c r="R84" s="737"/>
      <c r="S84" s="737"/>
      <c r="T84" s="540" t="s">
        <v>304</v>
      </c>
      <c r="U84" s="540"/>
      <c r="V84" s="540"/>
      <c r="W84" s="540"/>
      <c r="X84" s="540"/>
      <c r="Y84" s="543"/>
      <c r="Z84" s="507"/>
      <c r="AA84" s="507"/>
    </row>
    <row r="85" spans="1:27" ht="6.75" customHeight="1" x14ac:dyDescent="0.15">
      <c r="A85" s="526"/>
      <c r="B85" s="557"/>
      <c r="C85" s="557"/>
      <c r="D85" s="557"/>
      <c r="E85" s="137"/>
      <c r="F85" s="521"/>
      <c r="G85" s="521"/>
      <c r="H85" s="521"/>
      <c r="I85" s="521"/>
      <c r="J85" s="521"/>
      <c r="K85" s="521"/>
      <c r="L85" s="521"/>
      <c r="M85" s="521"/>
      <c r="N85" s="521"/>
      <c r="O85" s="521"/>
      <c r="P85" s="738"/>
      <c r="Q85" s="137"/>
      <c r="R85" s="137"/>
      <c r="S85" s="137"/>
      <c r="T85" s="521"/>
      <c r="U85" s="521"/>
      <c r="V85" s="521"/>
      <c r="W85" s="521"/>
      <c r="X85" s="521"/>
      <c r="Y85" s="522"/>
      <c r="Z85" s="507"/>
      <c r="AA85" s="507"/>
    </row>
    <row r="86" spans="1:27" x14ac:dyDescent="0.15">
      <c r="A86" s="739" t="s">
        <v>110</v>
      </c>
      <c r="B86" s="531"/>
      <c r="C86" s="531"/>
      <c r="D86" s="531"/>
      <c r="E86" s="531"/>
      <c r="F86" s="531"/>
      <c r="G86" s="531"/>
      <c r="H86" s="531"/>
      <c r="I86" s="531"/>
      <c r="J86" s="531"/>
      <c r="K86" s="531"/>
      <c r="L86" s="531"/>
      <c r="M86" s="740"/>
      <c r="N86" s="531"/>
      <c r="O86" s="531"/>
      <c r="P86" s="531"/>
      <c r="Q86" s="521"/>
      <c r="R86" s="521"/>
      <c r="S86" s="521"/>
      <c r="T86" s="521"/>
      <c r="U86" s="521"/>
      <c r="V86" s="521"/>
      <c r="W86" s="521"/>
      <c r="X86" s="521"/>
      <c r="Y86" s="522"/>
      <c r="Z86" s="507"/>
      <c r="AA86" s="507"/>
    </row>
    <row r="87" spans="1:27" ht="14.25" customHeight="1" x14ac:dyDescent="0.15">
      <c r="A87" s="554" t="s">
        <v>305</v>
      </c>
      <c r="B87" s="555"/>
      <c r="C87" s="555"/>
      <c r="D87" s="555"/>
      <c r="E87" s="555"/>
      <c r="F87" s="741">
        <f>+J17</f>
        <v>170</v>
      </c>
      <c r="G87" s="741"/>
      <c r="H87" s="521" t="s">
        <v>264</v>
      </c>
      <c r="I87" s="521"/>
      <c r="J87" s="521"/>
      <c r="K87" s="521"/>
      <c r="L87" s="521"/>
      <c r="M87" s="521"/>
      <c r="N87" s="521"/>
      <c r="O87" s="521"/>
      <c r="P87" s="558" t="s">
        <v>256</v>
      </c>
      <c r="Q87" s="742">
        <f>3.3*F87</f>
        <v>561</v>
      </c>
      <c r="R87" s="742"/>
      <c r="S87" s="742"/>
      <c r="T87" s="521" t="s">
        <v>306</v>
      </c>
      <c r="U87" s="521"/>
      <c r="V87" s="521"/>
      <c r="W87" s="521"/>
      <c r="X87" s="521"/>
      <c r="Y87" s="522"/>
      <c r="Z87" s="507"/>
      <c r="AA87" s="507"/>
    </row>
    <row r="88" spans="1:27" ht="6.75" customHeight="1" x14ac:dyDescent="0.15">
      <c r="A88" s="743"/>
      <c r="B88" s="744"/>
      <c r="C88" s="744"/>
      <c r="D88" s="744"/>
      <c r="E88" s="540"/>
      <c r="F88" s="540"/>
      <c r="G88" s="540"/>
      <c r="H88" s="540"/>
      <c r="I88" s="540"/>
      <c r="J88" s="540"/>
      <c r="K88" s="540"/>
      <c r="L88" s="540"/>
      <c r="M88" s="540"/>
      <c r="N88" s="540"/>
      <c r="O88" s="540"/>
      <c r="P88" s="540"/>
      <c r="Q88" s="540"/>
      <c r="R88" s="540"/>
      <c r="S88" s="540"/>
      <c r="T88" s="540"/>
      <c r="U88" s="540"/>
      <c r="V88" s="540"/>
      <c r="W88" s="540"/>
      <c r="X88" s="540"/>
      <c r="Y88" s="543"/>
      <c r="Z88" s="507"/>
      <c r="AA88" s="507"/>
    </row>
    <row r="89" spans="1:27" ht="6.75" customHeight="1" x14ac:dyDescent="0.15">
      <c r="A89" s="745"/>
      <c r="B89" s="746"/>
      <c r="C89" s="746"/>
      <c r="D89" s="746"/>
      <c r="E89" s="521"/>
      <c r="F89" s="521"/>
      <c r="G89" s="521"/>
      <c r="H89" s="521"/>
      <c r="I89" s="521"/>
      <c r="J89" s="521"/>
      <c r="K89" s="521"/>
      <c r="L89" s="521"/>
      <c r="M89" s="521"/>
      <c r="N89" s="521"/>
      <c r="O89" s="521"/>
      <c r="P89" s="521"/>
      <c r="Q89" s="521"/>
      <c r="R89" s="521"/>
      <c r="S89" s="521"/>
      <c r="T89" s="521"/>
      <c r="U89" s="521"/>
      <c r="V89" s="521"/>
      <c r="W89" s="521"/>
      <c r="X89" s="521"/>
      <c r="Y89" s="522"/>
      <c r="Z89" s="507"/>
      <c r="AA89" s="507"/>
    </row>
    <row r="90" spans="1:27" x14ac:dyDescent="0.15">
      <c r="A90" s="739" t="s">
        <v>111</v>
      </c>
      <c r="B90" s="531"/>
      <c r="C90" s="531"/>
      <c r="D90" s="531"/>
      <c r="E90" s="531"/>
      <c r="F90" s="531"/>
      <c r="G90" s="531"/>
      <c r="H90" s="531"/>
      <c r="I90" s="531"/>
      <c r="J90" s="531"/>
      <c r="K90" s="531"/>
      <c r="L90" s="531"/>
      <c r="M90" s="740"/>
      <c r="N90" s="531"/>
      <c r="O90" s="531"/>
      <c r="P90" s="531"/>
      <c r="Q90" s="521"/>
      <c r="R90" s="521"/>
      <c r="S90" s="521"/>
      <c r="T90" s="521"/>
      <c r="U90" s="521"/>
      <c r="V90" s="521"/>
      <c r="W90" s="521"/>
      <c r="X90" s="521"/>
      <c r="Y90" s="522"/>
      <c r="Z90" s="507"/>
      <c r="AA90" s="507"/>
    </row>
    <row r="91" spans="1:27" ht="14.25" customHeight="1" x14ac:dyDescent="0.15">
      <c r="A91" s="554" t="s">
        <v>307</v>
      </c>
      <c r="B91" s="555"/>
      <c r="C91" s="555"/>
      <c r="D91" s="555"/>
      <c r="E91" s="555"/>
      <c r="F91" s="556">
        <f>J19</f>
        <v>15</v>
      </c>
      <c r="G91" s="556"/>
      <c r="H91" s="521" t="s">
        <v>132</v>
      </c>
      <c r="I91" s="521"/>
      <c r="J91" s="521"/>
      <c r="K91" s="521"/>
      <c r="L91" s="521"/>
      <c r="M91" s="521"/>
      <c r="N91" s="521"/>
      <c r="O91" s="521"/>
      <c r="P91" s="558" t="s">
        <v>127</v>
      </c>
      <c r="Q91" s="742">
        <f>3.3*F91</f>
        <v>49.5</v>
      </c>
      <c r="R91" s="742"/>
      <c r="S91" s="742"/>
      <c r="T91" s="521" t="s">
        <v>179</v>
      </c>
      <c r="U91" s="521"/>
      <c r="V91" s="521"/>
      <c r="W91" s="521"/>
      <c r="X91" s="521"/>
      <c r="Y91" s="522"/>
      <c r="Z91" s="507"/>
      <c r="AA91" s="507"/>
    </row>
    <row r="92" spans="1:27" ht="6.75" customHeight="1" x14ac:dyDescent="0.15">
      <c r="A92" s="743"/>
      <c r="B92" s="744"/>
      <c r="C92" s="744"/>
      <c r="D92" s="744"/>
      <c r="E92" s="540"/>
      <c r="F92" s="540"/>
      <c r="G92" s="540"/>
      <c r="H92" s="540"/>
      <c r="I92" s="540"/>
      <c r="J92" s="540"/>
      <c r="K92" s="540"/>
      <c r="L92" s="540"/>
      <c r="M92" s="540"/>
      <c r="N92" s="540"/>
      <c r="O92" s="540"/>
      <c r="P92" s="540"/>
      <c r="Q92" s="540"/>
      <c r="R92" s="540"/>
      <c r="S92" s="540"/>
      <c r="T92" s="540"/>
      <c r="U92" s="540"/>
      <c r="V92" s="540"/>
      <c r="W92" s="540"/>
      <c r="X92" s="540"/>
      <c r="Y92" s="543"/>
      <c r="Z92" s="507"/>
      <c r="AA92" s="507"/>
    </row>
    <row r="93" spans="1:27" x14ac:dyDescent="0.15">
      <c r="A93" s="466"/>
      <c r="B93" s="466"/>
      <c r="C93" s="466"/>
      <c r="D93" s="466"/>
      <c r="E93" s="2"/>
      <c r="F93" s="2"/>
      <c r="G93" s="2"/>
      <c r="H93" s="2"/>
      <c r="I93" s="2"/>
      <c r="J93" s="2"/>
      <c r="K93" s="2"/>
      <c r="L93" s="2"/>
      <c r="M93" s="2"/>
      <c r="N93" s="2"/>
      <c r="O93" s="2"/>
      <c r="P93" s="2"/>
      <c r="Q93" s="2"/>
      <c r="R93" s="2"/>
      <c r="S93" s="2"/>
      <c r="T93" s="2"/>
      <c r="U93" s="507"/>
      <c r="V93" s="507"/>
      <c r="W93" s="507"/>
      <c r="X93" s="507"/>
      <c r="Y93" s="507"/>
      <c r="Z93" s="507"/>
      <c r="AA93" s="507"/>
    </row>
    <row r="94" spans="1:27" ht="14.25" x14ac:dyDescent="0.15">
      <c r="A94" s="511" t="s">
        <v>60</v>
      </c>
      <c r="B94" s="511"/>
      <c r="C94" s="511"/>
      <c r="D94" s="511"/>
      <c r="E94" s="2"/>
      <c r="F94" s="2"/>
      <c r="G94" s="2"/>
      <c r="H94" s="2"/>
      <c r="I94" s="2"/>
      <c r="J94" s="2"/>
      <c r="K94" s="2"/>
      <c r="L94" s="2"/>
      <c r="M94" s="2"/>
      <c r="N94" s="2"/>
      <c r="O94" s="2"/>
      <c r="P94" s="2"/>
      <c r="Q94" s="2"/>
      <c r="R94" s="2"/>
      <c r="S94" s="2"/>
      <c r="T94" s="2"/>
      <c r="U94" s="507"/>
      <c r="V94" s="507"/>
      <c r="W94" s="507"/>
      <c r="X94" s="507"/>
      <c r="Y94" s="507"/>
      <c r="Z94" s="507"/>
      <c r="AA94" s="507"/>
    </row>
    <row r="95" spans="1:27" x14ac:dyDescent="0.15">
      <c r="A95" s="581"/>
      <c r="B95" s="581"/>
      <c r="C95" s="581"/>
      <c r="D95" s="581"/>
      <c r="E95" s="581" t="s">
        <v>61</v>
      </c>
      <c r="F95" s="581"/>
      <c r="G95" s="581"/>
      <c r="H95" s="581"/>
      <c r="I95" s="747"/>
      <c r="J95" s="747"/>
      <c r="K95" s="747"/>
      <c r="L95" s="747"/>
      <c r="M95" s="2"/>
      <c r="N95" s="2"/>
      <c r="O95" s="2"/>
      <c r="P95" s="2"/>
      <c r="Q95" s="2"/>
      <c r="R95" s="2"/>
      <c r="S95" s="2"/>
      <c r="T95" s="2"/>
      <c r="U95" s="507"/>
      <c r="V95" s="507"/>
      <c r="W95" s="507"/>
      <c r="X95" s="507"/>
      <c r="Y95" s="507"/>
      <c r="Z95" s="507"/>
      <c r="AA95" s="507"/>
    </row>
    <row r="96" spans="1:27" x14ac:dyDescent="0.15">
      <c r="A96" s="581"/>
      <c r="B96" s="581"/>
      <c r="C96" s="581"/>
      <c r="D96" s="581"/>
      <c r="E96" s="581"/>
      <c r="F96" s="581"/>
      <c r="G96" s="581"/>
      <c r="H96" s="581"/>
      <c r="I96" s="748"/>
      <c r="J96" s="748"/>
      <c r="K96" s="748"/>
      <c r="L96" s="748"/>
      <c r="M96" s="2"/>
      <c r="N96" s="2"/>
      <c r="O96" s="2"/>
      <c r="P96" s="2"/>
      <c r="Q96" s="2"/>
      <c r="R96" s="2"/>
      <c r="S96" s="2"/>
      <c r="T96" s="2"/>
      <c r="U96" s="507"/>
      <c r="V96" s="507"/>
      <c r="W96" s="507"/>
      <c r="X96" s="507"/>
      <c r="Y96" s="507"/>
      <c r="Z96" s="507"/>
      <c r="AA96" s="507"/>
    </row>
    <row r="97" spans="1:27" x14ac:dyDescent="0.15">
      <c r="A97" s="581" t="s">
        <v>62</v>
      </c>
      <c r="B97" s="581"/>
      <c r="C97" s="581"/>
      <c r="D97" s="581"/>
      <c r="E97" s="749">
        <v>789.1</v>
      </c>
      <c r="F97" s="750"/>
      <c r="G97" s="750"/>
      <c r="H97" s="170" t="s">
        <v>146</v>
      </c>
      <c r="I97" s="739" t="s">
        <v>86</v>
      </c>
      <c r="J97" s="531"/>
      <c r="K97" s="531"/>
      <c r="L97" s="531"/>
      <c r="M97" s="531"/>
      <c r="N97" s="531"/>
      <c r="O97" s="531"/>
      <c r="P97" s="531"/>
      <c r="Q97" s="531"/>
      <c r="R97" s="531"/>
      <c r="S97" s="531"/>
      <c r="T97" s="531"/>
      <c r="U97" s="531"/>
      <c r="V97" s="531"/>
      <c r="W97" s="531"/>
      <c r="X97" s="531"/>
      <c r="Y97" s="531"/>
      <c r="Z97" s="531"/>
      <c r="AA97" s="507"/>
    </row>
    <row r="98" spans="1:27" x14ac:dyDescent="0.15">
      <c r="A98" s="581"/>
      <c r="B98" s="581"/>
      <c r="C98" s="581"/>
      <c r="D98" s="581"/>
      <c r="E98" s="751"/>
      <c r="F98" s="752"/>
      <c r="G98" s="752"/>
      <c r="H98" s="170"/>
      <c r="I98" s="753"/>
      <c r="N98" s="713"/>
      <c r="O98" s="713"/>
      <c r="P98" s="713"/>
      <c r="Q98" s="713"/>
      <c r="R98" s="742">
        <f>IF(Q84&gt;Q87,Q84+Q91,Q87+Q91)</f>
        <v>689.5</v>
      </c>
      <c r="S98" s="742"/>
      <c r="T98" s="742"/>
      <c r="U98" s="531" t="s">
        <v>146</v>
      </c>
      <c r="V98" s="713"/>
      <c r="W98" s="713"/>
      <c r="X98" s="713"/>
      <c r="Y98" s="713"/>
      <c r="Z98" s="713"/>
      <c r="AA98" s="507"/>
    </row>
    <row r="99" spans="1:27" ht="6.75" customHeight="1" x14ac:dyDescent="0.15">
      <c r="A99" s="754"/>
      <c r="B99" s="754"/>
      <c r="C99" s="754"/>
      <c r="D99" s="754"/>
      <c r="E99" s="754"/>
      <c r="F99" s="754"/>
      <c r="G99" s="754"/>
      <c r="H99" s="754"/>
      <c r="I99" s="713"/>
      <c r="J99" s="9"/>
      <c r="K99" s="9"/>
      <c r="L99" s="9"/>
      <c r="M99" s="713"/>
      <c r="N99" s="713"/>
      <c r="O99" s="713"/>
      <c r="P99" s="713"/>
      <c r="Q99" s="713"/>
      <c r="R99" s="713"/>
      <c r="S99" s="713"/>
      <c r="T99" s="713"/>
      <c r="U99" s="713"/>
      <c r="V99" s="713"/>
      <c r="W99" s="713"/>
      <c r="X99" s="713"/>
      <c r="Y99" s="713"/>
      <c r="Z99" s="713"/>
      <c r="AA99" s="507"/>
    </row>
    <row r="100" spans="1:27" x14ac:dyDescent="0.15">
      <c r="B100" s="712"/>
      <c r="C100" s="712"/>
      <c r="D100" s="712"/>
      <c r="E100" s="2"/>
      <c r="F100" s="2"/>
      <c r="G100" s="2"/>
      <c r="H100" s="2"/>
      <c r="J100" s="2"/>
      <c r="K100" s="2"/>
      <c r="L100" s="2"/>
      <c r="M100" s="2"/>
      <c r="N100" s="2"/>
      <c r="O100" s="2"/>
      <c r="P100" s="2"/>
      <c r="Q100" s="747"/>
      <c r="R100" s="362"/>
      <c r="S100" s="362"/>
      <c r="T100" s="362"/>
      <c r="U100" s="507"/>
      <c r="V100" s="507"/>
      <c r="W100" s="507"/>
      <c r="X100" s="507"/>
      <c r="Y100" s="507"/>
      <c r="Z100" s="507"/>
      <c r="AA100" s="507"/>
    </row>
    <row r="101" spans="1:27" ht="6.75" customHeight="1" x14ac:dyDescent="0.15">
      <c r="B101" s="712"/>
      <c r="C101" s="712"/>
      <c r="D101" s="712"/>
      <c r="E101" s="2"/>
      <c r="F101" s="2"/>
      <c r="G101" s="2"/>
      <c r="H101" s="2"/>
      <c r="I101" s="712"/>
      <c r="J101" s="2"/>
      <c r="K101" s="2"/>
      <c r="L101" s="2"/>
      <c r="M101" s="2"/>
      <c r="N101" s="2"/>
      <c r="O101" s="2"/>
      <c r="P101" s="2"/>
      <c r="Q101" s="2"/>
      <c r="R101" s="5"/>
      <c r="S101" s="5"/>
      <c r="T101" s="5"/>
      <c r="U101" s="507"/>
      <c r="V101" s="507"/>
      <c r="W101" s="507"/>
      <c r="X101" s="507"/>
      <c r="Y101" s="507"/>
      <c r="Z101" s="507"/>
      <c r="AA101" s="507"/>
    </row>
    <row r="102" spans="1:27" x14ac:dyDescent="0.15">
      <c r="B102" s="712"/>
      <c r="C102" s="712"/>
      <c r="D102" s="712"/>
      <c r="E102" s="2"/>
      <c r="F102" s="2"/>
      <c r="G102" s="2"/>
      <c r="H102" s="2"/>
      <c r="J102" s="2"/>
      <c r="K102" s="2"/>
      <c r="L102" s="2"/>
      <c r="M102" s="2"/>
      <c r="N102" s="2"/>
      <c r="O102" s="2"/>
      <c r="P102" s="2"/>
      <c r="Q102" s="747"/>
      <c r="R102" s="362"/>
      <c r="S102" s="362"/>
      <c r="T102" s="362"/>
      <c r="U102" s="507"/>
      <c r="V102" s="507"/>
      <c r="W102" s="507"/>
      <c r="X102" s="507"/>
      <c r="Y102" s="507"/>
      <c r="Z102" s="507"/>
      <c r="AA102" s="507"/>
    </row>
    <row r="103" spans="1:27" x14ac:dyDescent="0.15">
      <c r="A103" s="466"/>
      <c r="B103" s="466"/>
      <c r="C103" s="466"/>
      <c r="D103" s="466"/>
      <c r="E103" s="2"/>
      <c r="F103" s="2"/>
      <c r="G103" s="2"/>
      <c r="H103" s="2"/>
      <c r="I103" s="2"/>
      <c r="J103" s="2"/>
      <c r="K103" s="2"/>
      <c r="L103" s="2"/>
      <c r="M103" s="2"/>
      <c r="N103" s="2"/>
      <c r="O103" s="2"/>
      <c r="P103" s="2"/>
      <c r="Q103" s="2"/>
      <c r="R103" s="2"/>
      <c r="S103" s="2"/>
      <c r="T103" s="2"/>
      <c r="U103" s="507"/>
      <c r="V103" s="507"/>
      <c r="W103" s="507"/>
      <c r="X103" s="507"/>
      <c r="Y103" s="507"/>
      <c r="Z103" s="507"/>
      <c r="AA103" s="507"/>
    </row>
    <row r="104" spans="1:27" x14ac:dyDescent="0.15">
      <c r="A104" s="466"/>
      <c r="C104" s="466"/>
      <c r="D104" s="466"/>
      <c r="E104" s="2"/>
      <c r="F104" s="2"/>
      <c r="G104" s="2"/>
      <c r="H104" s="2"/>
      <c r="I104" s="2"/>
      <c r="J104" s="2"/>
      <c r="K104" s="2"/>
      <c r="L104" s="2"/>
      <c r="M104" s="2"/>
      <c r="N104" s="2"/>
      <c r="O104" s="2"/>
      <c r="P104" s="2"/>
      <c r="Q104" s="2"/>
      <c r="R104" s="2"/>
      <c r="S104" s="2"/>
      <c r="T104" s="2"/>
      <c r="U104" s="507"/>
      <c r="V104" s="507"/>
      <c r="W104" s="507"/>
      <c r="X104" s="507"/>
      <c r="Y104" s="507"/>
      <c r="Z104" s="507"/>
      <c r="AA104" s="507"/>
    </row>
    <row r="105" spans="1:27" ht="14.25" x14ac:dyDescent="0.15">
      <c r="A105" s="511" t="s">
        <v>180</v>
      </c>
      <c r="B105" s="511"/>
      <c r="C105" s="511"/>
      <c r="D105" s="511"/>
      <c r="E105" s="2"/>
      <c r="F105" s="2"/>
      <c r="G105" s="2"/>
      <c r="H105" s="2"/>
      <c r="I105" s="2"/>
      <c r="J105" s="2"/>
      <c r="K105" s="2"/>
      <c r="L105" s="2"/>
      <c r="M105" s="717"/>
      <c r="N105" s="2"/>
      <c r="O105" s="717"/>
      <c r="P105" s="2"/>
      <c r="Q105" s="2"/>
      <c r="R105" s="2"/>
      <c r="S105" s="2"/>
      <c r="T105" s="2"/>
      <c r="U105" s="507"/>
      <c r="V105" s="507"/>
      <c r="W105" s="507"/>
      <c r="X105" s="507"/>
      <c r="Y105" s="507"/>
      <c r="Z105" s="507"/>
      <c r="AA105" s="507"/>
    </row>
    <row r="106" spans="1:27" ht="14.25" x14ac:dyDescent="0.15">
      <c r="A106" s="511"/>
      <c r="B106" s="2"/>
      <c r="C106" s="511"/>
      <c r="D106" s="511"/>
      <c r="E106" s="2"/>
      <c r="F106" s="2"/>
      <c r="G106" s="2"/>
      <c r="H106" s="2"/>
      <c r="I106" s="2"/>
      <c r="J106" s="2"/>
      <c r="K106" s="2" t="s">
        <v>160</v>
      </c>
      <c r="L106" s="2"/>
      <c r="M106" s="717"/>
      <c r="N106" s="2"/>
      <c r="O106" s="717"/>
      <c r="P106" s="2"/>
      <c r="Q106" s="2"/>
      <c r="R106" s="2"/>
      <c r="S106" s="2"/>
      <c r="T106" s="2"/>
      <c r="U106" s="507"/>
      <c r="V106" s="507"/>
      <c r="W106" s="507"/>
      <c r="X106" s="507"/>
      <c r="Y106" s="507"/>
      <c r="Z106" s="507"/>
      <c r="AA106" s="507"/>
    </row>
    <row r="107" spans="1:27" ht="30" customHeight="1" x14ac:dyDescent="0.15">
      <c r="A107" s="755" t="s">
        <v>308</v>
      </c>
      <c r="B107" s="756"/>
      <c r="C107" s="756"/>
      <c r="D107" s="757"/>
      <c r="E107" s="758" t="s">
        <v>63</v>
      </c>
      <c r="F107" s="756"/>
      <c r="G107" s="756"/>
      <c r="H107" s="757"/>
      <c r="I107" s="759"/>
      <c r="J107" s="722" t="s">
        <v>161</v>
      </c>
      <c r="K107" s="760" t="s">
        <v>90</v>
      </c>
      <c r="L107" s="760"/>
      <c r="M107" s="761"/>
      <c r="N107" s="760"/>
      <c r="O107" s="730" t="s">
        <v>89</v>
      </c>
      <c r="P107" s="762" t="s">
        <v>91</v>
      </c>
      <c r="Q107" s="762"/>
      <c r="R107" s="762"/>
      <c r="S107" s="762"/>
      <c r="T107" s="730" t="s">
        <v>89</v>
      </c>
      <c r="U107" s="762" t="s">
        <v>92</v>
      </c>
      <c r="V107" s="762"/>
      <c r="W107" s="762"/>
      <c r="X107" s="762"/>
      <c r="Y107" s="763"/>
      <c r="Z107" s="507"/>
      <c r="AA107" s="507"/>
    </row>
    <row r="108" spans="1:27" ht="30" customHeight="1" x14ac:dyDescent="0.15">
      <c r="A108" s="764"/>
      <c r="B108" s="765"/>
      <c r="C108" s="765"/>
      <c r="D108" s="766"/>
      <c r="E108" s="764"/>
      <c r="F108" s="765"/>
      <c r="G108" s="765"/>
      <c r="H108" s="766"/>
      <c r="I108" s="767"/>
      <c r="J108" s="731" t="s">
        <v>89</v>
      </c>
      <c r="K108" s="768" t="s">
        <v>181</v>
      </c>
      <c r="L108" s="768"/>
      <c r="M108" s="768"/>
      <c r="N108" s="768"/>
      <c r="O108" s="768"/>
      <c r="P108" s="768"/>
      <c r="Q108" s="769"/>
      <c r="R108" s="769"/>
      <c r="S108" s="769"/>
      <c r="T108" s="769"/>
      <c r="U108" s="769"/>
      <c r="V108" s="769"/>
      <c r="W108" s="769"/>
      <c r="X108" s="769"/>
      <c r="Y108" s="770"/>
      <c r="Z108" s="507"/>
      <c r="AA108" s="507"/>
    </row>
    <row r="109" spans="1:27" ht="18" customHeight="1" x14ac:dyDescent="0.15">
      <c r="A109" s="764"/>
      <c r="B109" s="765"/>
      <c r="C109" s="765"/>
      <c r="D109" s="766"/>
      <c r="E109" s="764"/>
      <c r="F109" s="765"/>
      <c r="G109" s="765"/>
      <c r="H109" s="766"/>
      <c r="I109" s="373" t="s">
        <v>64</v>
      </c>
      <c r="J109" s="374"/>
      <c r="K109" s="374"/>
      <c r="L109" s="375"/>
      <c r="M109" s="372"/>
      <c r="N109" s="364"/>
      <c r="O109" s="364"/>
      <c r="P109" s="364"/>
      <c r="Q109" s="364"/>
      <c r="R109" s="364"/>
      <c r="S109" s="364"/>
      <c r="T109" s="364"/>
      <c r="U109" s="364"/>
      <c r="V109" s="364"/>
      <c r="W109" s="364"/>
      <c r="X109" s="364"/>
      <c r="Y109" s="365"/>
      <c r="Z109" s="507"/>
      <c r="AA109" s="507"/>
    </row>
    <row r="110" spans="1:27" ht="12" customHeight="1" x14ac:dyDescent="0.15">
      <c r="A110" s="764"/>
      <c r="B110" s="765"/>
      <c r="C110" s="765"/>
      <c r="D110" s="766"/>
      <c r="E110" s="771"/>
      <c r="F110" s="772"/>
      <c r="G110" s="772"/>
      <c r="H110" s="773"/>
      <c r="I110" s="376" t="s">
        <v>93</v>
      </c>
      <c r="J110" s="377"/>
      <c r="K110" s="377"/>
      <c r="L110" s="378"/>
      <c r="M110" s="369"/>
      <c r="N110" s="370"/>
      <c r="O110" s="370"/>
      <c r="P110" s="370"/>
      <c r="Q110" s="370"/>
      <c r="R110" s="370"/>
      <c r="S110" s="370"/>
      <c r="T110" s="370"/>
      <c r="U110" s="370"/>
      <c r="V110" s="370"/>
      <c r="W110" s="370"/>
      <c r="X110" s="370"/>
      <c r="Y110" s="371"/>
      <c r="Z110" s="507"/>
      <c r="AA110" s="507"/>
    </row>
    <row r="111" spans="1:27" ht="27" customHeight="1" x14ac:dyDescent="0.15">
      <c r="A111" s="764"/>
      <c r="B111" s="765"/>
      <c r="C111" s="765"/>
      <c r="D111" s="766"/>
      <c r="E111" s="758" t="s">
        <v>65</v>
      </c>
      <c r="F111" s="756"/>
      <c r="G111" s="756"/>
      <c r="H111" s="757"/>
      <c r="I111" s="758" t="s">
        <v>309</v>
      </c>
      <c r="J111" s="756"/>
      <c r="K111" s="756"/>
      <c r="L111" s="756"/>
      <c r="M111" s="756"/>
      <c r="N111" s="756"/>
      <c r="O111" s="756"/>
      <c r="P111" s="756"/>
      <c r="Q111" s="756"/>
      <c r="R111" s="756"/>
      <c r="S111" s="756"/>
      <c r="T111" s="756"/>
      <c r="U111" s="756"/>
      <c r="V111" s="756"/>
      <c r="W111" s="756"/>
      <c r="X111" s="756"/>
      <c r="Y111" s="757"/>
      <c r="Z111" s="507"/>
      <c r="AA111" s="507"/>
    </row>
    <row r="112" spans="1:27" ht="27" customHeight="1" x14ac:dyDescent="0.15">
      <c r="A112" s="764"/>
      <c r="B112" s="765"/>
      <c r="C112" s="765"/>
      <c r="D112" s="766"/>
      <c r="E112" s="771"/>
      <c r="F112" s="772"/>
      <c r="G112" s="772"/>
      <c r="H112" s="773"/>
      <c r="I112" s="771" t="s">
        <v>310</v>
      </c>
      <c r="J112" s="772"/>
      <c r="K112" s="772"/>
      <c r="L112" s="772"/>
      <c r="M112" s="772"/>
      <c r="N112" s="772"/>
      <c r="O112" s="772"/>
      <c r="P112" s="772"/>
      <c r="Q112" s="772"/>
      <c r="R112" s="772"/>
      <c r="S112" s="772"/>
      <c r="T112" s="772"/>
      <c r="U112" s="772"/>
      <c r="V112" s="772"/>
      <c r="W112" s="772"/>
      <c r="X112" s="772"/>
      <c r="Y112" s="773"/>
      <c r="Z112" s="507"/>
      <c r="AA112" s="507"/>
    </row>
    <row r="113" spans="1:27" ht="30" customHeight="1" x14ac:dyDescent="0.15">
      <c r="A113" s="764"/>
      <c r="B113" s="765"/>
      <c r="C113" s="765"/>
      <c r="D113" s="766"/>
      <c r="E113" s="186" t="s">
        <v>66</v>
      </c>
      <c r="F113" s="186"/>
      <c r="G113" s="186"/>
      <c r="H113" s="186"/>
      <c r="I113" s="774" t="s">
        <v>67</v>
      </c>
      <c r="J113" s="774"/>
      <c r="K113" s="774"/>
      <c r="L113" s="774"/>
      <c r="M113" s="775" t="s">
        <v>311</v>
      </c>
      <c r="N113" s="776"/>
      <c r="O113" s="776"/>
      <c r="P113" s="776"/>
      <c r="Q113" s="776"/>
      <c r="R113" s="776"/>
      <c r="S113" s="776"/>
      <c r="T113" s="776"/>
      <c r="U113" s="776"/>
      <c r="V113" s="776"/>
      <c r="W113" s="776"/>
      <c r="X113" s="776"/>
      <c r="Y113" s="777"/>
      <c r="Z113" s="507"/>
      <c r="AA113" s="507"/>
    </row>
    <row r="114" spans="1:27" ht="30" customHeight="1" x14ac:dyDescent="0.15">
      <c r="A114" s="771"/>
      <c r="B114" s="772"/>
      <c r="C114" s="772"/>
      <c r="D114" s="773"/>
      <c r="E114" s="186"/>
      <c r="F114" s="186"/>
      <c r="G114" s="186"/>
      <c r="H114" s="186"/>
      <c r="I114" s="778" t="s">
        <v>68</v>
      </c>
      <c r="J114" s="778"/>
      <c r="K114" s="778"/>
      <c r="L114" s="778"/>
      <c r="M114" s="775" t="s">
        <v>312</v>
      </c>
      <c r="N114" s="776"/>
      <c r="O114" s="776"/>
      <c r="P114" s="776"/>
      <c r="Q114" s="776"/>
      <c r="R114" s="776"/>
      <c r="S114" s="776"/>
      <c r="T114" s="776"/>
      <c r="U114" s="776"/>
      <c r="V114" s="776"/>
      <c r="W114" s="776"/>
      <c r="X114" s="776"/>
      <c r="Y114" s="777"/>
      <c r="Z114" s="507"/>
      <c r="AA114" s="507"/>
    </row>
    <row r="115" spans="1:27" ht="30" customHeight="1" x14ac:dyDescent="0.15">
      <c r="A115" s="778" t="s">
        <v>69</v>
      </c>
      <c r="B115" s="778"/>
      <c r="C115" s="778"/>
      <c r="D115" s="778"/>
      <c r="E115" s="778" t="s">
        <v>63</v>
      </c>
      <c r="F115" s="778"/>
      <c r="G115" s="778"/>
      <c r="H115" s="778"/>
      <c r="I115" s="759"/>
      <c r="J115" s="722" t="s">
        <v>161</v>
      </c>
      <c r="K115" s="760" t="s">
        <v>182</v>
      </c>
      <c r="L115" s="760"/>
      <c r="M115" s="760"/>
      <c r="N115" s="760"/>
      <c r="O115" s="730" t="s">
        <v>89</v>
      </c>
      <c r="P115" s="760" t="s">
        <v>183</v>
      </c>
      <c r="Q115" s="762"/>
      <c r="R115" s="762"/>
      <c r="S115" s="762"/>
      <c r="T115" s="730" t="s">
        <v>89</v>
      </c>
      <c r="U115" s="762" t="s">
        <v>184</v>
      </c>
      <c r="V115" s="762"/>
      <c r="W115" s="762"/>
      <c r="X115" s="762"/>
      <c r="Y115" s="763"/>
      <c r="Z115" s="507"/>
      <c r="AA115" s="507"/>
    </row>
    <row r="116" spans="1:27" ht="30" customHeight="1" x14ac:dyDescent="0.15">
      <c r="A116" s="778"/>
      <c r="B116" s="778"/>
      <c r="C116" s="778"/>
      <c r="D116" s="778"/>
      <c r="E116" s="778"/>
      <c r="F116" s="778"/>
      <c r="G116" s="778"/>
      <c r="H116" s="778"/>
      <c r="I116" s="767"/>
      <c r="J116" s="731" t="s">
        <v>89</v>
      </c>
      <c r="K116" s="768" t="s">
        <v>94</v>
      </c>
      <c r="L116" s="768"/>
      <c r="M116" s="768"/>
      <c r="N116" s="768"/>
      <c r="O116" s="731" t="s">
        <v>89</v>
      </c>
      <c r="P116" s="768" t="s">
        <v>185</v>
      </c>
      <c r="Q116" s="769"/>
      <c r="R116" s="769"/>
      <c r="S116" s="769"/>
      <c r="T116" s="769"/>
      <c r="U116" s="769"/>
      <c r="V116" s="769"/>
      <c r="W116" s="769"/>
      <c r="X116" s="769"/>
      <c r="Y116" s="770"/>
      <c r="Z116" s="507"/>
      <c r="AA116" s="507"/>
    </row>
    <row r="117" spans="1:27" ht="18" customHeight="1" x14ac:dyDescent="0.15">
      <c r="A117" s="778"/>
      <c r="B117" s="778"/>
      <c r="C117" s="778"/>
      <c r="D117" s="778"/>
      <c r="E117" s="778"/>
      <c r="F117" s="778"/>
      <c r="G117" s="778"/>
      <c r="H117" s="778"/>
      <c r="I117" s="373" t="s">
        <v>64</v>
      </c>
      <c r="J117" s="374"/>
      <c r="K117" s="374"/>
      <c r="L117" s="375"/>
      <c r="M117" s="372"/>
      <c r="N117" s="364"/>
      <c r="O117" s="364"/>
      <c r="P117" s="364"/>
      <c r="Q117" s="364"/>
      <c r="R117" s="364"/>
      <c r="S117" s="364"/>
      <c r="T117" s="364"/>
      <c r="U117" s="364"/>
      <c r="V117" s="364"/>
      <c r="W117" s="364"/>
      <c r="X117" s="364"/>
      <c r="Y117" s="365"/>
      <c r="Z117" s="507"/>
      <c r="AA117" s="507"/>
    </row>
    <row r="118" spans="1:27" ht="12" customHeight="1" x14ac:dyDescent="0.15">
      <c r="A118" s="778"/>
      <c r="B118" s="778"/>
      <c r="C118" s="778"/>
      <c r="D118" s="778"/>
      <c r="E118" s="778"/>
      <c r="F118" s="778"/>
      <c r="G118" s="778"/>
      <c r="H118" s="778"/>
      <c r="I118" s="376" t="s">
        <v>93</v>
      </c>
      <c r="J118" s="377"/>
      <c r="K118" s="377"/>
      <c r="L118" s="378"/>
      <c r="M118" s="369"/>
      <c r="N118" s="370"/>
      <c r="O118" s="370"/>
      <c r="P118" s="370"/>
      <c r="Q118" s="370"/>
      <c r="R118" s="370"/>
      <c r="S118" s="370"/>
      <c r="T118" s="370"/>
      <c r="U118" s="370"/>
      <c r="V118" s="370"/>
      <c r="W118" s="370"/>
      <c r="X118" s="370"/>
      <c r="Y118" s="371"/>
      <c r="Z118" s="507"/>
      <c r="AA118" s="507"/>
    </row>
    <row r="119" spans="1:27" x14ac:dyDescent="0.15">
      <c r="A119" s="466"/>
      <c r="B119" s="466"/>
      <c r="C119" s="466"/>
      <c r="D119" s="466"/>
      <c r="E119" s="2"/>
      <c r="F119" s="2"/>
      <c r="G119" s="2"/>
      <c r="H119" s="2"/>
      <c r="I119" s="2"/>
      <c r="J119" s="2"/>
      <c r="K119" s="2"/>
      <c r="L119" s="2"/>
      <c r="M119" s="2"/>
      <c r="N119" s="2"/>
      <c r="O119" s="2"/>
      <c r="P119" s="2"/>
      <c r="Q119" s="2"/>
      <c r="R119" s="2"/>
      <c r="S119" s="2"/>
      <c r="T119" s="2"/>
      <c r="U119" s="507"/>
      <c r="V119" s="507"/>
      <c r="W119" s="507"/>
      <c r="X119" s="507"/>
      <c r="Y119" s="507"/>
      <c r="Z119" s="507"/>
      <c r="AA119" s="507"/>
    </row>
    <row r="120" spans="1:27" x14ac:dyDescent="0.15">
      <c r="A120" s="2" t="s">
        <v>104</v>
      </c>
      <c r="C120" s="466"/>
      <c r="D120" s="466"/>
      <c r="E120" s="2"/>
      <c r="F120" s="2"/>
      <c r="G120" s="2"/>
      <c r="H120" s="2"/>
      <c r="I120" s="2"/>
      <c r="J120" s="2"/>
      <c r="K120" s="2"/>
      <c r="L120" s="2"/>
      <c r="M120" s="2"/>
      <c r="N120" s="2"/>
      <c r="O120" s="2"/>
      <c r="P120" s="2"/>
      <c r="Q120" s="2"/>
      <c r="R120" s="2"/>
      <c r="S120" s="2"/>
      <c r="T120" s="2"/>
      <c r="U120" s="507"/>
      <c r="V120" s="507"/>
      <c r="W120" s="507"/>
      <c r="X120" s="507"/>
      <c r="Y120" s="507"/>
      <c r="Z120" s="507"/>
      <c r="AA120" s="507"/>
    </row>
    <row r="121" spans="1:27" ht="14.25" x14ac:dyDescent="0.15">
      <c r="A121" s="511" t="s">
        <v>186</v>
      </c>
      <c r="B121" s="511"/>
      <c r="C121" s="511"/>
      <c r="D121" s="511"/>
      <c r="E121" s="2"/>
      <c r="F121" s="2"/>
      <c r="G121" s="2"/>
      <c r="H121" s="2"/>
      <c r="I121" s="2"/>
      <c r="J121" s="2"/>
      <c r="K121" s="2"/>
      <c r="L121" s="2"/>
      <c r="M121" s="717" t="s">
        <v>160</v>
      </c>
      <c r="N121" s="2"/>
      <c r="O121" s="717"/>
      <c r="P121" s="2"/>
      <c r="Q121" s="2"/>
      <c r="R121" s="2"/>
      <c r="S121" s="2"/>
      <c r="T121" s="2"/>
      <c r="U121" s="507"/>
      <c r="V121" s="507"/>
      <c r="W121" s="507"/>
      <c r="X121" s="507"/>
      <c r="Y121" s="507"/>
      <c r="Z121" s="507"/>
      <c r="AA121" s="507"/>
    </row>
    <row r="122" spans="1:27" ht="30" customHeight="1" x14ac:dyDescent="0.15">
      <c r="A122" s="755" t="s">
        <v>313</v>
      </c>
      <c r="B122" s="756"/>
      <c r="C122" s="756"/>
      <c r="D122" s="757"/>
      <c r="E122" s="758" t="s">
        <v>63</v>
      </c>
      <c r="F122" s="756"/>
      <c r="G122" s="756"/>
      <c r="H122" s="757"/>
      <c r="I122" s="759"/>
      <c r="J122" s="722" t="s">
        <v>161</v>
      </c>
      <c r="K122" s="760" t="s">
        <v>90</v>
      </c>
      <c r="L122" s="760"/>
      <c r="M122" s="761"/>
      <c r="N122" s="760"/>
      <c r="O122" s="730" t="s">
        <v>89</v>
      </c>
      <c r="P122" s="762" t="s">
        <v>91</v>
      </c>
      <c r="Q122" s="762"/>
      <c r="R122" s="762"/>
      <c r="S122" s="762"/>
      <c r="T122" s="730" t="s">
        <v>89</v>
      </c>
      <c r="U122" s="762" t="s">
        <v>92</v>
      </c>
      <c r="V122" s="762"/>
      <c r="W122" s="762"/>
      <c r="X122" s="762"/>
      <c r="Y122" s="763"/>
      <c r="Z122" s="507"/>
      <c r="AA122" s="507"/>
    </row>
    <row r="123" spans="1:27" ht="30" customHeight="1" x14ac:dyDescent="0.15">
      <c r="A123" s="764"/>
      <c r="B123" s="765"/>
      <c r="C123" s="765"/>
      <c r="D123" s="766"/>
      <c r="E123" s="764"/>
      <c r="F123" s="765"/>
      <c r="G123" s="765"/>
      <c r="H123" s="766"/>
      <c r="I123" s="767"/>
      <c r="J123" s="731" t="s">
        <v>89</v>
      </c>
      <c r="K123" s="768" t="s">
        <v>181</v>
      </c>
      <c r="L123" s="768"/>
      <c r="M123" s="768"/>
      <c r="N123" s="768"/>
      <c r="O123" s="768"/>
      <c r="P123" s="768"/>
      <c r="Q123" s="769"/>
      <c r="R123" s="769"/>
      <c r="S123" s="769"/>
      <c r="T123" s="769"/>
      <c r="U123" s="769"/>
      <c r="V123" s="769"/>
      <c r="W123" s="769"/>
      <c r="X123" s="769"/>
      <c r="Y123" s="770"/>
      <c r="Z123" s="507"/>
      <c r="AA123" s="507"/>
    </row>
    <row r="124" spans="1:27" ht="18" customHeight="1" x14ac:dyDescent="0.15">
      <c r="A124" s="764"/>
      <c r="B124" s="765"/>
      <c r="C124" s="765"/>
      <c r="D124" s="766"/>
      <c r="E124" s="764"/>
      <c r="F124" s="765"/>
      <c r="G124" s="765"/>
      <c r="H124" s="766"/>
      <c r="I124" s="373" t="s">
        <v>64</v>
      </c>
      <c r="J124" s="374"/>
      <c r="K124" s="374"/>
      <c r="L124" s="375"/>
      <c r="M124" s="372"/>
      <c r="N124" s="364"/>
      <c r="O124" s="364"/>
      <c r="P124" s="364"/>
      <c r="Q124" s="364"/>
      <c r="R124" s="364"/>
      <c r="S124" s="364"/>
      <c r="T124" s="364"/>
      <c r="U124" s="364"/>
      <c r="V124" s="364"/>
      <c r="W124" s="364"/>
      <c r="X124" s="364"/>
      <c r="Y124" s="365"/>
      <c r="Z124" s="507"/>
      <c r="AA124" s="507"/>
    </row>
    <row r="125" spans="1:27" ht="12" customHeight="1" x14ac:dyDescent="0.15">
      <c r="A125" s="764"/>
      <c r="B125" s="765"/>
      <c r="C125" s="765"/>
      <c r="D125" s="766"/>
      <c r="E125" s="771"/>
      <c r="F125" s="772"/>
      <c r="G125" s="772"/>
      <c r="H125" s="773"/>
      <c r="I125" s="376" t="s">
        <v>93</v>
      </c>
      <c r="J125" s="377"/>
      <c r="K125" s="377"/>
      <c r="L125" s="378"/>
      <c r="M125" s="369"/>
      <c r="N125" s="370"/>
      <c r="O125" s="370"/>
      <c r="P125" s="370"/>
      <c r="Q125" s="370"/>
      <c r="R125" s="370"/>
      <c r="S125" s="370"/>
      <c r="T125" s="370"/>
      <c r="U125" s="370"/>
      <c r="V125" s="370"/>
      <c r="W125" s="370"/>
      <c r="X125" s="370"/>
      <c r="Y125" s="371"/>
      <c r="Z125" s="507"/>
      <c r="AA125" s="507"/>
    </row>
    <row r="126" spans="1:27" ht="27" customHeight="1" x14ac:dyDescent="0.15">
      <c r="A126" s="764"/>
      <c r="B126" s="765"/>
      <c r="C126" s="765"/>
      <c r="D126" s="766"/>
      <c r="E126" s="758" t="s">
        <v>65</v>
      </c>
      <c r="F126" s="756"/>
      <c r="G126" s="756"/>
      <c r="H126" s="757"/>
      <c r="I126" s="758" t="s">
        <v>314</v>
      </c>
      <c r="J126" s="756"/>
      <c r="K126" s="756"/>
      <c r="L126" s="756"/>
      <c r="M126" s="756"/>
      <c r="N126" s="756"/>
      <c r="O126" s="756"/>
      <c r="P126" s="756"/>
      <c r="Q126" s="756"/>
      <c r="R126" s="756"/>
      <c r="S126" s="756"/>
      <c r="T126" s="756"/>
      <c r="U126" s="756"/>
      <c r="V126" s="756"/>
      <c r="W126" s="756"/>
      <c r="X126" s="756"/>
      <c r="Y126" s="757"/>
      <c r="Z126" s="507"/>
      <c r="AA126" s="507"/>
    </row>
    <row r="127" spans="1:27" ht="27" customHeight="1" x14ac:dyDescent="0.15">
      <c r="A127" s="764"/>
      <c r="B127" s="765"/>
      <c r="C127" s="765"/>
      <c r="D127" s="766"/>
      <c r="E127" s="771"/>
      <c r="F127" s="772"/>
      <c r="G127" s="772"/>
      <c r="H127" s="773"/>
      <c r="I127" s="771" t="s">
        <v>315</v>
      </c>
      <c r="J127" s="772"/>
      <c r="K127" s="772"/>
      <c r="L127" s="772"/>
      <c r="M127" s="772"/>
      <c r="N127" s="772"/>
      <c r="O127" s="772"/>
      <c r="P127" s="772"/>
      <c r="Q127" s="772"/>
      <c r="R127" s="772"/>
      <c r="S127" s="772"/>
      <c r="T127" s="772"/>
      <c r="U127" s="772"/>
      <c r="V127" s="772"/>
      <c r="W127" s="772"/>
      <c r="X127" s="772"/>
      <c r="Y127" s="773"/>
      <c r="Z127" s="507"/>
      <c r="AA127" s="507"/>
    </row>
    <row r="128" spans="1:27" ht="30" customHeight="1" x14ac:dyDescent="0.15">
      <c r="A128" s="764"/>
      <c r="B128" s="765"/>
      <c r="C128" s="765"/>
      <c r="D128" s="766"/>
      <c r="E128" s="186" t="s">
        <v>66</v>
      </c>
      <c r="F128" s="186"/>
      <c r="G128" s="186"/>
      <c r="H128" s="186"/>
      <c r="I128" s="774" t="s">
        <v>67</v>
      </c>
      <c r="J128" s="774"/>
      <c r="K128" s="774"/>
      <c r="L128" s="774"/>
      <c r="M128" s="775" t="s">
        <v>189</v>
      </c>
      <c r="N128" s="776"/>
      <c r="O128" s="776"/>
      <c r="P128" s="776"/>
      <c r="Q128" s="776"/>
      <c r="R128" s="776"/>
      <c r="S128" s="776"/>
      <c r="T128" s="776"/>
      <c r="U128" s="776"/>
      <c r="V128" s="776"/>
      <c r="W128" s="776"/>
      <c r="X128" s="776"/>
      <c r="Y128" s="777"/>
      <c r="Z128" s="507"/>
      <c r="AA128" s="507"/>
    </row>
    <row r="129" spans="1:27" ht="30" customHeight="1" x14ac:dyDescent="0.15">
      <c r="A129" s="771"/>
      <c r="B129" s="772"/>
      <c r="C129" s="772"/>
      <c r="D129" s="773"/>
      <c r="E129" s="186"/>
      <c r="F129" s="186"/>
      <c r="G129" s="186"/>
      <c r="H129" s="186"/>
      <c r="I129" s="778" t="s">
        <v>68</v>
      </c>
      <c r="J129" s="778"/>
      <c r="K129" s="778"/>
      <c r="L129" s="778"/>
      <c r="M129" s="775" t="s">
        <v>189</v>
      </c>
      <c r="N129" s="776"/>
      <c r="O129" s="776"/>
      <c r="P129" s="776"/>
      <c r="Q129" s="776"/>
      <c r="R129" s="776"/>
      <c r="S129" s="776"/>
      <c r="T129" s="776"/>
      <c r="U129" s="776"/>
      <c r="V129" s="776"/>
      <c r="W129" s="776"/>
      <c r="X129" s="776"/>
      <c r="Y129" s="777"/>
      <c r="Z129" s="507"/>
      <c r="AA129" s="507"/>
    </row>
    <row r="130" spans="1:27" ht="30" customHeight="1" x14ac:dyDescent="0.15">
      <c r="A130" s="778" t="s">
        <v>69</v>
      </c>
      <c r="B130" s="778"/>
      <c r="C130" s="778"/>
      <c r="D130" s="778"/>
      <c r="E130" s="778" t="s">
        <v>63</v>
      </c>
      <c r="F130" s="778"/>
      <c r="G130" s="778"/>
      <c r="H130" s="778"/>
      <c r="I130" s="759"/>
      <c r="J130" s="730" t="s">
        <v>89</v>
      </c>
      <c r="K130" s="760" t="s">
        <v>182</v>
      </c>
      <c r="L130" s="760"/>
      <c r="M130" s="760"/>
      <c r="N130" s="760"/>
      <c r="O130" s="730" t="s">
        <v>89</v>
      </c>
      <c r="P130" s="760" t="s">
        <v>183</v>
      </c>
      <c r="Q130" s="762"/>
      <c r="R130" s="762"/>
      <c r="S130" s="762"/>
      <c r="T130" s="722" t="s">
        <v>161</v>
      </c>
      <c r="U130" s="762" t="s">
        <v>184</v>
      </c>
      <c r="V130" s="762"/>
      <c r="W130" s="762"/>
      <c r="X130" s="762"/>
      <c r="Y130" s="763"/>
      <c r="Z130" s="507"/>
      <c r="AA130" s="507"/>
    </row>
    <row r="131" spans="1:27" ht="30" customHeight="1" x14ac:dyDescent="0.15">
      <c r="A131" s="778"/>
      <c r="B131" s="778"/>
      <c r="C131" s="778"/>
      <c r="D131" s="778"/>
      <c r="E131" s="778"/>
      <c r="F131" s="778"/>
      <c r="G131" s="778"/>
      <c r="H131" s="778"/>
      <c r="I131" s="767"/>
      <c r="J131" s="731" t="s">
        <v>89</v>
      </c>
      <c r="K131" s="768" t="s">
        <v>94</v>
      </c>
      <c r="L131" s="768"/>
      <c r="M131" s="768"/>
      <c r="N131" s="768"/>
      <c r="O131" s="731" t="s">
        <v>89</v>
      </c>
      <c r="P131" s="768" t="s">
        <v>185</v>
      </c>
      <c r="Q131" s="769"/>
      <c r="R131" s="769"/>
      <c r="S131" s="769"/>
      <c r="T131" s="769"/>
      <c r="U131" s="769"/>
      <c r="V131" s="769"/>
      <c r="W131" s="769"/>
      <c r="X131" s="769"/>
      <c r="Y131" s="770"/>
      <c r="Z131" s="507"/>
      <c r="AA131" s="507"/>
    </row>
    <row r="132" spans="1:27" ht="18" customHeight="1" x14ac:dyDescent="0.15">
      <c r="A132" s="778"/>
      <c r="B132" s="778"/>
      <c r="C132" s="778"/>
      <c r="D132" s="778"/>
      <c r="E132" s="778"/>
      <c r="F132" s="778"/>
      <c r="G132" s="778"/>
      <c r="H132" s="778"/>
      <c r="I132" s="373" t="s">
        <v>64</v>
      </c>
      <c r="J132" s="374"/>
      <c r="K132" s="374"/>
      <c r="L132" s="375"/>
      <c r="M132" s="387" t="s">
        <v>316</v>
      </c>
      <c r="N132" s="388"/>
      <c r="O132" s="388"/>
      <c r="P132" s="388"/>
      <c r="Q132" s="388"/>
      <c r="R132" s="388"/>
      <c r="S132" s="388"/>
      <c r="T132" s="388"/>
      <c r="U132" s="388"/>
      <c r="V132" s="388"/>
      <c r="W132" s="388"/>
      <c r="X132" s="388"/>
      <c r="Y132" s="389"/>
      <c r="Z132" s="507"/>
      <c r="AA132" s="507"/>
    </row>
    <row r="133" spans="1:27" ht="12" customHeight="1" x14ac:dyDescent="0.15">
      <c r="A133" s="778"/>
      <c r="B133" s="778"/>
      <c r="C133" s="778"/>
      <c r="D133" s="778"/>
      <c r="E133" s="778"/>
      <c r="F133" s="778"/>
      <c r="G133" s="778"/>
      <c r="H133" s="778"/>
      <c r="I133" s="376" t="s">
        <v>93</v>
      </c>
      <c r="J133" s="377"/>
      <c r="K133" s="377"/>
      <c r="L133" s="378"/>
      <c r="M133" s="390"/>
      <c r="N133" s="391"/>
      <c r="O133" s="391"/>
      <c r="P133" s="391"/>
      <c r="Q133" s="391"/>
      <c r="R133" s="391"/>
      <c r="S133" s="391"/>
      <c r="T133" s="391"/>
      <c r="U133" s="391"/>
      <c r="V133" s="391"/>
      <c r="W133" s="391"/>
      <c r="X133" s="391"/>
      <c r="Y133" s="392"/>
      <c r="Z133" s="507"/>
      <c r="AA133" s="507"/>
    </row>
    <row r="134" spans="1:27" ht="13.5" customHeight="1" x14ac:dyDescent="0.15">
      <c r="A134" s="466"/>
      <c r="B134" s="466"/>
      <c r="C134" s="466"/>
      <c r="D134" s="466"/>
      <c r="E134" s="2"/>
      <c r="F134" s="2"/>
      <c r="G134" s="2"/>
      <c r="H134" s="2"/>
      <c r="I134" s="2"/>
      <c r="J134" s="2"/>
      <c r="K134" s="2"/>
      <c r="L134" s="2"/>
      <c r="M134" s="2"/>
      <c r="N134" s="2"/>
      <c r="O134" s="2"/>
      <c r="P134" s="2"/>
      <c r="Q134" s="2"/>
      <c r="R134" s="2"/>
      <c r="S134" s="2"/>
      <c r="T134" s="2"/>
      <c r="U134" s="507"/>
      <c r="V134" s="507"/>
      <c r="W134" s="507"/>
      <c r="X134" s="507"/>
      <c r="Y134" s="507"/>
      <c r="Z134" s="507"/>
      <c r="AA134" s="507"/>
    </row>
    <row r="135" spans="1:27" x14ac:dyDescent="0.15">
      <c r="A135" s="2"/>
      <c r="B135" s="2"/>
      <c r="C135" s="2"/>
      <c r="D135" s="2"/>
      <c r="E135" s="2"/>
      <c r="F135" s="2"/>
      <c r="G135" s="2"/>
      <c r="H135" s="2"/>
      <c r="I135" s="2"/>
      <c r="J135" s="2"/>
      <c r="K135" s="2"/>
      <c r="L135" s="2"/>
      <c r="M135" s="2"/>
      <c r="N135" s="2"/>
      <c r="O135" s="2"/>
      <c r="P135" s="2"/>
      <c r="Q135" s="2"/>
      <c r="R135" s="2"/>
      <c r="S135" s="2"/>
      <c r="T135" s="2"/>
      <c r="U135" s="507"/>
      <c r="V135" s="507"/>
      <c r="W135" s="507"/>
      <c r="X135" s="507"/>
      <c r="Y135" s="507"/>
      <c r="Z135" s="507"/>
      <c r="AA135" s="507"/>
    </row>
    <row r="136" spans="1:27" ht="18" customHeight="1" x14ac:dyDescent="0.15">
      <c r="A136" s="511" t="s">
        <v>191</v>
      </c>
      <c r="B136" s="511"/>
      <c r="C136" s="511"/>
      <c r="D136" s="511"/>
      <c r="E136" s="2"/>
      <c r="F136" s="2"/>
      <c r="G136" s="2"/>
      <c r="H136" s="2"/>
      <c r="I136" s="2"/>
      <c r="J136" s="2"/>
      <c r="K136" s="2"/>
      <c r="L136" s="2"/>
      <c r="M136" s="2"/>
      <c r="N136" s="2"/>
      <c r="O136" s="2"/>
      <c r="P136" s="2"/>
      <c r="Q136" s="2"/>
      <c r="R136" s="2"/>
      <c r="S136" s="2"/>
      <c r="T136" s="2"/>
      <c r="U136" s="507"/>
      <c r="V136" s="507"/>
      <c r="W136" s="507"/>
      <c r="X136" s="507"/>
      <c r="Y136" s="507"/>
      <c r="Z136" s="507"/>
      <c r="AA136" s="507"/>
    </row>
    <row r="137" spans="1:27" ht="18" customHeight="1" x14ac:dyDescent="0.15">
      <c r="A137" s="582" t="s">
        <v>192</v>
      </c>
      <c r="B137" s="582"/>
      <c r="C137" s="582"/>
      <c r="D137" s="582"/>
      <c r="E137" s="2"/>
      <c r="F137" s="2"/>
      <c r="G137" s="2"/>
      <c r="H137" s="2"/>
      <c r="I137" s="2"/>
      <c r="J137" s="2"/>
      <c r="K137" s="2"/>
      <c r="L137" s="2"/>
      <c r="M137" s="2"/>
      <c r="N137" s="2"/>
      <c r="O137" s="2"/>
      <c r="P137" s="2"/>
      <c r="Q137" s="2"/>
      <c r="R137" s="2"/>
      <c r="S137" s="2"/>
      <c r="T137" s="2"/>
      <c r="U137" s="507"/>
      <c r="V137" s="507"/>
      <c r="W137" s="507"/>
      <c r="X137" s="507"/>
      <c r="Y137" s="507"/>
      <c r="Z137" s="507"/>
      <c r="AA137" s="507"/>
    </row>
    <row r="138" spans="1:27" ht="18" customHeight="1" x14ac:dyDescent="0.15">
      <c r="A138" s="582"/>
      <c r="B138" s="582"/>
      <c r="C138" s="582"/>
      <c r="D138" s="582"/>
      <c r="E138" s="2"/>
      <c r="F138" s="2"/>
      <c r="G138" s="2"/>
      <c r="H138" s="2"/>
      <c r="I138" s="2"/>
      <c r="J138" s="2"/>
      <c r="K138" s="2"/>
      <c r="L138" s="2"/>
      <c r="M138" s="2"/>
      <c r="N138" s="2"/>
      <c r="O138" s="2"/>
      <c r="P138" s="2"/>
      <c r="Q138" s="2"/>
      <c r="R138" s="2"/>
      <c r="S138" s="2"/>
      <c r="T138" s="2"/>
      <c r="U138" s="507"/>
      <c r="V138" s="507"/>
      <c r="W138" s="507"/>
      <c r="X138" s="507"/>
      <c r="Y138" s="507"/>
      <c r="Z138" s="507"/>
      <c r="AA138" s="507"/>
    </row>
    <row r="139" spans="1:27" ht="18" customHeight="1" x14ac:dyDescent="0.15">
      <c r="A139" s="582"/>
      <c r="B139" s="582" t="s">
        <v>114</v>
      </c>
      <c r="C139" s="582"/>
      <c r="D139" s="582"/>
      <c r="E139" s="2"/>
      <c r="F139" s="2"/>
      <c r="G139" s="2"/>
      <c r="H139" s="2"/>
      <c r="I139" s="2"/>
      <c r="J139" s="2"/>
      <c r="K139" s="2"/>
      <c r="L139" s="2"/>
      <c r="M139" s="2"/>
      <c r="N139" s="2"/>
      <c r="O139" s="2"/>
      <c r="P139" s="2"/>
      <c r="Q139" s="2"/>
      <c r="R139" s="2"/>
      <c r="S139" s="2"/>
      <c r="T139" s="2"/>
      <c r="U139" s="507"/>
      <c r="V139" s="507"/>
      <c r="W139" s="507"/>
      <c r="X139" s="507"/>
      <c r="Y139" s="507"/>
      <c r="Z139" s="507"/>
      <c r="AA139" s="507"/>
    </row>
    <row r="140" spans="1:27" ht="18" customHeight="1" x14ac:dyDescent="0.15">
      <c r="A140" s="582"/>
      <c r="B140" s="779" t="s">
        <v>161</v>
      </c>
      <c r="C140" s="780" t="s">
        <v>96</v>
      </c>
      <c r="D140" s="780"/>
      <c r="E140" s="781"/>
      <c r="F140" s="782" t="s">
        <v>89</v>
      </c>
      <c r="G140" s="781" t="s">
        <v>97</v>
      </c>
      <c r="H140" s="781"/>
      <c r="I140" s="781"/>
      <c r="J140" s="782" t="s">
        <v>89</v>
      </c>
      <c r="K140" s="781" t="s">
        <v>98</v>
      </c>
      <c r="L140" s="781"/>
      <c r="M140" s="783"/>
      <c r="N140" s="2"/>
      <c r="O140" s="2"/>
      <c r="P140" s="2"/>
      <c r="Q140" s="2"/>
      <c r="R140" s="2"/>
      <c r="S140" s="2"/>
      <c r="T140" s="2"/>
      <c r="U140" s="507"/>
      <c r="V140" s="507"/>
      <c r="W140" s="507"/>
      <c r="X140" s="507"/>
      <c r="Y140" s="507"/>
      <c r="Z140" s="507"/>
      <c r="AA140" s="507"/>
    </row>
    <row r="141" spans="1:27" ht="18" customHeight="1" x14ac:dyDescent="0.15">
      <c r="A141" s="582"/>
      <c r="B141" s="582"/>
      <c r="C141" s="582"/>
      <c r="D141" s="582"/>
      <c r="E141" s="2"/>
      <c r="F141" s="2"/>
      <c r="G141" s="2"/>
      <c r="H141" s="2"/>
      <c r="I141" s="2"/>
      <c r="J141" s="2"/>
      <c r="K141" s="2"/>
      <c r="L141" s="2"/>
      <c r="M141" s="2"/>
      <c r="N141" s="2"/>
      <c r="O141" s="2"/>
      <c r="P141" s="2"/>
      <c r="Q141" s="2"/>
      <c r="R141" s="2"/>
      <c r="S141" s="2"/>
      <c r="T141" s="2"/>
      <c r="U141" s="507"/>
      <c r="V141" s="507"/>
      <c r="W141" s="507"/>
      <c r="X141" s="507"/>
      <c r="Y141" s="507"/>
      <c r="Z141" s="507"/>
      <c r="AA141" s="507"/>
    </row>
    <row r="142" spans="1:27" ht="18" customHeight="1" x14ac:dyDescent="0.15">
      <c r="A142" s="582"/>
      <c r="B142" s="582"/>
      <c r="C142" s="582"/>
      <c r="D142" s="582"/>
      <c r="E142" s="2"/>
      <c r="F142" s="2"/>
      <c r="G142" s="2"/>
      <c r="H142" s="2"/>
      <c r="I142" s="2"/>
      <c r="J142" s="2"/>
      <c r="K142" s="2"/>
      <c r="L142" s="2"/>
      <c r="M142" s="2"/>
      <c r="N142" s="2"/>
      <c r="O142" s="2"/>
      <c r="P142" s="2"/>
      <c r="Q142" s="2"/>
      <c r="R142" s="2"/>
      <c r="S142" s="2"/>
      <c r="T142" s="2"/>
      <c r="U142" s="507"/>
      <c r="V142" s="507"/>
      <c r="W142" s="507"/>
      <c r="X142" s="507"/>
      <c r="Y142" s="507"/>
      <c r="Z142" s="507"/>
      <c r="AA142" s="507"/>
    </row>
    <row r="143" spans="1:27" ht="18" customHeight="1" x14ac:dyDescent="0.15">
      <c r="A143" s="511" t="s">
        <v>112</v>
      </c>
      <c r="B143" s="511"/>
      <c r="C143" s="511"/>
      <c r="D143" s="511"/>
      <c r="E143" s="2"/>
      <c r="F143" s="2"/>
      <c r="G143" s="2"/>
      <c r="H143" s="2"/>
      <c r="I143" s="2"/>
      <c r="J143" s="2"/>
      <c r="K143" s="2"/>
      <c r="L143" s="2"/>
      <c r="M143" s="2"/>
      <c r="N143" s="2"/>
      <c r="O143" s="2"/>
      <c r="P143" s="2"/>
      <c r="Q143" s="2"/>
      <c r="R143" s="2"/>
      <c r="S143" s="2"/>
      <c r="T143" s="2"/>
      <c r="U143" s="507"/>
      <c r="V143" s="507"/>
      <c r="W143" s="507"/>
      <c r="X143" s="507"/>
      <c r="Y143" s="507"/>
      <c r="Z143" s="507"/>
      <c r="AA143" s="507"/>
    </row>
    <row r="144" spans="1:27" ht="18" customHeight="1" x14ac:dyDescent="0.15">
      <c r="A144" s="784"/>
      <c r="B144" s="385"/>
      <c r="C144" s="385"/>
      <c r="D144" s="385"/>
      <c r="E144" s="385"/>
      <c r="F144" s="381" t="s">
        <v>193</v>
      </c>
      <c r="G144" s="382"/>
      <c r="H144" s="382"/>
      <c r="I144" s="382"/>
      <c r="J144" s="382"/>
      <c r="K144" s="382"/>
      <c r="L144" s="382"/>
      <c r="M144" s="382"/>
      <c r="N144" s="382"/>
      <c r="O144" s="382"/>
      <c r="P144" s="382"/>
      <c r="Q144" s="382"/>
      <c r="R144" s="382"/>
      <c r="S144" s="382"/>
      <c r="T144" s="382"/>
      <c r="U144" s="382"/>
      <c r="V144" s="382"/>
      <c r="W144" s="382"/>
      <c r="X144" s="382"/>
      <c r="Y144" s="382"/>
      <c r="Z144" s="383"/>
      <c r="AA144" s="507"/>
    </row>
    <row r="145" spans="1:27" ht="18" customHeight="1" x14ac:dyDescent="0.15">
      <c r="B145" s="385" t="s">
        <v>70</v>
      </c>
      <c r="C145" s="385"/>
      <c r="D145" s="385"/>
      <c r="E145" s="385"/>
      <c r="F145" s="779" t="s">
        <v>161</v>
      </c>
      <c r="G145" s="10" t="s">
        <v>194</v>
      </c>
      <c r="H145" s="10"/>
      <c r="I145" s="10"/>
      <c r="J145" s="10"/>
      <c r="K145" s="10"/>
      <c r="L145" s="10"/>
      <c r="M145" s="10"/>
      <c r="N145" s="10"/>
      <c r="O145" s="10"/>
      <c r="P145" s="10"/>
      <c r="Q145" s="10"/>
      <c r="R145" s="10"/>
      <c r="S145" s="10"/>
      <c r="T145" s="10"/>
      <c r="U145" s="10"/>
      <c r="V145" s="10"/>
      <c r="W145" s="10"/>
      <c r="X145" s="10"/>
      <c r="Y145" s="10"/>
      <c r="Z145" s="785"/>
      <c r="AA145" s="507"/>
    </row>
    <row r="146" spans="1:27" ht="18" customHeight="1" x14ac:dyDescent="0.15">
      <c r="A146" s="786"/>
      <c r="B146" s="11"/>
      <c r="C146" s="11"/>
      <c r="D146" s="11"/>
      <c r="E146" s="138"/>
      <c r="F146" s="138"/>
      <c r="G146" s="138"/>
      <c r="H146" s="138"/>
      <c r="I146" s="138"/>
      <c r="J146" s="138"/>
      <c r="K146" s="138"/>
      <c r="L146" s="138"/>
      <c r="M146" s="138"/>
      <c r="N146" s="138"/>
      <c r="O146" s="138"/>
      <c r="P146" s="138"/>
      <c r="Q146" s="138"/>
      <c r="R146" s="138"/>
      <c r="S146" s="138"/>
      <c r="T146" s="138"/>
      <c r="U146" s="138"/>
      <c r="V146" s="138"/>
      <c r="W146" s="138"/>
      <c r="X146" s="138"/>
      <c r="Y146" s="138"/>
      <c r="Z146" s="507"/>
      <c r="AA146" s="507"/>
    </row>
    <row r="147" spans="1:27" ht="18" customHeight="1" x14ac:dyDescent="0.15">
      <c r="A147" s="786"/>
      <c r="B147" s="11"/>
      <c r="C147" s="11"/>
      <c r="D147" s="11"/>
      <c r="E147" s="138"/>
      <c r="F147" s="138"/>
      <c r="G147" s="138"/>
      <c r="H147" s="138"/>
      <c r="I147" s="138"/>
      <c r="J147" s="138"/>
      <c r="K147" s="138"/>
      <c r="L147" s="138"/>
      <c r="M147" s="138"/>
      <c r="N147" s="138"/>
      <c r="O147" s="138"/>
      <c r="P147" s="138"/>
      <c r="Q147" s="138"/>
      <c r="R147" s="138"/>
      <c r="S147" s="138"/>
      <c r="T147" s="138"/>
      <c r="U147" s="138"/>
      <c r="V147" s="138"/>
      <c r="W147" s="138"/>
      <c r="X147" s="138"/>
      <c r="Y147" s="138"/>
      <c r="Z147" s="507"/>
      <c r="AA147" s="507"/>
    </row>
    <row r="148" spans="1:27" ht="18" customHeight="1" x14ac:dyDescent="0.15">
      <c r="A148" s="787" t="s">
        <v>71</v>
      </c>
      <c r="B148" s="12"/>
      <c r="C148" s="12"/>
      <c r="D148" s="12"/>
      <c r="E148" s="138"/>
      <c r="F148" s="138"/>
      <c r="G148" s="138"/>
      <c r="H148" s="138"/>
      <c r="I148" s="138"/>
      <c r="J148" s="138"/>
      <c r="K148" s="138"/>
      <c r="L148" s="138"/>
      <c r="M148" s="138"/>
      <c r="N148" s="138"/>
      <c r="O148" s="138"/>
      <c r="P148" s="138"/>
      <c r="Q148" s="138"/>
      <c r="R148" s="138"/>
      <c r="S148" s="138"/>
      <c r="T148" s="138"/>
      <c r="U148" s="138"/>
      <c r="V148" s="138"/>
      <c r="W148" s="138"/>
      <c r="X148" s="138"/>
      <c r="Y148" s="138"/>
      <c r="Z148" s="507"/>
      <c r="AA148" s="507"/>
    </row>
    <row r="149" spans="1:27" ht="18" customHeight="1" x14ac:dyDescent="0.15">
      <c r="A149" s="784"/>
      <c r="B149" s="385"/>
      <c r="C149" s="385"/>
      <c r="D149" s="385"/>
      <c r="E149" s="385"/>
      <c r="F149" s="381" t="s">
        <v>193</v>
      </c>
      <c r="G149" s="382"/>
      <c r="H149" s="382"/>
      <c r="I149" s="382"/>
      <c r="J149" s="382"/>
      <c r="K149" s="382"/>
      <c r="L149" s="382"/>
      <c r="M149" s="382"/>
      <c r="N149" s="382"/>
      <c r="O149" s="382"/>
      <c r="P149" s="382"/>
      <c r="Q149" s="382"/>
      <c r="R149" s="382"/>
      <c r="S149" s="382"/>
      <c r="T149" s="382"/>
      <c r="U149" s="382"/>
      <c r="V149" s="382"/>
      <c r="W149" s="382"/>
      <c r="X149" s="382"/>
      <c r="Y149" s="382"/>
      <c r="Z149" s="383"/>
      <c r="AA149" s="507"/>
    </row>
    <row r="150" spans="1:27" ht="18" customHeight="1" x14ac:dyDescent="0.15">
      <c r="B150" s="386" t="s">
        <v>72</v>
      </c>
      <c r="C150" s="385" t="s">
        <v>73</v>
      </c>
      <c r="D150" s="385"/>
      <c r="E150" s="385"/>
      <c r="F150" s="788" t="s">
        <v>161</v>
      </c>
      <c r="G150" s="13" t="s">
        <v>100</v>
      </c>
      <c r="H150" s="13"/>
      <c r="I150" s="13"/>
      <c r="J150" s="13"/>
      <c r="K150" s="13"/>
      <c r="L150" s="13"/>
      <c r="M150" s="13"/>
      <c r="N150" s="13"/>
      <c r="O150" s="731"/>
      <c r="P150" s="13"/>
      <c r="Q150" s="13"/>
      <c r="R150" s="13"/>
      <c r="S150" s="13"/>
      <c r="T150" s="731" t="s">
        <v>89</v>
      </c>
      <c r="U150" s="13" t="s">
        <v>101</v>
      </c>
      <c r="V150" s="13"/>
      <c r="W150" s="13"/>
      <c r="X150" s="13"/>
      <c r="Y150" s="13"/>
      <c r="Z150" s="770"/>
      <c r="AA150" s="507"/>
    </row>
    <row r="151" spans="1:27" ht="18" customHeight="1" x14ac:dyDescent="0.15">
      <c r="A151" s="784"/>
      <c r="B151" s="386"/>
      <c r="C151" s="385" t="s">
        <v>195</v>
      </c>
      <c r="D151" s="385"/>
      <c r="E151" s="385"/>
      <c r="F151" s="789" t="s">
        <v>89</v>
      </c>
      <c r="G151" s="14" t="s">
        <v>99</v>
      </c>
      <c r="H151" s="14"/>
      <c r="I151" s="14"/>
      <c r="J151" s="14"/>
      <c r="K151" s="14"/>
      <c r="L151" s="14"/>
      <c r="M151" s="14"/>
      <c r="N151" s="14"/>
      <c r="O151" s="14"/>
      <c r="P151" s="14"/>
      <c r="Q151" s="14"/>
      <c r="R151" s="14"/>
      <c r="S151" s="14"/>
      <c r="T151" s="14"/>
      <c r="U151" s="14"/>
      <c r="V151" s="14"/>
      <c r="W151" s="14"/>
      <c r="X151" s="14"/>
      <c r="Y151" s="14"/>
      <c r="Z151" s="790"/>
      <c r="AA151" s="507"/>
    </row>
    <row r="152" spans="1:27" ht="18" customHeight="1" x14ac:dyDescent="0.15">
      <c r="A152" s="784"/>
      <c r="B152" s="386"/>
      <c r="C152" s="385"/>
      <c r="D152" s="385"/>
      <c r="E152" s="385"/>
      <c r="F152" s="791" t="s">
        <v>161</v>
      </c>
      <c r="G152" s="14" t="s">
        <v>196</v>
      </c>
      <c r="H152" s="14"/>
      <c r="I152" s="14"/>
      <c r="J152" s="14"/>
      <c r="K152" s="14"/>
      <c r="L152" s="14"/>
      <c r="M152" s="14"/>
      <c r="N152" s="14"/>
      <c r="O152" s="14"/>
      <c r="P152" s="14"/>
      <c r="Q152" s="14"/>
      <c r="R152" s="14"/>
      <c r="S152" s="14"/>
      <c r="T152" s="14"/>
      <c r="U152" s="14"/>
      <c r="V152" s="14"/>
      <c r="W152" s="14"/>
      <c r="X152" s="14"/>
      <c r="Y152" s="14"/>
      <c r="Z152" s="790"/>
      <c r="AA152" s="507"/>
    </row>
    <row r="153" spans="1:27" ht="18" customHeight="1" x14ac:dyDescent="0.15">
      <c r="A153" s="784"/>
      <c r="B153" s="386"/>
      <c r="C153" s="385"/>
      <c r="D153" s="385"/>
      <c r="E153" s="385"/>
      <c r="F153" s="792" t="s">
        <v>89</v>
      </c>
      <c r="G153" s="13" t="s">
        <v>197</v>
      </c>
      <c r="H153" s="13"/>
      <c r="I153" s="13"/>
      <c r="J153" s="13"/>
      <c r="K153" s="13"/>
      <c r="L153" s="13"/>
      <c r="M153" s="13"/>
      <c r="N153" s="13"/>
      <c r="O153" s="13"/>
      <c r="P153" s="13"/>
      <c r="Q153" s="13"/>
      <c r="R153" s="13"/>
      <c r="S153" s="13"/>
      <c r="T153" s="728" t="s">
        <v>161</v>
      </c>
      <c r="U153" s="13" t="s">
        <v>101</v>
      </c>
      <c r="V153" s="13"/>
      <c r="W153" s="13"/>
      <c r="X153" s="13"/>
      <c r="Y153" s="13"/>
      <c r="Z153" s="770"/>
      <c r="AA153" s="507"/>
    </row>
    <row r="154" spans="1:27" ht="18" customHeight="1" x14ac:dyDescent="0.15">
      <c r="B154" s="386" t="s">
        <v>198</v>
      </c>
      <c r="C154" s="385" t="s">
        <v>73</v>
      </c>
      <c r="D154" s="385"/>
      <c r="E154" s="385"/>
      <c r="F154" s="792" t="s">
        <v>89</v>
      </c>
      <c r="G154" s="13" t="s">
        <v>199</v>
      </c>
      <c r="H154" s="13"/>
      <c r="I154" s="13"/>
      <c r="J154" s="13"/>
      <c r="K154" s="13"/>
      <c r="L154" s="13"/>
      <c r="M154" s="13"/>
      <c r="N154" s="13"/>
      <c r="O154" s="13"/>
      <c r="P154" s="13"/>
      <c r="Q154" s="13"/>
      <c r="R154" s="13"/>
      <c r="S154" s="13"/>
      <c r="T154" s="731" t="s">
        <v>89</v>
      </c>
      <c r="U154" s="13" t="s">
        <v>101</v>
      </c>
      <c r="V154" s="13"/>
      <c r="W154" s="13"/>
      <c r="X154" s="13"/>
      <c r="Y154" s="13"/>
      <c r="Z154" s="770"/>
      <c r="AA154" s="507"/>
    </row>
    <row r="155" spans="1:27" ht="18" customHeight="1" x14ac:dyDescent="0.15">
      <c r="B155" s="386"/>
      <c r="C155" s="385" t="s">
        <v>74</v>
      </c>
      <c r="D155" s="385"/>
      <c r="E155" s="385"/>
      <c r="F155" s="789" t="s">
        <v>89</v>
      </c>
      <c r="G155" s="14" t="s">
        <v>200</v>
      </c>
      <c r="H155" s="14"/>
      <c r="I155" s="14"/>
      <c r="J155" s="14"/>
      <c r="K155" s="14"/>
      <c r="L155" s="14"/>
      <c r="M155" s="14"/>
      <c r="N155" s="14"/>
      <c r="O155" s="14"/>
      <c r="P155" s="14"/>
      <c r="Q155" s="14"/>
      <c r="R155" s="14"/>
      <c r="S155" s="14"/>
      <c r="T155" s="14"/>
      <c r="U155" s="14"/>
      <c r="V155" s="14"/>
      <c r="W155" s="14"/>
      <c r="X155" s="14"/>
      <c r="Y155" s="14"/>
      <c r="Z155" s="790"/>
      <c r="AA155" s="507"/>
    </row>
    <row r="156" spans="1:27" ht="18" customHeight="1" x14ac:dyDescent="0.15">
      <c r="B156" s="386"/>
      <c r="C156" s="385"/>
      <c r="D156" s="385"/>
      <c r="E156" s="385"/>
      <c r="F156" s="789" t="s">
        <v>89</v>
      </c>
      <c r="G156" s="14" t="s">
        <v>201</v>
      </c>
      <c r="H156" s="14"/>
      <c r="I156" s="14"/>
      <c r="J156" s="14"/>
      <c r="K156" s="14"/>
      <c r="L156" s="14"/>
      <c r="M156" s="14"/>
      <c r="N156" s="14"/>
      <c r="O156" s="14"/>
      <c r="P156" s="14"/>
      <c r="Q156" s="14"/>
      <c r="R156" s="14"/>
      <c r="S156" s="14"/>
      <c r="T156" s="711" t="s">
        <v>89</v>
      </c>
      <c r="U156" s="14" t="s">
        <v>101</v>
      </c>
      <c r="V156" s="14"/>
      <c r="W156" s="14"/>
      <c r="X156" s="14"/>
      <c r="Y156" s="14"/>
      <c r="Z156" s="790"/>
      <c r="AA156" s="507"/>
    </row>
    <row r="157" spans="1:27" ht="18" customHeight="1" x14ac:dyDescent="0.15">
      <c r="B157" s="386"/>
      <c r="C157" s="385"/>
      <c r="D157" s="385"/>
      <c r="E157" s="385"/>
      <c r="F157" s="793" t="s">
        <v>202</v>
      </c>
      <c r="G157" s="13"/>
      <c r="H157" s="13"/>
      <c r="I157" s="13"/>
      <c r="J157" s="13"/>
      <c r="K157" s="13"/>
      <c r="L157" s="13"/>
      <c r="M157" s="13"/>
      <c r="N157" s="13"/>
      <c r="O157" s="13"/>
      <c r="P157" s="13"/>
      <c r="Q157" s="13"/>
      <c r="R157" s="13"/>
      <c r="S157" s="13"/>
      <c r="T157" s="13"/>
      <c r="U157" s="13"/>
      <c r="V157" s="13"/>
      <c r="W157" s="13"/>
      <c r="X157" s="13"/>
      <c r="Y157" s="13"/>
      <c r="Z157" s="770"/>
      <c r="AA157" s="507"/>
    </row>
    <row r="158" spans="1:27" ht="18" customHeight="1" x14ac:dyDescent="0.15">
      <c r="B158" s="386" t="s">
        <v>75</v>
      </c>
      <c r="C158" s="385" t="s">
        <v>73</v>
      </c>
      <c r="D158" s="385"/>
      <c r="E158" s="385"/>
      <c r="F158" s="792" t="s">
        <v>89</v>
      </c>
      <c r="G158" s="13" t="s">
        <v>199</v>
      </c>
      <c r="H158" s="13"/>
      <c r="I158" s="13"/>
      <c r="J158" s="13"/>
      <c r="K158" s="13"/>
      <c r="L158" s="13"/>
      <c r="M158" s="13"/>
      <c r="N158" s="13"/>
      <c r="O158" s="13"/>
      <c r="P158" s="13"/>
      <c r="Q158" s="13"/>
      <c r="R158" s="13"/>
      <c r="S158" s="13"/>
      <c r="T158" s="731" t="s">
        <v>89</v>
      </c>
      <c r="U158" s="13" t="s">
        <v>102</v>
      </c>
      <c r="V158" s="13"/>
      <c r="W158" s="13"/>
      <c r="X158" s="13"/>
      <c r="Y158" s="13"/>
      <c r="Z158" s="770"/>
      <c r="AA158" s="507"/>
    </row>
    <row r="159" spans="1:27" ht="18" customHeight="1" x14ac:dyDescent="0.15">
      <c r="B159" s="386"/>
      <c r="C159" s="385" t="s">
        <v>74</v>
      </c>
      <c r="D159" s="385"/>
      <c r="E159" s="385"/>
      <c r="F159" s="789" t="s">
        <v>89</v>
      </c>
      <c r="G159" s="14" t="s">
        <v>203</v>
      </c>
      <c r="H159" s="14"/>
      <c r="I159" s="14"/>
      <c r="J159" s="14"/>
      <c r="K159" s="14"/>
      <c r="L159" s="14"/>
      <c r="M159" s="14"/>
      <c r="N159" s="14"/>
      <c r="O159" s="14"/>
      <c r="P159" s="14"/>
      <c r="Q159" s="14"/>
      <c r="R159" s="14"/>
      <c r="S159" s="14"/>
      <c r="T159" s="14"/>
      <c r="U159" s="14"/>
      <c r="V159" s="14"/>
      <c r="W159" s="14"/>
      <c r="X159" s="14"/>
      <c r="Y159" s="14"/>
      <c r="Z159" s="790"/>
      <c r="AA159" s="507"/>
    </row>
    <row r="160" spans="1:27" ht="18" customHeight="1" x14ac:dyDescent="0.15">
      <c r="B160" s="386"/>
      <c r="C160" s="385"/>
      <c r="D160" s="385"/>
      <c r="E160" s="385"/>
      <c r="F160" s="789" t="s">
        <v>89</v>
      </c>
      <c r="G160" s="14" t="s">
        <v>204</v>
      </c>
      <c r="H160" s="14"/>
      <c r="I160" s="14"/>
      <c r="J160" s="14"/>
      <c r="K160" s="14"/>
      <c r="L160" s="14"/>
      <c r="M160" s="14"/>
      <c r="N160" s="14"/>
      <c r="O160" s="14"/>
      <c r="P160" s="14"/>
      <c r="Q160" s="14"/>
      <c r="R160" s="14"/>
      <c r="S160" s="14"/>
      <c r="T160" s="711" t="s">
        <v>89</v>
      </c>
      <c r="U160" s="14" t="s">
        <v>205</v>
      </c>
      <c r="V160" s="14"/>
      <c r="W160" s="14"/>
      <c r="X160" s="14"/>
      <c r="Y160" s="14"/>
      <c r="Z160" s="790"/>
      <c r="AA160" s="507"/>
    </row>
    <row r="161" spans="1:27" ht="18" customHeight="1" x14ac:dyDescent="0.15">
      <c r="B161" s="386"/>
      <c r="C161" s="385"/>
      <c r="D161" s="385"/>
      <c r="E161" s="385"/>
      <c r="F161" s="793" t="s">
        <v>202</v>
      </c>
      <c r="G161" s="13"/>
      <c r="H161" s="13"/>
      <c r="I161" s="13"/>
      <c r="J161" s="13"/>
      <c r="K161" s="13"/>
      <c r="L161" s="13"/>
      <c r="M161" s="13"/>
      <c r="N161" s="13"/>
      <c r="O161" s="13"/>
      <c r="P161" s="13"/>
      <c r="Q161" s="13"/>
      <c r="R161" s="13"/>
      <c r="S161" s="13"/>
      <c r="T161" s="13"/>
      <c r="U161" s="13"/>
      <c r="V161" s="13"/>
      <c r="W161" s="13"/>
      <c r="X161" s="13"/>
      <c r="Y161" s="13"/>
      <c r="Z161" s="770"/>
      <c r="AA161" s="507"/>
    </row>
    <row r="162" spans="1:27" ht="18" customHeight="1" x14ac:dyDescent="0.15">
      <c r="A162" s="786"/>
      <c r="B162" s="11"/>
      <c r="C162" s="11"/>
      <c r="D162" s="11"/>
      <c r="E162" s="138"/>
      <c r="F162" s="138"/>
      <c r="G162" s="138"/>
      <c r="H162" s="138"/>
      <c r="I162" s="138"/>
      <c r="J162" s="138"/>
      <c r="K162" s="138"/>
      <c r="L162" s="138"/>
      <c r="M162" s="138"/>
      <c r="N162" s="138"/>
      <c r="O162" s="138"/>
      <c r="P162" s="138"/>
      <c r="Q162" s="138"/>
      <c r="R162" s="138"/>
      <c r="S162" s="138"/>
      <c r="T162" s="138"/>
      <c r="U162" s="138"/>
      <c r="V162" s="138"/>
      <c r="W162" s="138"/>
      <c r="X162" s="138"/>
      <c r="Y162" s="138"/>
      <c r="Z162" s="507"/>
      <c r="AA162" s="507"/>
    </row>
    <row r="163" spans="1:27" ht="18" customHeight="1" x14ac:dyDescent="0.15">
      <c r="A163" s="786"/>
      <c r="B163" s="11"/>
      <c r="C163" s="11"/>
      <c r="D163" s="11"/>
      <c r="E163" s="138"/>
      <c r="F163" s="138"/>
      <c r="G163" s="138"/>
      <c r="H163" s="138"/>
      <c r="I163" s="138"/>
      <c r="J163" s="138"/>
      <c r="K163" s="138"/>
      <c r="L163" s="138"/>
      <c r="M163" s="138"/>
      <c r="N163" s="138"/>
      <c r="O163" s="138"/>
      <c r="P163" s="138"/>
      <c r="Q163" s="138"/>
      <c r="R163" s="138"/>
      <c r="S163" s="138"/>
      <c r="T163" s="138"/>
      <c r="U163" s="138"/>
      <c r="V163" s="138"/>
      <c r="W163" s="138"/>
      <c r="X163" s="138"/>
      <c r="Y163" s="138"/>
      <c r="Z163" s="507"/>
      <c r="AA163" s="507"/>
    </row>
    <row r="164" spans="1:27" ht="18" customHeight="1" x14ac:dyDescent="0.15">
      <c r="A164" s="787" t="s">
        <v>76</v>
      </c>
      <c r="B164" s="12"/>
      <c r="C164" s="12"/>
      <c r="D164" s="12"/>
      <c r="E164" s="138"/>
      <c r="F164" s="138"/>
      <c r="G164" s="138"/>
      <c r="H164" s="138"/>
      <c r="I164" s="138"/>
      <c r="J164" s="138"/>
      <c r="K164" s="138"/>
      <c r="L164" s="138"/>
      <c r="M164" s="138"/>
      <c r="N164" s="138"/>
      <c r="O164" s="138"/>
      <c r="P164" s="138"/>
      <c r="Q164" s="138"/>
      <c r="R164" s="138"/>
      <c r="S164" s="138"/>
      <c r="T164" s="138"/>
      <c r="U164" s="138"/>
      <c r="V164" s="138"/>
      <c r="W164" s="138"/>
      <c r="X164" s="138"/>
      <c r="Y164" s="138"/>
      <c r="Z164" s="507"/>
      <c r="AA164" s="507"/>
    </row>
    <row r="165" spans="1:27" ht="18" customHeight="1" x14ac:dyDescent="0.15">
      <c r="A165" s="784"/>
      <c r="B165" s="385"/>
      <c r="C165" s="385"/>
      <c r="D165" s="402"/>
      <c r="E165" s="381" t="s">
        <v>193</v>
      </c>
      <c r="F165" s="382"/>
      <c r="G165" s="382"/>
      <c r="H165" s="382"/>
      <c r="I165" s="382"/>
      <c r="J165" s="382"/>
      <c r="K165" s="382"/>
      <c r="L165" s="382"/>
      <c r="M165" s="382"/>
      <c r="N165" s="382"/>
      <c r="O165" s="382"/>
      <c r="P165" s="382"/>
      <c r="Q165" s="382"/>
      <c r="R165" s="382"/>
      <c r="S165" s="382"/>
      <c r="T165" s="382"/>
      <c r="U165" s="382"/>
      <c r="V165" s="382"/>
      <c r="W165" s="382"/>
      <c r="X165" s="382"/>
      <c r="Y165" s="382"/>
      <c r="Z165" s="383"/>
      <c r="AA165" s="507"/>
    </row>
    <row r="166" spans="1:27" ht="18" customHeight="1" x14ac:dyDescent="0.15">
      <c r="B166" s="385" t="s">
        <v>206</v>
      </c>
      <c r="C166" s="385"/>
      <c r="D166" s="385"/>
      <c r="E166" s="779" t="s">
        <v>161</v>
      </c>
      <c r="F166" s="10" t="s">
        <v>207</v>
      </c>
      <c r="G166" s="10"/>
      <c r="H166" s="10"/>
      <c r="I166" s="10"/>
      <c r="J166" s="10"/>
      <c r="K166" s="10"/>
      <c r="L166" s="10"/>
      <c r="M166" s="10"/>
      <c r="N166" s="10"/>
      <c r="O166" s="10"/>
      <c r="P166" s="10"/>
      <c r="Q166" s="10"/>
      <c r="R166" s="10"/>
      <c r="S166" s="10"/>
      <c r="T166" s="10"/>
      <c r="U166" s="10"/>
      <c r="V166" s="10"/>
      <c r="W166" s="10"/>
      <c r="X166" s="10"/>
      <c r="Y166" s="10"/>
      <c r="Z166" s="785"/>
      <c r="AA166" s="507"/>
    </row>
    <row r="167" spans="1:27" ht="18" customHeight="1" x14ac:dyDescent="0.15">
      <c r="B167" s="386" t="s">
        <v>77</v>
      </c>
      <c r="C167" s="379" t="s">
        <v>95</v>
      </c>
      <c r="D167" s="379"/>
      <c r="E167" s="789" t="s">
        <v>89</v>
      </c>
      <c r="F167" s="14" t="s">
        <v>208</v>
      </c>
      <c r="G167" s="14"/>
      <c r="H167" s="14"/>
      <c r="I167" s="14"/>
      <c r="J167" s="14"/>
      <c r="K167" s="14"/>
      <c r="L167" s="14"/>
      <c r="M167" s="14"/>
      <c r="N167" s="14"/>
      <c r="O167" s="14"/>
      <c r="P167" s="14"/>
      <c r="Q167" s="14"/>
      <c r="R167" s="14"/>
      <c r="S167" s="14"/>
      <c r="T167" s="14"/>
      <c r="U167" s="14"/>
      <c r="V167" s="14"/>
      <c r="W167" s="14"/>
      <c r="X167" s="14"/>
      <c r="Y167" s="14"/>
      <c r="Z167" s="794"/>
      <c r="AA167" s="507"/>
    </row>
    <row r="168" spans="1:27" ht="18" customHeight="1" x14ac:dyDescent="0.15">
      <c r="B168" s="386"/>
      <c r="C168" s="379"/>
      <c r="D168" s="379"/>
      <c r="E168" s="789" t="s">
        <v>89</v>
      </c>
      <c r="F168" s="14" t="s">
        <v>209</v>
      </c>
      <c r="G168" s="14"/>
      <c r="H168" s="14"/>
      <c r="I168" s="14"/>
      <c r="J168" s="14"/>
      <c r="K168" s="14"/>
      <c r="L168" s="14"/>
      <c r="M168" s="14"/>
      <c r="N168" s="14"/>
      <c r="O168" s="14"/>
      <c r="P168" s="14"/>
      <c r="Q168" s="14"/>
      <c r="R168" s="14"/>
      <c r="S168" s="14"/>
      <c r="T168" s="14"/>
      <c r="U168" s="14"/>
      <c r="V168" s="14"/>
      <c r="W168" s="14"/>
      <c r="X168" s="14"/>
      <c r="Y168" s="14"/>
      <c r="Z168" s="794"/>
      <c r="AA168" s="507"/>
    </row>
    <row r="169" spans="1:27" ht="18" customHeight="1" x14ac:dyDescent="0.15">
      <c r="B169" s="386"/>
      <c r="C169" s="379"/>
      <c r="D169" s="379"/>
      <c r="E169" s="139"/>
      <c r="F169" s="14" t="s">
        <v>210</v>
      </c>
      <c r="G169" s="14"/>
      <c r="H169" s="14"/>
      <c r="I169" s="14"/>
      <c r="J169" s="14"/>
      <c r="K169" s="14"/>
      <c r="L169" s="14"/>
      <c r="M169" s="14"/>
      <c r="N169" s="14"/>
      <c r="O169" s="14"/>
      <c r="P169" s="14"/>
      <c r="Q169" s="14"/>
      <c r="R169" s="14"/>
      <c r="S169" s="14"/>
      <c r="T169" s="14"/>
      <c r="U169" s="14"/>
      <c r="V169" s="14"/>
      <c r="W169" s="14"/>
      <c r="X169" s="14"/>
      <c r="Y169" s="14"/>
      <c r="Z169" s="794"/>
      <c r="AA169" s="507"/>
    </row>
    <row r="170" spans="1:27" ht="18" customHeight="1" x14ac:dyDescent="0.15">
      <c r="B170" s="386"/>
      <c r="C170" s="379"/>
      <c r="D170" s="379"/>
      <c r="E170" s="789" t="s">
        <v>89</v>
      </c>
      <c r="F170" s="14" t="s">
        <v>211</v>
      </c>
      <c r="G170" s="14"/>
      <c r="H170" s="14"/>
      <c r="I170" s="14"/>
      <c r="J170" s="14"/>
      <c r="K170" s="14"/>
      <c r="L170" s="14"/>
      <c r="M170" s="14"/>
      <c r="N170" s="14"/>
      <c r="O170" s="14"/>
      <c r="P170" s="14"/>
      <c r="Q170" s="14"/>
      <c r="R170" s="14"/>
      <c r="S170" s="14"/>
      <c r="T170" s="14"/>
      <c r="U170" s="14"/>
      <c r="V170" s="14"/>
      <c r="W170" s="14"/>
      <c r="X170" s="14"/>
      <c r="Y170" s="14"/>
      <c r="Z170" s="794"/>
      <c r="AA170" s="507"/>
    </row>
    <row r="171" spans="1:27" ht="18" customHeight="1" x14ac:dyDescent="0.15">
      <c r="B171" s="386"/>
      <c r="C171" s="379"/>
      <c r="D171" s="379"/>
      <c r="E171" s="789" t="s">
        <v>89</v>
      </c>
      <c r="F171" s="14" t="s">
        <v>212</v>
      </c>
      <c r="G171" s="14"/>
      <c r="H171" s="14"/>
      <c r="I171" s="14"/>
      <c r="J171" s="14"/>
      <c r="K171" s="14"/>
      <c r="L171" s="14"/>
      <c r="M171" s="14"/>
      <c r="N171" s="14"/>
      <c r="O171" s="14"/>
      <c r="P171" s="14"/>
      <c r="Q171" s="14"/>
      <c r="R171" s="14"/>
      <c r="S171" s="14"/>
      <c r="T171" s="14"/>
      <c r="U171" s="14"/>
      <c r="V171" s="14"/>
      <c r="W171" s="14"/>
      <c r="X171" s="14"/>
      <c r="Y171" s="14"/>
      <c r="Z171" s="794"/>
      <c r="AA171" s="507"/>
    </row>
    <row r="172" spans="1:27" ht="18" customHeight="1" x14ac:dyDescent="0.15">
      <c r="B172" s="386"/>
      <c r="C172" s="379"/>
      <c r="D172" s="379"/>
      <c r="E172" s="16"/>
      <c r="F172" s="13" t="s">
        <v>213</v>
      </c>
      <c r="G172" s="13"/>
      <c r="H172" s="13"/>
      <c r="I172" s="13"/>
      <c r="J172" s="13"/>
      <c r="K172" s="13"/>
      <c r="L172" s="13"/>
      <c r="M172" s="13"/>
      <c r="N172" s="13"/>
      <c r="O172" s="13"/>
      <c r="P172" s="13"/>
      <c r="Q172" s="13"/>
      <c r="R172" s="13"/>
      <c r="S172" s="13"/>
      <c r="T172" s="13"/>
      <c r="U172" s="13"/>
      <c r="V172" s="13"/>
      <c r="W172" s="13"/>
      <c r="X172" s="13"/>
      <c r="Y172" s="13"/>
      <c r="Z172" s="795"/>
      <c r="AA172" s="507"/>
    </row>
    <row r="173" spans="1:27" ht="18" customHeight="1" x14ac:dyDescent="0.15">
      <c r="B173" s="386"/>
      <c r="C173" s="385" t="s">
        <v>78</v>
      </c>
      <c r="D173" s="385"/>
      <c r="E173" s="789" t="s">
        <v>89</v>
      </c>
      <c r="F173" s="14" t="s">
        <v>214</v>
      </c>
      <c r="G173" s="14"/>
      <c r="H173" s="14"/>
      <c r="I173" s="14"/>
      <c r="J173" s="14"/>
      <c r="K173" s="14"/>
      <c r="L173" s="14"/>
      <c r="M173" s="14"/>
      <c r="N173" s="14"/>
      <c r="O173" s="14"/>
      <c r="P173" s="14"/>
      <c r="Q173" s="14"/>
      <c r="R173" s="14"/>
      <c r="S173" s="14"/>
      <c r="T173" s="14"/>
      <c r="U173" s="14"/>
      <c r="V173" s="14"/>
      <c r="W173" s="14"/>
      <c r="X173" s="14"/>
      <c r="Y173" s="14"/>
      <c r="Z173" s="794"/>
      <c r="AA173" s="507"/>
    </row>
    <row r="174" spans="1:27" ht="18" customHeight="1" x14ac:dyDescent="0.15">
      <c r="B174" s="386"/>
      <c r="C174" s="385"/>
      <c r="D174" s="385"/>
      <c r="E174" s="789" t="s">
        <v>89</v>
      </c>
      <c r="F174" s="14" t="s">
        <v>215</v>
      </c>
      <c r="G174" s="14"/>
      <c r="H174" s="14"/>
      <c r="I174" s="14"/>
      <c r="J174" s="14"/>
      <c r="K174" s="14"/>
      <c r="L174" s="14"/>
      <c r="M174" s="14"/>
      <c r="N174" s="14"/>
      <c r="O174" s="14"/>
      <c r="P174" s="14"/>
      <c r="Q174" s="14"/>
      <c r="R174" s="14"/>
      <c r="S174" s="14"/>
      <c r="T174" s="14"/>
      <c r="U174" s="14"/>
      <c r="V174" s="14"/>
      <c r="W174" s="14"/>
      <c r="X174" s="14"/>
      <c r="Y174" s="14"/>
      <c r="Z174" s="794"/>
      <c r="AA174" s="507"/>
    </row>
    <row r="175" spans="1:27" ht="18" customHeight="1" x14ac:dyDescent="0.15">
      <c r="B175" s="386"/>
      <c r="C175" s="385"/>
      <c r="D175" s="385"/>
      <c r="E175" s="792" t="s">
        <v>89</v>
      </c>
      <c r="F175" s="13" t="s">
        <v>216</v>
      </c>
      <c r="G175" s="13"/>
      <c r="H175" s="13"/>
      <c r="I175" s="13"/>
      <c r="J175" s="13"/>
      <c r="K175" s="13"/>
      <c r="L175" s="13"/>
      <c r="M175" s="13"/>
      <c r="N175" s="13"/>
      <c r="O175" s="13"/>
      <c r="P175" s="13"/>
      <c r="Q175" s="13"/>
      <c r="R175" s="13"/>
      <c r="S175" s="13"/>
      <c r="T175" s="13"/>
      <c r="U175" s="13"/>
      <c r="V175" s="13"/>
      <c r="W175" s="13"/>
      <c r="X175" s="13"/>
      <c r="Y175" s="13"/>
      <c r="Z175" s="795"/>
      <c r="AA175" s="507"/>
    </row>
    <row r="176" spans="1:27" ht="18" customHeight="1" x14ac:dyDescent="0.15">
      <c r="A176" s="466"/>
      <c r="B176" s="466"/>
      <c r="C176" s="466"/>
      <c r="D176" s="466"/>
      <c r="E176" s="2"/>
      <c r="F176" s="2"/>
      <c r="G176" s="2"/>
      <c r="H176" s="2"/>
      <c r="I176" s="2"/>
      <c r="J176" s="2"/>
      <c r="K176" s="2"/>
      <c r="L176" s="2"/>
      <c r="M176" s="2"/>
      <c r="N176" s="2"/>
      <c r="O176" s="2"/>
      <c r="P176" s="2"/>
      <c r="Q176" s="2"/>
      <c r="R176" s="2"/>
      <c r="S176" s="2"/>
      <c r="T176" s="2"/>
      <c r="U176" s="507"/>
      <c r="V176" s="507"/>
      <c r="W176" s="507"/>
      <c r="X176" s="507"/>
      <c r="Y176" s="507"/>
      <c r="Z176" s="507"/>
      <c r="AA176" s="507"/>
    </row>
    <row r="177" spans="1:27" x14ac:dyDescent="0.15">
      <c r="A177" s="466"/>
      <c r="B177" s="466"/>
      <c r="C177" s="466"/>
      <c r="D177" s="466"/>
      <c r="E177" s="2"/>
      <c r="F177" s="2"/>
      <c r="G177" s="2"/>
      <c r="H177" s="2"/>
      <c r="I177" s="2"/>
      <c r="J177" s="2"/>
      <c r="K177" s="2"/>
      <c r="L177" s="2"/>
      <c r="M177" s="2"/>
      <c r="N177" s="2"/>
      <c r="O177" s="2"/>
      <c r="P177" s="2"/>
      <c r="Q177" s="2"/>
      <c r="R177" s="2"/>
      <c r="S177" s="2"/>
      <c r="T177" s="2"/>
      <c r="U177" s="507"/>
      <c r="V177" s="507"/>
      <c r="W177" s="507"/>
      <c r="X177" s="507"/>
      <c r="Y177" s="507"/>
      <c r="Z177" s="507"/>
      <c r="AA177" s="507"/>
    </row>
    <row r="178" spans="1:27" x14ac:dyDescent="0.15">
      <c r="A178" s="466"/>
      <c r="B178" s="466"/>
      <c r="C178" s="466"/>
      <c r="D178" s="466"/>
      <c r="E178" s="2"/>
      <c r="F178" s="2"/>
      <c r="G178" s="2"/>
      <c r="H178" s="2"/>
      <c r="I178" s="2"/>
      <c r="J178" s="2"/>
      <c r="K178" s="2"/>
      <c r="L178" s="2"/>
      <c r="M178" s="2"/>
      <c r="N178" s="2"/>
      <c r="O178" s="2"/>
      <c r="P178" s="2"/>
      <c r="Q178" s="2"/>
      <c r="R178" s="2"/>
      <c r="S178" s="2"/>
      <c r="T178" s="2"/>
      <c r="U178" s="507"/>
      <c r="V178" s="507"/>
      <c r="W178" s="507"/>
      <c r="X178" s="507"/>
      <c r="Y178" s="507"/>
      <c r="Z178" s="507"/>
      <c r="AA178" s="507"/>
    </row>
    <row r="179" spans="1:27" ht="14.25" x14ac:dyDescent="0.15">
      <c r="A179" s="511" t="s">
        <v>79</v>
      </c>
      <c r="B179" s="511"/>
      <c r="C179" s="511"/>
      <c r="D179" s="511"/>
      <c r="E179" s="2"/>
      <c r="F179" s="2"/>
      <c r="G179" s="2"/>
      <c r="H179" s="2"/>
      <c r="I179" s="2"/>
      <c r="J179" s="2"/>
      <c r="K179" s="2"/>
      <c r="L179" s="2"/>
      <c r="M179" s="2"/>
      <c r="N179" s="2"/>
      <c r="O179" s="2"/>
      <c r="P179" s="2"/>
      <c r="Q179" s="2"/>
      <c r="R179" s="2"/>
      <c r="S179" s="2"/>
      <c r="T179" s="2"/>
      <c r="U179" s="507"/>
      <c r="V179" s="507"/>
      <c r="W179" s="507"/>
      <c r="X179" s="507"/>
      <c r="Y179" s="507"/>
      <c r="Z179" s="507"/>
      <c r="AA179" s="507"/>
    </row>
    <row r="180" spans="1:27" ht="15" thickBot="1" x14ac:dyDescent="0.2">
      <c r="A180" s="510"/>
      <c r="B180" s="712" t="s">
        <v>103</v>
      </c>
      <c r="C180" s="510"/>
      <c r="D180" s="510"/>
      <c r="E180" s="2"/>
      <c r="F180" s="2"/>
      <c r="G180" s="2"/>
      <c r="H180" s="2"/>
      <c r="I180" s="2"/>
      <c r="J180" s="2"/>
      <c r="K180" s="2"/>
      <c r="L180" s="2"/>
      <c r="M180" s="2"/>
      <c r="N180" s="2"/>
      <c r="O180" s="2"/>
      <c r="P180" s="2"/>
      <c r="Q180" s="2"/>
      <c r="R180" s="2"/>
      <c r="S180" s="2"/>
      <c r="T180" s="2"/>
      <c r="U180" s="507"/>
      <c r="V180" s="507"/>
      <c r="W180" s="507"/>
      <c r="X180" s="507"/>
      <c r="Y180" s="507"/>
      <c r="Z180" s="507"/>
      <c r="AA180" s="507"/>
    </row>
    <row r="181" spans="1:27" ht="14.25" customHeight="1" thickBot="1" x14ac:dyDescent="0.2">
      <c r="B181" s="796" t="s">
        <v>80</v>
      </c>
      <c r="C181" s="796"/>
      <c r="D181" s="796"/>
      <c r="E181" s="796"/>
      <c r="F181" s="796" t="s">
        <v>81</v>
      </c>
      <c r="G181" s="796"/>
      <c r="H181" s="796"/>
      <c r="I181" s="796"/>
      <c r="J181" s="797" t="s">
        <v>82</v>
      </c>
      <c r="K181" s="797"/>
      <c r="L181" s="797"/>
      <c r="M181" s="797"/>
      <c r="N181" s="798" t="s">
        <v>113</v>
      </c>
      <c r="O181" s="799"/>
      <c r="P181" s="799"/>
      <c r="Q181" s="799"/>
      <c r="R181" s="799"/>
      <c r="S181" s="799"/>
      <c r="T181" s="800"/>
      <c r="U181" s="796" t="s">
        <v>83</v>
      </c>
      <c r="V181" s="796"/>
      <c r="W181" s="796"/>
      <c r="X181" s="796"/>
      <c r="Y181" s="507"/>
      <c r="Z181" s="507"/>
      <c r="AA181" s="507"/>
    </row>
    <row r="182" spans="1:27" ht="14.25" thickBot="1" x14ac:dyDescent="0.2">
      <c r="B182" s="796"/>
      <c r="C182" s="796"/>
      <c r="D182" s="796"/>
      <c r="E182" s="796"/>
      <c r="F182" s="796"/>
      <c r="G182" s="796"/>
      <c r="H182" s="796"/>
      <c r="I182" s="796"/>
      <c r="J182" s="797"/>
      <c r="K182" s="797"/>
      <c r="L182" s="797"/>
      <c r="M182" s="797"/>
      <c r="N182" s="801"/>
      <c r="O182" s="802"/>
      <c r="P182" s="802"/>
      <c r="Q182" s="802"/>
      <c r="R182" s="802"/>
      <c r="S182" s="802"/>
      <c r="T182" s="803"/>
      <c r="U182" s="796"/>
      <c r="V182" s="796"/>
      <c r="W182" s="796"/>
      <c r="X182" s="796"/>
      <c r="Y182" s="507"/>
      <c r="Z182" s="507"/>
      <c r="AA182" s="507"/>
    </row>
    <row r="183" spans="1:27" ht="14.25" thickBot="1" x14ac:dyDescent="0.2">
      <c r="B183" s="804" t="s">
        <v>317</v>
      </c>
      <c r="C183" s="804"/>
      <c r="D183" s="804"/>
      <c r="E183" s="804"/>
      <c r="F183" s="805">
        <v>567.89</v>
      </c>
      <c r="G183" s="806"/>
      <c r="H183" s="806"/>
      <c r="I183" s="807" t="s">
        <v>146</v>
      </c>
      <c r="J183" s="804" t="s">
        <v>318</v>
      </c>
      <c r="K183" s="804"/>
      <c r="L183" s="804"/>
      <c r="M183" s="804"/>
      <c r="N183" s="808" t="s">
        <v>217</v>
      </c>
      <c r="O183" s="809"/>
      <c r="P183" s="809"/>
      <c r="Q183" s="809"/>
      <c r="R183" s="809"/>
      <c r="S183" s="809"/>
      <c r="T183" s="807"/>
      <c r="U183" s="810"/>
      <c r="V183" s="810"/>
      <c r="W183" s="810"/>
      <c r="X183" s="810"/>
      <c r="Y183" s="507"/>
      <c r="Z183" s="507"/>
      <c r="AA183" s="507"/>
    </row>
    <row r="184" spans="1:27" ht="14.25" thickBot="1" x14ac:dyDescent="0.2">
      <c r="B184" s="804"/>
      <c r="C184" s="804"/>
      <c r="D184" s="804"/>
      <c r="E184" s="804"/>
      <c r="F184" s="811"/>
      <c r="G184" s="812"/>
      <c r="H184" s="812"/>
      <c r="I184" s="813"/>
      <c r="J184" s="804"/>
      <c r="K184" s="804"/>
      <c r="L184" s="804"/>
      <c r="M184" s="804"/>
      <c r="N184" s="814" t="s">
        <v>84</v>
      </c>
      <c r="O184" s="765"/>
      <c r="P184" s="765"/>
      <c r="Q184" s="765"/>
      <c r="R184" s="765"/>
      <c r="S184" s="765"/>
      <c r="T184" s="813"/>
      <c r="U184" s="810"/>
      <c r="V184" s="810"/>
      <c r="W184" s="810"/>
      <c r="X184" s="810"/>
      <c r="Y184" s="507"/>
      <c r="Z184" s="507"/>
      <c r="AA184" s="507"/>
    </row>
    <row r="185" spans="1:27" ht="14.25" thickBot="1" x14ac:dyDescent="0.2">
      <c r="B185" s="804"/>
      <c r="C185" s="804"/>
      <c r="D185" s="804"/>
      <c r="E185" s="804"/>
      <c r="F185" s="815"/>
      <c r="G185" s="816"/>
      <c r="H185" s="816"/>
      <c r="I185" s="817"/>
      <c r="J185" s="804"/>
      <c r="K185" s="804"/>
      <c r="L185" s="804"/>
      <c r="M185" s="804"/>
      <c r="N185" s="818" t="s">
        <v>217</v>
      </c>
      <c r="O185" s="819"/>
      <c r="P185" s="819"/>
      <c r="Q185" s="819"/>
      <c r="R185" s="819"/>
      <c r="S185" s="819"/>
      <c r="T185" s="817"/>
      <c r="U185" s="810"/>
      <c r="V185" s="810"/>
      <c r="W185" s="810"/>
      <c r="X185" s="810"/>
      <c r="Y185" s="507"/>
      <c r="Z185" s="507"/>
      <c r="AA185" s="507"/>
    </row>
    <row r="186" spans="1:27" ht="14.25" thickBot="1" x14ac:dyDescent="0.2">
      <c r="B186" s="804" t="s">
        <v>319</v>
      </c>
      <c r="C186" s="804"/>
      <c r="D186" s="804"/>
      <c r="E186" s="804"/>
      <c r="F186" s="820">
        <v>1234.56</v>
      </c>
      <c r="G186" s="806"/>
      <c r="H186" s="806"/>
      <c r="I186" s="807" t="s">
        <v>146</v>
      </c>
      <c r="J186" s="804" t="s">
        <v>318</v>
      </c>
      <c r="K186" s="804"/>
      <c r="L186" s="804"/>
      <c r="M186" s="804"/>
      <c r="N186" s="808" t="s">
        <v>217</v>
      </c>
      <c r="O186" s="809"/>
      <c r="P186" s="809"/>
      <c r="Q186" s="809"/>
      <c r="R186" s="809"/>
      <c r="S186" s="809"/>
      <c r="T186" s="807"/>
      <c r="U186" s="810"/>
      <c r="V186" s="810"/>
      <c r="W186" s="810"/>
      <c r="X186" s="810"/>
      <c r="Y186" s="507"/>
      <c r="Z186" s="507"/>
      <c r="AA186" s="507"/>
    </row>
    <row r="187" spans="1:27" ht="14.25" thickBot="1" x14ac:dyDescent="0.2">
      <c r="B187" s="804"/>
      <c r="C187" s="804"/>
      <c r="D187" s="804"/>
      <c r="E187" s="804"/>
      <c r="F187" s="811"/>
      <c r="G187" s="812"/>
      <c r="H187" s="812"/>
      <c r="I187" s="813"/>
      <c r="J187" s="804"/>
      <c r="K187" s="804"/>
      <c r="L187" s="804"/>
      <c r="M187" s="804"/>
      <c r="N187" s="814" t="s">
        <v>84</v>
      </c>
      <c r="O187" s="765"/>
      <c r="P187" s="765"/>
      <c r="Q187" s="765"/>
      <c r="R187" s="765"/>
      <c r="S187" s="765"/>
      <c r="T187" s="813"/>
      <c r="U187" s="810"/>
      <c r="V187" s="810"/>
      <c r="W187" s="810"/>
      <c r="X187" s="810"/>
      <c r="Y187" s="507"/>
      <c r="Z187" s="507"/>
      <c r="AA187" s="507"/>
    </row>
    <row r="188" spans="1:27" ht="14.25" thickBot="1" x14ac:dyDescent="0.2">
      <c r="B188" s="804"/>
      <c r="C188" s="804"/>
      <c r="D188" s="804"/>
      <c r="E188" s="804"/>
      <c r="F188" s="815"/>
      <c r="G188" s="816"/>
      <c r="H188" s="816"/>
      <c r="I188" s="817"/>
      <c r="J188" s="804"/>
      <c r="K188" s="804"/>
      <c r="L188" s="804"/>
      <c r="M188" s="804"/>
      <c r="N188" s="818" t="s">
        <v>217</v>
      </c>
      <c r="O188" s="819"/>
      <c r="P188" s="819"/>
      <c r="Q188" s="819"/>
      <c r="R188" s="819"/>
      <c r="S188" s="819"/>
      <c r="T188" s="817"/>
      <c r="U188" s="810"/>
      <c r="V188" s="810"/>
      <c r="W188" s="810"/>
      <c r="X188" s="810"/>
      <c r="Y188" s="507"/>
      <c r="Z188" s="507"/>
      <c r="AA188" s="507"/>
    </row>
    <row r="189" spans="1:27" ht="14.25" thickBot="1" x14ac:dyDescent="0.2">
      <c r="B189" s="804" t="s">
        <v>320</v>
      </c>
      <c r="C189" s="804"/>
      <c r="D189" s="804"/>
      <c r="E189" s="804"/>
      <c r="F189" s="805">
        <v>123.45</v>
      </c>
      <c r="G189" s="806"/>
      <c r="H189" s="806"/>
      <c r="I189" s="807" t="s">
        <v>146</v>
      </c>
      <c r="J189" s="804" t="s">
        <v>321</v>
      </c>
      <c r="K189" s="804"/>
      <c r="L189" s="804"/>
      <c r="M189" s="804"/>
      <c r="N189" s="821">
        <v>39448</v>
      </c>
      <c r="O189" s="806"/>
      <c r="P189" s="806"/>
      <c r="Q189" s="806"/>
      <c r="R189" s="806"/>
      <c r="S189" s="806"/>
      <c r="T189" s="822"/>
      <c r="U189" s="810"/>
      <c r="V189" s="810"/>
      <c r="W189" s="810"/>
      <c r="X189" s="810"/>
      <c r="Y189" s="507"/>
      <c r="Z189" s="507"/>
      <c r="AA189" s="507"/>
    </row>
    <row r="190" spans="1:27" ht="14.25" thickBot="1" x14ac:dyDescent="0.2">
      <c r="B190" s="804"/>
      <c r="C190" s="804"/>
      <c r="D190" s="804"/>
      <c r="E190" s="804"/>
      <c r="F190" s="811"/>
      <c r="G190" s="812"/>
      <c r="H190" s="812"/>
      <c r="I190" s="813"/>
      <c r="J190" s="804"/>
      <c r="K190" s="804"/>
      <c r="L190" s="804"/>
      <c r="M190" s="804"/>
      <c r="N190" s="814" t="s">
        <v>84</v>
      </c>
      <c r="O190" s="765"/>
      <c r="P190" s="765"/>
      <c r="Q190" s="765"/>
      <c r="R190" s="765"/>
      <c r="S190" s="765"/>
      <c r="T190" s="813"/>
      <c r="U190" s="810"/>
      <c r="V190" s="810"/>
      <c r="W190" s="810"/>
      <c r="X190" s="810"/>
      <c r="Y190" s="507"/>
      <c r="Z190" s="507"/>
      <c r="AA190" s="507"/>
    </row>
    <row r="191" spans="1:27" ht="14.25" thickBot="1" x14ac:dyDescent="0.2">
      <c r="B191" s="804"/>
      <c r="C191" s="804"/>
      <c r="D191" s="804"/>
      <c r="E191" s="804"/>
      <c r="F191" s="815"/>
      <c r="G191" s="816"/>
      <c r="H191" s="816"/>
      <c r="I191" s="817"/>
      <c r="J191" s="804"/>
      <c r="K191" s="804"/>
      <c r="L191" s="804"/>
      <c r="M191" s="804"/>
      <c r="N191" s="823">
        <v>46752</v>
      </c>
      <c r="O191" s="816"/>
      <c r="P191" s="816"/>
      <c r="Q191" s="816"/>
      <c r="R191" s="816"/>
      <c r="S191" s="816"/>
      <c r="T191" s="824"/>
      <c r="U191" s="810"/>
      <c r="V191" s="810"/>
      <c r="W191" s="810"/>
      <c r="X191" s="810"/>
      <c r="Y191" s="507"/>
      <c r="Z191" s="507"/>
      <c r="AA191" s="507"/>
    </row>
    <row r="192" spans="1:27" x14ac:dyDescent="0.15">
      <c r="A192" s="466"/>
      <c r="B192" s="466"/>
      <c r="C192" s="466"/>
      <c r="D192" s="466"/>
      <c r="E192" s="2"/>
      <c r="F192" s="2"/>
      <c r="G192" s="2"/>
      <c r="H192" s="2"/>
      <c r="I192" s="2"/>
      <c r="J192" s="2"/>
      <c r="K192" s="2"/>
      <c r="L192" s="2"/>
      <c r="M192" s="2"/>
      <c r="N192" s="2"/>
      <c r="O192" s="2"/>
      <c r="P192" s="2"/>
      <c r="Q192" s="2"/>
      <c r="R192" s="2"/>
      <c r="S192" s="2"/>
      <c r="T192" s="2"/>
      <c r="U192" s="507"/>
      <c r="V192" s="507"/>
      <c r="W192" s="507"/>
      <c r="X192" s="507"/>
      <c r="Y192" s="507"/>
      <c r="Z192" s="507"/>
      <c r="AA192" s="507"/>
    </row>
    <row r="193" spans="1:27" ht="14.25" thickBot="1" x14ac:dyDescent="0.2">
      <c r="G193" s="612"/>
      <c r="H193" s="612"/>
      <c r="I193" s="2"/>
      <c r="J193" s="2"/>
      <c r="K193" s="2"/>
      <c r="L193" s="2"/>
      <c r="M193" s="2"/>
      <c r="N193" s="2"/>
      <c r="O193" s="2"/>
      <c r="P193" s="2"/>
      <c r="Q193" s="2"/>
      <c r="R193" s="2"/>
      <c r="S193" s="2"/>
      <c r="T193" s="2"/>
      <c r="U193" s="507"/>
      <c r="V193" s="507"/>
      <c r="W193" s="507"/>
      <c r="X193" s="507"/>
      <c r="Y193" s="507"/>
      <c r="Z193" s="507"/>
      <c r="AA193" s="507"/>
    </row>
    <row r="194" spans="1:27" ht="13.5" customHeight="1" x14ac:dyDescent="0.15">
      <c r="B194" s="825" t="s">
        <v>218</v>
      </c>
      <c r="C194" s="826"/>
      <c r="D194" s="826"/>
      <c r="E194" s="827"/>
      <c r="F194" s="436">
        <f>SUM(F183:F189)</f>
        <v>1925.8999999999999</v>
      </c>
      <c r="G194" s="437"/>
      <c r="H194" s="437"/>
      <c r="I194" s="828" t="s">
        <v>23</v>
      </c>
      <c r="J194" s="2"/>
      <c r="K194" s="2"/>
      <c r="L194" s="2"/>
      <c r="M194" s="2"/>
      <c r="N194" s="2"/>
      <c r="O194" s="2"/>
      <c r="P194" s="2"/>
      <c r="Q194" s="2"/>
      <c r="R194" s="2"/>
      <c r="S194" s="2"/>
      <c r="T194" s="2"/>
      <c r="U194" s="507"/>
      <c r="V194" s="507"/>
      <c r="W194" s="507"/>
      <c r="X194" s="507"/>
      <c r="Y194" s="507"/>
      <c r="Z194" s="507"/>
      <c r="AA194" s="507"/>
    </row>
    <row r="195" spans="1:27" ht="13.5" customHeight="1" x14ac:dyDescent="0.15">
      <c r="B195" s="829"/>
      <c r="C195" s="830"/>
      <c r="D195" s="830"/>
      <c r="E195" s="831"/>
      <c r="F195" s="438"/>
      <c r="G195" s="439"/>
      <c r="H195" s="439"/>
      <c r="I195" s="832"/>
      <c r="J195" s="2"/>
      <c r="K195" s="2"/>
      <c r="L195" s="2"/>
      <c r="M195" s="2"/>
      <c r="N195" s="2"/>
      <c r="O195" s="2"/>
      <c r="P195" s="2"/>
      <c r="Q195" s="2"/>
      <c r="R195" s="2"/>
      <c r="S195" s="2"/>
      <c r="T195" s="2"/>
      <c r="U195" s="507"/>
      <c r="V195" s="507"/>
      <c r="W195" s="507"/>
      <c r="X195" s="507"/>
      <c r="Y195" s="507"/>
      <c r="Z195" s="507"/>
      <c r="AA195" s="507"/>
    </row>
    <row r="196" spans="1:27" ht="14.25" thickBot="1" x14ac:dyDescent="0.2">
      <c r="A196" s="466"/>
      <c r="B196" s="833"/>
      <c r="C196" s="834"/>
      <c r="D196" s="834"/>
      <c r="E196" s="835"/>
      <c r="F196" s="440"/>
      <c r="G196" s="441"/>
      <c r="H196" s="441"/>
      <c r="I196" s="836"/>
      <c r="J196" s="2"/>
      <c r="K196" s="2"/>
      <c r="L196" s="2"/>
      <c r="M196" s="2"/>
      <c r="N196" s="2"/>
      <c r="O196" s="2"/>
      <c r="P196" s="2"/>
      <c r="Q196" s="2"/>
      <c r="R196" s="2"/>
      <c r="S196" s="2"/>
      <c r="T196" s="2"/>
      <c r="U196" s="507"/>
      <c r="V196" s="507"/>
      <c r="W196" s="507"/>
      <c r="X196" s="507"/>
      <c r="Y196" s="507"/>
      <c r="Z196" s="507"/>
      <c r="AA196" s="507"/>
    </row>
    <row r="197" spans="1:27" x14ac:dyDescent="0.15">
      <c r="A197" s="466"/>
      <c r="B197" s="466"/>
      <c r="C197" s="466"/>
      <c r="D197" s="466"/>
      <c r="E197" s="2"/>
      <c r="F197" s="2"/>
      <c r="G197" s="2"/>
      <c r="H197" s="2"/>
      <c r="I197" s="2"/>
      <c r="J197" s="2"/>
      <c r="K197" s="2"/>
      <c r="L197" s="2"/>
      <c r="M197" s="2"/>
      <c r="N197" s="2"/>
      <c r="O197" s="2"/>
      <c r="P197" s="2"/>
      <c r="Q197" s="2"/>
      <c r="R197" s="2"/>
      <c r="S197" s="2"/>
      <c r="T197" s="2"/>
      <c r="U197" s="507"/>
      <c r="V197" s="507"/>
      <c r="W197" s="507"/>
      <c r="X197" s="507"/>
      <c r="Y197" s="507"/>
      <c r="Z197" s="507"/>
      <c r="AA197" s="507"/>
    </row>
    <row r="198" spans="1:27" x14ac:dyDescent="0.15">
      <c r="A198" s="466"/>
      <c r="B198" s="466"/>
      <c r="C198" s="466"/>
      <c r="D198" s="466"/>
      <c r="E198" s="2"/>
      <c r="F198" s="2"/>
      <c r="G198" s="2"/>
      <c r="H198" s="2"/>
      <c r="I198" s="2"/>
      <c r="J198" s="2"/>
      <c r="K198" s="2"/>
      <c r="L198" s="2"/>
      <c r="M198" s="2"/>
      <c r="N198" s="2"/>
      <c r="O198" s="2"/>
      <c r="P198" s="2"/>
      <c r="Q198" s="2"/>
      <c r="R198" s="2"/>
      <c r="S198" s="2"/>
      <c r="T198" s="2"/>
      <c r="U198" s="507"/>
      <c r="V198" s="507"/>
      <c r="W198" s="507"/>
      <c r="X198" s="507"/>
      <c r="Y198" s="507"/>
      <c r="Z198" s="507"/>
      <c r="AA198" s="507"/>
    </row>
    <row r="199" spans="1:27" x14ac:dyDescent="0.15">
      <c r="A199" s="2"/>
      <c r="B199" s="2" t="s">
        <v>219</v>
      </c>
      <c r="C199" s="2" t="s">
        <v>220</v>
      </c>
      <c r="D199" s="2"/>
      <c r="E199" s="2"/>
      <c r="F199" s="2"/>
      <c r="G199" s="2"/>
      <c r="H199" s="2"/>
      <c r="I199" s="2"/>
      <c r="J199" s="2"/>
      <c r="K199" s="2"/>
      <c r="L199" s="2"/>
      <c r="M199" s="2"/>
      <c r="N199" s="2"/>
      <c r="O199" s="2"/>
      <c r="P199" s="2"/>
      <c r="Q199" s="2"/>
      <c r="R199" s="2"/>
      <c r="S199" s="2"/>
      <c r="T199" s="2"/>
      <c r="U199" s="2"/>
      <c r="V199" s="2"/>
      <c r="W199" s="2"/>
      <c r="X199" s="2"/>
      <c r="Y199" s="2"/>
      <c r="Z199" s="507"/>
      <c r="AA199" s="507"/>
    </row>
    <row r="200" spans="1:27" x14ac:dyDescent="0.15">
      <c r="A200" s="466"/>
      <c r="B200" s="466"/>
      <c r="C200" s="466"/>
      <c r="D200" s="466"/>
      <c r="E200" s="2"/>
      <c r="F200" s="2"/>
      <c r="G200" s="2"/>
      <c r="H200" s="2"/>
      <c r="I200" s="2"/>
      <c r="J200" s="2"/>
      <c r="K200" s="2"/>
      <c r="L200" s="2"/>
      <c r="M200" s="2"/>
      <c r="N200" s="2"/>
      <c r="O200" s="2"/>
      <c r="P200" s="2"/>
      <c r="Q200" s="2"/>
      <c r="R200" s="2"/>
      <c r="S200" s="2"/>
      <c r="T200" s="2"/>
      <c r="U200" s="507"/>
      <c r="V200" s="507"/>
      <c r="W200" s="507"/>
      <c r="X200" s="507"/>
      <c r="Y200" s="507"/>
      <c r="Z200" s="507"/>
      <c r="AA200" s="507"/>
    </row>
    <row r="201" spans="1:27" x14ac:dyDescent="0.15">
      <c r="A201" s="466"/>
      <c r="B201" s="466"/>
      <c r="C201" s="466"/>
      <c r="D201" s="466"/>
      <c r="E201" s="2"/>
      <c r="F201" s="2"/>
      <c r="G201" s="2"/>
      <c r="H201" s="2"/>
      <c r="I201" s="2"/>
      <c r="J201" s="2"/>
      <c r="K201" s="2"/>
      <c r="L201" s="2"/>
      <c r="M201" s="2"/>
      <c r="N201" s="2"/>
      <c r="O201" s="2"/>
      <c r="P201" s="2"/>
      <c r="Q201" s="2"/>
      <c r="R201" s="2"/>
      <c r="S201" s="2"/>
      <c r="T201" s="2"/>
      <c r="U201" s="507"/>
      <c r="V201" s="507"/>
      <c r="W201" s="507"/>
      <c r="X201" s="507"/>
      <c r="Y201" s="507"/>
      <c r="Z201" s="507"/>
      <c r="AA201" s="507"/>
    </row>
    <row r="202" spans="1:27" ht="14.25" x14ac:dyDescent="0.15">
      <c r="A202" s="511" t="s">
        <v>85</v>
      </c>
      <c r="B202" s="511"/>
      <c r="C202" s="511"/>
      <c r="D202" s="511"/>
      <c r="E202" s="2"/>
      <c r="F202" s="2"/>
      <c r="G202" s="2"/>
      <c r="H202" s="2"/>
      <c r="I202" s="2"/>
      <c r="J202" s="2"/>
      <c r="K202" s="2"/>
      <c r="L202" s="2"/>
      <c r="M202" s="2"/>
      <c r="N202" s="2"/>
      <c r="O202" s="2"/>
      <c r="P202" s="2"/>
      <c r="Q202" s="2"/>
      <c r="R202" s="2"/>
      <c r="S202" s="2"/>
      <c r="T202" s="2"/>
      <c r="U202" s="507"/>
      <c r="V202" s="507"/>
      <c r="W202" s="507"/>
      <c r="X202" s="507"/>
      <c r="Y202" s="507"/>
      <c r="Z202" s="507"/>
      <c r="AA202" s="507"/>
    </row>
    <row r="203" spans="1:27" ht="14.25" thickBot="1" x14ac:dyDescent="0.2">
      <c r="A203" s="466"/>
      <c r="B203" s="712" t="s">
        <v>103</v>
      </c>
      <c r="C203" s="466"/>
      <c r="D203" s="466"/>
      <c r="E203" s="2"/>
      <c r="F203" s="2"/>
      <c r="G203" s="2"/>
      <c r="H203" s="2"/>
      <c r="I203" s="2"/>
      <c r="J203" s="2"/>
      <c r="K203" s="2"/>
      <c r="L203" s="2"/>
      <c r="M203" s="2"/>
      <c r="N203" s="2"/>
      <c r="O203" s="2"/>
      <c r="P203" s="2"/>
      <c r="Q203" s="2"/>
      <c r="R203" s="2"/>
      <c r="S203" s="2"/>
      <c r="T203" s="2"/>
      <c r="U203" s="507"/>
      <c r="V203" s="507"/>
      <c r="W203" s="507"/>
      <c r="X203" s="507"/>
      <c r="Y203" s="507"/>
      <c r="Z203" s="507"/>
      <c r="AA203" s="507"/>
    </row>
    <row r="204" spans="1:27" ht="14.25" customHeight="1" thickBot="1" x14ac:dyDescent="0.2">
      <c r="B204" s="796" t="s">
        <v>80</v>
      </c>
      <c r="C204" s="796"/>
      <c r="D204" s="796"/>
      <c r="E204" s="796"/>
      <c r="F204" s="796" t="s">
        <v>81</v>
      </c>
      <c r="G204" s="796"/>
      <c r="H204" s="796"/>
      <c r="I204" s="796"/>
      <c r="J204" s="797" t="s">
        <v>82</v>
      </c>
      <c r="K204" s="797"/>
      <c r="L204" s="797"/>
      <c r="M204" s="797"/>
      <c r="N204" s="798" t="s">
        <v>113</v>
      </c>
      <c r="O204" s="799"/>
      <c r="P204" s="799"/>
      <c r="Q204" s="799"/>
      <c r="R204" s="799"/>
      <c r="S204" s="799"/>
      <c r="T204" s="800"/>
      <c r="U204" s="837" t="s">
        <v>221</v>
      </c>
      <c r="V204" s="796"/>
      <c r="W204" s="796"/>
      <c r="X204" s="796"/>
      <c r="Y204" s="507"/>
      <c r="Z204" s="507"/>
      <c r="AA204" s="507"/>
    </row>
    <row r="205" spans="1:27" ht="14.25" thickBot="1" x14ac:dyDescent="0.2">
      <c r="B205" s="796"/>
      <c r="C205" s="796"/>
      <c r="D205" s="796"/>
      <c r="E205" s="796"/>
      <c r="F205" s="796"/>
      <c r="G205" s="796"/>
      <c r="H205" s="796"/>
      <c r="I205" s="796"/>
      <c r="J205" s="797"/>
      <c r="K205" s="797"/>
      <c r="L205" s="797"/>
      <c r="M205" s="797"/>
      <c r="N205" s="801"/>
      <c r="O205" s="802"/>
      <c r="P205" s="802"/>
      <c r="Q205" s="802"/>
      <c r="R205" s="802"/>
      <c r="S205" s="802"/>
      <c r="T205" s="803"/>
      <c r="U205" s="796"/>
      <c r="V205" s="796"/>
      <c r="W205" s="796"/>
      <c r="X205" s="796"/>
      <c r="Y205" s="507"/>
      <c r="Z205" s="507"/>
      <c r="AA205" s="507"/>
    </row>
    <row r="206" spans="1:27" ht="14.25" thickBot="1" x14ac:dyDescent="0.2">
      <c r="B206" s="804" t="s">
        <v>322</v>
      </c>
      <c r="C206" s="804"/>
      <c r="D206" s="804"/>
      <c r="E206" s="804"/>
      <c r="F206" s="805">
        <v>222.22</v>
      </c>
      <c r="G206" s="806"/>
      <c r="H206" s="806"/>
      <c r="I206" s="828" t="s">
        <v>146</v>
      </c>
      <c r="J206" s="804" t="s">
        <v>318</v>
      </c>
      <c r="K206" s="804"/>
      <c r="L206" s="804"/>
      <c r="M206" s="804"/>
      <c r="N206" s="808" t="s">
        <v>217</v>
      </c>
      <c r="O206" s="809"/>
      <c r="P206" s="809"/>
      <c r="Q206" s="809"/>
      <c r="R206" s="809"/>
      <c r="S206" s="809"/>
      <c r="T206" s="807"/>
      <c r="U206" s="838" t="s">
        <v>323</v>
      </c>
      <c r="V206" s="839"/>
      <c r="W206" s="839"/>
      <c r="X206" s="840"/>
      <c r="Y206" s="507"/>
      <c r="Z206" s="507"/>
      <c r="AA206" s="507"/>
    </row>
    <row r="207" spans="1:27" ht="14.25" thickBot="1" x14ac:dyDescent="0.2">
      <c r="B207" s="804"/>
      <c r="C207" s="804"/>
      <c r="D207" s="804"/>
      <c r="E207" s="804"/>
      <c r="F207" s="811"/>
      <c r="G207" s="812"/>
      <c r="H207" s="812"/>
      <c r="I207" s="832"/>
      <c r="J207" s="804"/>
      <c r="K207" s="804"/>
      <c r="L207" s="804"/>
      <c r="M207" s="804"/>
      <c r="N207" s="814" t="s">
        <v>84</v>
      </c>
      <c r="O207" s="765"/>
      <c r="P207" s="765"/>
      <c r="Q207" s="765"/>
      <c r="R207" s="765"/>
      <c r="S207" s="765"/>
      <c r="T207" s="813"/>
      <c r="U207" s="841"/>
      <c r="V207" s="842"/>
      <c r="W207" s="842"/>
      <c r="X207" s="843"/>
      <c r="Y207" s="507"/>
      <c r="Z207" s="507"/>
      <c r="AA207" s="507"/>
    </row>
    <row r="208" spans="1:27" ht="14.25" thickBot="1" x14ac:dyDescent="0.2">
      <c r="B208" s="804"/>
      <c r="C208" s="804"/>
      <c r="D208" s="804"/>
      <c r="E208" s="804"/>
      <c r="F208" s="815"/>
      <c r="G208" s="816"/>
      <c r="H208" s="816"/>
      <c r="I208" s="836"/>
      <c r="J208" s="804"/>
      <c r="K208" s="804"/>
      <c r="L208" s="804"/>
      <c r="M208" s="804"/>
      <c r="N208" s="818" t="s">
        <v>217</v>
      </c>
      <c r="O208" s="819"/>
      <c r="P208" s="819"/>
      <c r="Q208" s="819"/>
      <c r="R208" s="819"/>
      <c r="S208" s="819"/>
      <c r="T208" s="817"/>
      <c r="U208" s="844"/>
      <c r="V208" s="845"/>
      <c r="W208" s="845"/>
      <c r="X208" s="846"/>
      <c r="Y208" s="507"/>
      <c r="Z208" s="507"/>
      <c r="AA208" s="507"/>
    </row>
    <row r="209" spans="1:27" ht="14.25" thickBot="1" x14ac:dyDescent="0.2">
      <c r="B209" s="804" t="s">
        <v>324</v>
      </c>
      <c r="C209" s="804"/>
      <c r="D209" s="804"/>
      <c r="E209" s="804"/>
      <c r="F209" s="805">
        <v>333.33</v>
      </c>
      <c r="G209" s="806"/>
      <c r="H209" s="806"/>
      <c r="I209" s="828" t="s">
        <v>273</v>
      </c>
      <c r="J209" s="804" t="s">
        <v>318</v>
      </c>
      <c r="K209" s="804"/>
      <c r="L209" s="804"/>
      <c r="M209" s="804"/>
      <c r="N209" s="808" t="s">
        <v>217</v>
      </c>
      <c r="O209" s="809"/>
      <c r="P209" s="809"/>
      <c r="Q209" s="809"/>
      <c r="R209" s="809"/>
      <c r="S209" s="809"/>
      <c r="T209" s="807"/>
      <c r="U209" s="804" t="s">
        <v>325</v>
      </c>
      <c r="V209" s="804"/>
      <c r="W209" s="804"/>
      <c r="X209" s="804"/>
      <c r="Y209" s="507"/>
      <c r="Z209" s="507"/>
      <c r="AA209" s="507"/>
    </row>
    <row r="210" spans="1:27" ht="14.25" thickBot="1" x14ac:dyDescent="0.2">
      <c r="B210" s="804"/>
      <c r="C210" s="804"/>
      <c r="D210" s="804"/>
      <c r="E210" s="804"/>
      <c r="F210" s="811"/>
      <c r="G210" s="812"/>
      <c r="H210" s="812"/>
      <c r="I210" s="832"/>
      <c r="J210" s="804"/>
      <c r="K210" s="804"/>
      <c r="L210" s="804"/>
      <c r="M210" s="804"/>
      <c r="N210" s="814" t="s">
        <v>84</v>
      </c>
      <c r="O210" s="765"/>
      <c r="P210" s="765"/>
      <c r="Q210" s="765"/>
      <c r="R210" s="765"/>
      <c r="S210" s="765"/>
      <c r="T210" s="813"/>
      <c r="U210" s="804"/>
      <c r="V210" s="804"/>
      <c r="W210" s="804"/>
      <c r="X210" s="804"/>
      <c r="Y210" s="507"/>
      <c r="Z210" s="507"/>
      <c r="AA210" s="507"/>
    </row>
    <row r="211" spans="1:27" ht="14.25" thickBot="1" x14ac:dyDescent="0.2">
      <c r="B211" s="804"/>
      <c r="C211" s="804"/>
      <c r="D211" s="804"/>
      <c r="E211" s="804"/>
      <c r="F211" s="815"/>
      <c r="G211" s="816"/>
      <c r="H211" s="816"/>
      <c r="I211" s="836"/>
      <c r="J211" s="804"/>
      <c r="K211" s="804"/>
      <c r="L211" s="804"/>
      <c r="M211" s="804"/>
      <c r="N211" s="818" t="s">
        <v>217</v>
      </c>
      <c r="O211" s="819"/>
      <c r="P211" s="819"/>
      <c r="Q211" s="819"/>
      <c r="R211" s="819"/>
      <c r="S211" s="819"/>
      <c r="T211" s="817"/>
      <c r="U211" s="804"/>
      <c r="V211" s="804"/>
      <c r="W211" s="804"/>
      <c r="X211" s="804"/>
      <c r="Y211" s="507"/>
      <c r="Z211" s="507"/>
      <c r="AA211" s="507"/>
    </row>
    <row r="212" spans="1:27" ht="14.25" thickBot="1" x14ac:dyDescent="0.2">
      <c r="B212" s="810"/>
      <c r="C212" s="810"/>
      <c r="D212" s="810"/>
      <c r="E212" s="810"/>
      <c r="F212" s="808"/>
      <c r="G212" s="809"/>
      <c r="H212" s="809"/>
      <c r="I212" s="828" t="s">
        <v>146</v>
      </c>
      <c r="J212" s="810"/>
      <c r="K212" s="810"/>
      <c r="L212" s="810"/>
      <c r="M212" s="810"/>
      <c r="N212" s="808" t="s">
        <v>217</v>
      </c>
      <c r="O212" s="809"/>
      <c r="P212" s="809"/>
      <c r="Q212" s="809"/>
      <c r="R212" s="809"/>
      <c r="S212" s="809"/>
      <c r="T212" s="807"/>
      <c r="U212" s="810"/>
      <c r="V212" s="810"/>
      <c r="W212" s="810"/>
      <c r="X212" s="810"/>
      <c r="Y212" s="507"/>
      <c r="Z212" s="507"/>
      <c r="AA212" s="507"/>
    </row>
    <row r="213" spans="1:27" ht="14.25" thickBot="1" x14ac:dyDescent="0.2">
      <c r="B213" s="810"/>
      <c r="C213" s="810"/>
      <c r="D213" s="810"/>
      <c r="E213" s="810"/>
      <c r="F213" s="814"/>
      <c r="G213" s="765"/>
      <c r="H213" s="765"/>
      <c r="I213" s="832"/>
      <c r="J213" s="810"/>
      <c r="K213" s="810"/>
      <c r="L213" s="810"/>
      <c r="M213" s="810"/>
      <c r="N213" s="814" t="s">
        <v>84</v>
      </c>
      <c r="O213" s="765"/>
      <c r="P213" s="765"/>
      <c r="Q213" s="765"/>
      <c r="R213" s="765"/>
      <c r="S213" s="765"/>
      <c r="T213" s="813"/>
      <c r="U213" s="810"/>
      <c r="V213" s="810"/>
      <c r="W213" s="810"/>
      <c r="X213" s="810"/>
      <c r="Y213" s="507"/>
      <c r="Z213" s="507"/>
      <c r="AA213" s="507"/>
    </row>
    <row r="214" spans="1:27" ht="14.25" thickBot="1" x14ac:dyDescent="0.2">
      <c r="B214" s="810"/>
      <c r="C214" s="810"/>
      <c r="D214" s="810"/>
      <c r="E214" s="810"/>
      <c r="F214" s="818"/>
      <c r="G214" s="819"/>
      <c r="H214" s="819"/>
      <c r="I214" s="836"/>
      <c r="J214" s="810"/>
      <c r="K214" s="810"/>
      <c r="L214" s="810"/>
      <c r="M214" s="810"/>
      <c r="N214" s="818" t="s">
        <v>217</v>
      </c>
      <c r="O214" s="819"/>
      <c r="P214" s="819"/>
      <c r="Q214" s="819"/>
      <c r="R214" s="819"/>
      <c r="S214" s="819"/>
      <c r="T214" s="817"/>
      <c r="U214" s="810"/>
      <c r="V214" s="810"/>
      <c r="W214" s="810"/>
      <c r="X214" s="810"/>
      <c r="Y214" s="507"/>
      <c r="Z214" s="507"/>
      <c r="AA214" s="507"/>
    </row>
    <row r="215" spans="1:27" x14ac:dyDescent="0.15">
      <c r="A215" s="466"/>
      <c r="B215" s="466"/>
      <c r="C215" s="466"/>
      <c r="D215" s="466"/>
      <c r="E215" s="2"/>
      <c r="F215" s="2"/>
      <c r="G215" s="2"/>
      <c r="H215" s="2"/>
      <c r="I215" s="2"/>
      <c r="J215" s="2"/>
      <c r="K215" s="2"/>
      <c r="L215" s="2"/>
      <c r="M215" s="2"/>
      <c r="N215" s="2"/>
      <c r="O215" s="2"/>
      <c r="P215" s="2"/>
      <c r="Q215" s="2"/>
      <c r="R215" s="2"/>
      <c r="S215" s="2"/>
      <c r="T215" s="2"/>
      <c r="U215" s="507"/>
      <c r="V215" s="507"/>
      <c r="W215" s="507"/>
      <c r="X215" s="507"/>
      <c r="Y215" s="507"/>
      <c r="Z215" s="507"/>
      <c r="AA215" s="507"/>
    </row>
    <row r="216" spans="1:27" ht="14.25" thickBot="1" x14ac:dyDescent="0.2">
      <c r="J216" s="2"/>
      <c r="K216" s="2"/>
      <c r="L216" s="2"/>
      <c r="M216" s="2"/>
      <c r="N216" s="2"/>
      <c r="O216" s="2"/>
      <c r="P216" s="2"/>
      <c r="Q216" s="2"/>
      <c r="R216" s="2"/>
      <c r="S216" s="2"/>
      <c r="T216" s="2"/>
      <c r="U216" s="507"/>
      <c r="V216" s="507"/>
      <c r="W216" s="507"/>
      <c r="X216" s="507"/>
      <c r="Y216" s="507"/>
      <c r="Z216" s="507"/>
      <c r="AA216" s="507"/>
    </row>
    <row r="217" spans="1:27" x14ac:dyDescent="0.15">
      <c r="A217" s="466"/>
      <c r="B217" s="847" t="s">
        <v>222</v>
      </c>
      <c r="C217" s="848"/>
      <c r="D217" s="848"/>
      <c r="E217" s="849"/>
      <c r="F217" s="436">
        <f>SUM(F206:F209)</f>
        <v>555.54999999999995</v>
      </c>
      <c r="G217" s="437"/>
      <c r="H217" s="437"/>
      <c r="I217" s="828" t="s">
        <v>23</v>
      </c>
      <c r="J217" s="2"/>
      <c r="K217" s="2"/>
      <c r="L217" s="2"/>
      <c r="M217" s="2"/>
      <c r="N217" s="2"/>
      <c r="O217" s="2"/>
      <c r="P217" s="2"/>
      <c r="Q217" s="2"/>
      <c r="R217" s="2"/>
      <c r="S217" s="2"/>
      <c r="T217" s="2"/>
      <c r="U217" s="507"/>
      <c r="V217" s="507"/>
      <c r="W217" s="507"/>
      <c r="X217" s="507"/>
      <c r="Y217" s="507"/>
      <c r="Z217" s="507"/>
      <c r="AA217" s="507"/>
    </row>
    <row r="218" spans="1:27" x14ac:dyDescent="0.15">
      <c r="A218" s="466"/>
      <c r="B218" s="850"/>
      <c r="C218" s="851"/>
      <c r="D218" s="851"/>
      <c r="E218" s="852"/>
      <c r="F218" s="438"/>
      <c r="G218" s="439"/>
      <c r="H218" s="439"/>
      <c r="I218" s="832"/>
      <c r="J218" s="2"/>
      <c r="K218" s="2"/>
      <c r="L218" s="2"/>
      <c r="M218" s="2"/>
      <c r="N218" s="2"/>
      <c r="O218" s="2"/>
      <c r="P218" s="2"/>
      <c r="Q218" s="2"/>
      <c r="R218" s="2"/>
      <c r="S218" s="2"/>
      <c r="T218" s="2"/>
      <c r="U218" s="507"/>
      <c r="V218" s="507"/>
      <c r="W218" s="507"/>
      <c r="X218" s="507"/>
      <c r="Y218" s="507"/>
      <c r="Z218" s="507"/>
      <c r="AA218" s="507"/>
    </row>
    <row r="219" spans="1:27" ht="14.25" thickBot="1" x14ac:dyDescent="0.2">
      <c r="A219" s="466"/>
      <c r="B219" s="853"/>
      <c r="C219" s="854"/>
      <c r="D219" s="854"/>
      <c r="E219" s="855"/>
      <c r="F219" s="440"/>
      <c r="G219" s="441"/>
      <c r="H219" s="441"/>
      <c r="I219" s="836"/>
      <c r="J219" s="2"/>
      <c r="K219" s="2"/>
      <c r="L219" s="2"/>
      <c r="M219" s="2"/>
      <c r="N219" s="2"/>
      <c r="O219" s="2"/>
      <c r="P219" s="2"/>
      <c r="Q219" s="2"/>
      <c r="R219" s="2"/>
      <c r="S219" s="2"/>
      <c r="T219" s="2"/>
      <c r="U219" s="507"/>
      <c r="V219" s="507"/>
      <c r="W219" s="507"/>
      <c r="X219" s="507"/>
      <c r="Y219" s="507"/>
      <c r="Z219" s="507"/>
      <c r="AA219" s="507"/>
    </row>
    <row r="220" spans="1:27" x14ac:dyDescent="0.15">
      <c r="A220" s="466"/>
      <c r="B220" s="466"/>
      <c r="C220" s="466"/>
      <c r="D220" s="466"/>
      <c r="E220" s="2"/>
      <c r="F220" s="2"/>
      <c r="G220" s="2"/>
      <c r="H220" s="2"/>
      <c r="I220" s="2"/>
      <c r="J220" s="2"/>
      <c r="K220" s="2"/>
      <c r="L220" s="2"/>
      <c r="M220" s="2"/>
      <c r="N220" s="2"/>
      <c r="O220" s="2"/>
      <c r="P220" s="2"/>
      <c r="Q220" s="2"/>
      <c r="R220" s="2"/>
      <c r="S220" s="2"/>
      <c r="T220" s="2"/>
      <c r="U220" s="507"/>
      <c r="V220" s="507"/>
      <c r="W220" s="507"/>
      <c r="X220" s="507"/>
      <c r="Y220" s="507"/>
      <c r="Z220" s="507"/>
      <c r="AA220" s="507"/>
    </row>
    <row r="221" spans="1:27" ht="13.5" customHeight="1" x14ac:dyDescent="0.15">
      <c r="A221" s="2"/>
      <c r="B221" s="2" t="s">
        <v>219</v>
      </c>
      <c r="C221" s="856" t="s">
        <v>223</v>
      </c>
      <c r="D221" s="856"/>
      <c r="E221" s="856"/>
      <c r="F221" s="856"/>
      <c r="G221" s="856"/>
      <c r="H221" s="856"/>
      <c r="I221" s="856"/>
      <c r="J221" s="856"/>
      <c r="K221" s="856"/>
      <c r="L221" s="856"/>
      <c r="M221" s="856"/>
      <c r="N221" s="856"/>
      <c r="O221" s="856"/>
      <c r="P221" s="856"/>
      <c r="Q221" s="856"/>
      <c r="R221" s="856"/>
      <c r="S221" s="856"/>
      <c r="T221" s="856"/>
      <c r="U221" s="856"/>
      <c r="V221" s="856"/>
      <c r="W221" s="856"/>
      <c r="X221" s="856"/>
      <c r="Y221" s="856"/>
      <c r="Z221" s="856"/>
      <c r="AA221" s="507"/>
    </row>
    <row r="222" spans="1:27" x14ac:dyDescent="0.15">
      <c r="A222" s="507"/>
      <c r="B222" s="507"/>
      <c r="C222" s="856"/>
      <c r="D222" s="856"/>
      <c r="E222" s="856"/>
      <c r="F222" s="856"/>
      <c r="G222" s="856"/>
      <c r="H222" s="856"/>
      <c r="I222" s="856"/>
      <c r="J222" s="856"/>
      <c r="K222" s="856"/>
      <c r="L222" s="856"/>
      <c r="M222" s="856"/>
      <c r="N222" s="856"/>
      <c r="O222" s="856"/>
      <c r="P222" s="856"/>
      <c r="Q222" s="856"/>
      <c r="R222" s="856"/>
      <c r="S222" s="856"/>
      <c r="T222" s="856"/>
      <c r="U222" s="856"/>
      <c r="V222" s="856"/>
      <c r="W222" s="856"/>
      <c r="X222" s="856"/>
      <c r="Y222" s="856"/>
      <c r="Z222" s="856"/>
      <c r="AA222" s="507"/>
    </row>
    <row r="223" spans="1:27" x14ac:dyDescent="0.15">
      <c r="C223" s="856"/>
      <c r="D223" s="856"/>
      <c r="E223" s="856"/>
      <c r="F223" s="856"/>
      <c r="G223" s="856"/>
      <c r="H223" s="856"/>
      <c r="I223" s="856"/>
      <c r="J223" s="856"/>
      <c r="K223" s="856"/>
      <c r="L223" s="856"/>
      <c r="M223" s="856"/>
      <c r="N223" s="856"/>
      <c r="O223" s="856"/>
      <c r="P223" s="856"/>
      <c r="Q223" s="856"/>
      <c r="R223" s="856"/>
      <c r="S223" s="856"/>
      <c r="T223" s="856"/>
      <c r="U223" s="856"/>
      <c r="V223" s="856"/>
      <c r="W223" s="856"/>
      <c r="X223" s="856"/>
      <c r="Y223" s="856"/>
      <c r="Z223" s="856"/>
    </row>
    <row r="224" spans="1:27" x14ac:dyDescent="0.15">
      <c r="C224" s="856"/>
      <c r="D224" s="856"/>
      <c r="E224" s="856"/>
      <c r="F224" s="856"/>
      <c r="G224" s="856"/>
      <c r="H224" s="856"/>
      <c r="I224" s="856"/>
      <c r="J224" s="856"/>
      <c r="K224" s="856"/>
      <c r="L224" s="856"/>
      <c r="M224" s="856"/>
      <c r="N224" s="856"/>
      <c r="O224" s="856"/>
      <c r="P224" s="856"/>
      <c r="Q224" s="856"/>
      <c r="R224" s="856"/>
      <c r="S224" s="856"/>
      <c r="T224" s="856"/>
      <c r="U224" s="856"/>
      <c r="V224" s="856"/>
      <c r="W224" s="856"/>
      <c r="X224" s="856"/>
      <c r="Y224" s="856"/>
      <c r="Z224" s="856"/>
    </row>
  </sheetData>
  <sheetProtection formatRows="0" insertRows="0"/>
  <mergeCells count="286">
    <mergeCell ref="C221:Z224"/>
    <mergeCell ref="U212:X214"/>
    <mergeCell ref="N213:T213"/>
    <mergeCell ref="N214:T214"/>
    <mergeCell ref="B217:E219"/>
    <mergeCell ref="F217:H219"/>
    <mergeCell ref="I217:I219"/>
    <mergeCell ref="N211:T211"/>
    <mergeCell ref="B212:E214"/>
    <mergeCell ref="F212:H214"/>
    <mergeCell ref="I212:I214"/>
    <mergeCell ref="J212:M214"/>
    <mergeCell ref="N212:T212"/>
    <mergeCell ref="U206:X208"/>
    <mergeCell ref="N207:T207"/>
    <mergeCell ref="N208:T208"/>
    <mergeCell ref="B209:E211"/>
    <mergeCell ref="F209:H211"/>
    <mergeCell ref="I209:I211"/>
    <mergeCell ref="J209:M211"/>
    <mergeCell ref="N209:T209"/>
    <mergeCell ref="U209:X211"/>
    <mergeCell ref="N210:T210"/>
    <mergeCell ref="B204:E205"/>
    <mergeCell ref="F204:I205"/>
    <mergeCell ref="J204:M205"/>
    <mergeCell ref="N204:T205"/>
    <mergeCell ref="U204:X205"/>
    <mergeCell ref="B206:E208"/>
    <mergeCell ref="F206:H208"/>
    <mergeCell ref="I206:I208"/>
    <mergeCell ref="J206:M208"/>
    <mergeCell ref="N206:T206"/>
    <mergeCell ref="U189:X191"/>
    <mergeCell ref="N190:T190"/>
    <mergeCell ref="N191:T191"/>
    <mergeCell ref="B194:E196"/>
    <mergeCell ref="F194:H196"/>
    <mergeCell ref="I194:I196"/>
    <mergeCell ref="N188:T188"/>
    <mergeCell ref="B189:E191"/>
    <mergeCell ref="F189:H191"/>
    <mergeCell ref="I189:I191"/>
    <mergeCell ref="J189:M191"/>
    <mergeCell ref="N189:T189"/>
    <mergeCell ref="U183:X185"/>
    <mergeCell ref="N184:T184"/>
    <mergeCell ref="N185:T185"/>
    <mergeCell ref="B186:E188"/>
    <mergeCell ref="F186:H188"/>
    <mergeCell ref="I186:I188"/>
    <mergeCell ref="J186:M188"/>
    <mergeCell ref="N186:T186"/>
    <mergeCell ref="U186:X188"/>
    <mergeCell ref="N187:T187"/>
    <mergeCell ref="B181:E182"/>
    <mergeCell ref="F181:I182"/>
    <mergeCell ref="J181:M182"/>
    <mergeCell ref="N181:T182"/>
    <mergeCell ref="U181:X182"/>
    <mergeCell ref="B183:E185"/>
    <mergeCell ref="F183:H185"/>
    <mergeCell ref="I183:I185"/>
    <mergeCell ref="J183:M185"/>
    <mergeCell ref="N183:T183"/>
    <mergeCell ref="B165:D165"/>
    <mergeCell ref="E165:Z165"/>
    <mergeCell ref="B166:D166"/>
    <mergeCell ref="B167:B175"/>
    <mergeCell ref="C167:D172"/>
    <mergeCell ref="C173:D175"/>
    <mergeCell ref="B154:B157"/>
    <mergeCell ref="C154:E154"/>
    <mergeCell ref="C155:E157"/>
    <mergeCell ref="B158:B161"/>
    <mergeCell ref="C158:E158"/>
    <mergeCell ref="C159:E161"/>
    <mergeCell ref="B144:E144"/>
    <mergeCell ref="F144:Z144"/>
    <mergeCell ref="B145:E145"/>
    <mergeCell ref="B149:E149"/>
    <mergeCell ref="F149:Z149"/>
    <mergeCell ref="B150:B153"/>
    <mergeCell ref="C150:E150"/>
    <mergeCell ref="C151:E153"/>
    <mergeCell ref="M128:Y128"/>
    <mergeCell ref="I129:L129"/>
    <mergeCell ref="M129:Y129"/>
    <mergeCell ref="A130:D133"/>
    <mergeCell ref="E130:H133"/>
    <mergeCell ref="I132:L132"/>
    <mergeCell ref="M132:Y133"/>
    <mergeCell ref="I133:L133"/>
    <mergeCell ref="A122:D129"/>
    <mergeCell ref="E122:H125"/>
    <mergeCell ref="I124:L124"/>
    <mergeCell ref="M124:Y125"/>
    <mergeCell ref="I125:L125"/>
    <mergeCell ref="E126:H127"/>
    <mergeCell ref="I126:Y126"/>
    <mergeCell ref="I127:Y127"/>
    <mergeCell ref="E128:H129"/>
    <mergeCell ref="I128:L128"/>
    <mergeCell ref="E113:H114"/>
    <mergeCell ref="I113:L113"/>
    <mergeCell ref="M113:Y113"/>
    <mergeCell ref="I114:L114"/>
    <mergeCell ref="M114:Y114"/>
    <mergeCell ref="A115:D118"/>
    <mergeCell ref="E115:H118"/>
    <mergeCell ref="I117:L117"/>
    <mergeCell ref="M117:Y118"/>
    <mergeCell ref="I118:L118"/>
    <mergeCell ref="R100:T100"/>
    <mergeCell ref="R102:T102"/>
    <mergeCell ref="A107:D114"/>
    <mergeCell ref="E107:H110"/>
    <mergeCell ref="I109:L109"/>
    <mergeCell ref="M109:Y110"/>
    <mergeCell ref="I110:L110"/>
    <mergeCell ref="E111:H112"/>
    <mergeCell ref="I111:Y111"/>
    <mergeCell ref="I112:Y112"/>
    <mergeCell ref="A91:E91"/>
    <mergeCell ref="F91:G91"/>
    <mergeCell ref="Q91:S91"/>
    <mergeCell ref="A95:D96"/>
    <mergeCell ref="E95:H96"/>
    <mergeCell ref="A97:D98"/>
    <mergeCell ref="E97:G98"/>
    <mergeCell ref="H97:H98"/>
    <mergeCell ref="R98:T98"/>
    <mergeCell ref="B84:D84"/>
    <mergeCell ref="F84:H84"/>
    <mergeCell ref="Q84:S84"/>
    <mergeCell ref="A87:E87"/>
    <mergeCell ref="F87:G87"/>
    <mergeCell ref="Q87:S87"/>
    <mergeCell ref="A81:A83"/>
    <mergeCell ref="B81:E81"/>
    <mergeCell ref="F81:O81"/>
    <mergeCell ref="B82:E82"/>
    <mergeCell ref="F82:O82"/>
    <mergeCell ref="B83:E83"/>
    <mergeCell ref="F83:O83"/>
    <mergeCell ref="A75:F76"/>
    <mergeCell ref="H75:L75"/>
    <mergeCell ref="N75:P75"/>
    <mergeCell ref="R75:Y75"/>
    <mergeCell ref="H76:L76"/>
    <mergeCell ref="N76:P76"/>
    <mergeCell ref="R76:Y76"/>
    <mergeCell ref="S68:V68"/>
    <mergeCell ref="W68:Y68"/>
    <mergeCell ref="A73:F74"/>
    <mergeCell ref="H73:O73"/>
    <mergeCell ref="Q73:Y73"/>
    <mergeCell ref="H74:J74"/>
    <mergeCell ref="L74:O74"/>
    <mergeCell ref="Q74:Y74"/>
    <mergeCell ref="E66:H66"/>
    <mergeCell ref="I66:L66"/>
    <mergeCell ref="N66:R66"/>
    <mergeCell ref="A67:H69"/>
    <mergeCell ref="I67:L69"/>
    <mergeCell ref="M67:M69"/>
    <mergeCell ref="N67:R69"/>
    <mergeCell ref="N62:R63"/>
    <mergeCell ref="E63:F63"/>
    <mergeCell ref="E64:H64"/>
    <mergeCell ref="I64:L65"/>
    <mergeCell ref="M64:M65"/>
    <mergeCell ref="N64:R65"/>
    <mergeCell ref="E65:F65"/>
    <mergeCell ref="U58:W58"/>
    <mergeCell ref="A60:D66"/>
    <mergeCell ref="E60:H60"/>
    <mergeCell ref="I60:L61"/>
    <mergeCell ref="M60:M61"/>
    <mergeCell ref="N60:R61"/>
    <mergeCell ref="E61:F61"/>
    <mergeCell ref="E62:H62"/>
    <mergeCell ref="I62:L63"/>
    <mergeCell ref="M62:M63"/>
    <mergeCell ref="A57:H59"/>
    <mergeCell ref="I57:L59"/>
    <mergeCell ref="M57:M59"/>
    <mergeCell ref="N57:Q59"/>
    <mergeCell ref="R57:R59"/>
    <mergeCell ref="S58:T58"/>
    <mergeCell ref="E53:H54"/>
    <mergeCell ref="I53:L56"/>
    <mergeCell ref="M53:M56"/>
    <mergeCell ref="N53:Q56"/>
    <mergeCell ref="R53:R56"/>
    <mergeCell ref="E55:F55"/>
    <mergeCell ref="E47:F47"/>
    <mergeCell ref="T47:V47"/>
    <mergeCell ref="E49:H50"/>
    <mergeCell ref="I49:L52"/>
    <mergeCell ref="M49:M52"/>
    <mergeCell ref="N49:Q52"/>
    <mergeCell ref="R49:R52"/>
    <mergeCell ref="T50:U50"/>
    <mergeCell ref="E51:F51"/>
    <mergeCell ref="T51:V51"/>
    <mergeCell ref="R41:R44"/>
    <mergeCell ref="T42:U42"/>
    <mergeCell ref="E43:F43"/>
    <mergeCell ref="T43:V43"/>
    <mergeCell ref="E45:H46"/>
    <mergeCell ref="I45:L48"/>
    <mergeCell ref="M45:M48"/>
    <mergeCell ref="N45:Q48"/>
    <mergeCell ref="R45:R48"/>
    <mergeCell ref="T46:U46"/>
    <mergeCell ref="S37:T38"/>
    <mergeCell ref="U37:W38"/>
    <mergeCell ref="X37:X38"/>
    <mergeCell ref="E38:F39"/>
    <mergeCell ref="G38:G39"/>
    <mergeCell ref="H38:H39"/>
    <mergeCell ref="A35:D56"/>
    <mergeCell ref="E35:H37"/>
    <mergeCell ref="I35:L40"/>
    <mergeCell ref="M35:M40"/>
    <mergeCell ref="N35:Q40"/>
    <mergeCell ref="R35:R40"/>
    <mergeCell ref="E41:H42"/>
    <mergeCell ref="I41:L44"/>
    <mergeCell ref="M41:M44"/>
    <mergeCell ref="N41:Q44"/>
    <mergeCell ref="T30:V30"/>
    <mergeCell ref="A32:H34"/>
    <mergeCell ref="I32:L34"/>
    <mergeCell ref="M32:M34"/>
    <mergeCell ref="N32:Q34"/>
    <mergeCell ref="R32:R34"/>
    <mergeCell ref="S33:T33"/>
    <mergeCell ref="U33:W33"/>
    <mergeCell ref="T25:U25"/>
    <mergeCell ref="E26:F26"/>
    <mergeCell ref="T26:V26"/>
    <mergeCell ref="E28:H29"/>
    <mergeCell ref="I28:L31"/>
    <mergeCell ref="M28:M31"/>
    <mergeCell ref="N28:Q31"/>
    <mergeCell ref="R28:R31"/>
    <mergeCell ref="T29:U29"/>
    <mergeCell ref="E30:F30"/>
    <mergeCell ref="A22:D23"/>
    <mergeCell ref="E22:H23"/>
    <mergeCell ref="I22:M23"/>
    <mergeCell ref="N22:R23"/>
    <mergeCell ref="A24:D31"/>
    <mergeCell ref="E24:H25"/>
    <mergeCell ref="I24:L27"/>
    <mergeCell ref="M24:M27"/>
    <mergeCell ref="N24:Q27"/>
    <mergeCell ref="R24:R27"/>
    <mergeCell ref="A16:D19"/>
    <mergeCell ref="E17:I17"/>
    <mergeCell ref="J17:K17"/>
    <mergeCell ref="T17:V17"/>
    <mergeCell ref="E19:I19"/>
    <mergeCell ref="J19:K19"/>
    <mergeCell ref="T19:V19"/>
    <mergeCell ref="I10:Q10"/>
    <mergeCell ref="E11:G11"/>
    <mergeCell ref="T11:V11"/>
    <mergeCell ref="A12:D15"/>
    <mergeCell ref="E12:Q12"/>
    <mergeCell ref="E14:I14"/>
    <mergeCell ref="J14:K14"/>
    <mergeCell ref="T14:V14"/>
    <mergeCell ref="E15:Q15"/>
    <mergeCell ref="A3:AA3"/>
    <mergeCell ref="A6:D6"/>
    <mergeCell ref="E6:Z6"/>
    <mergeCell ref="A7:D11"/>
    <mergeCell ref="E7:Q7"/>
    <mergeCell ref="F8:H8"/>
    <mergeCell ref="I8:Q8"/>
    <mergeCell ref="F9:H9"/>
    <mergeCell ref="I9:Q9"/>
    <mergeCell ref="F10:H10"/>
  </mergeCells>
  <phoneticPr fontId="3"/>
  <conditionalFormatting sqref="B145:R145 Y145:Z145">
    <cfRule type="expression" dxfId="8" priority="8">
      <formula>AND($B140="□",$F140="□",$J140="□")</formula>
    </cfRule>
  </conditionalFormatting>
  <conditionalFormatting sqref="S145:X145">
    <cfRule type="expression" dxfId="7" priority="9">
      <formula>AND($B140="□",$F140="□",$J140="□")</formula>
    </cfRule>
  </conditionalFormatting>
  <conditionalFormatting sqref="B150:Z153">
    <cfRule type="expression" dxfId="6" priority="6">
      <formula>OR($F$140="☑",$J$140="☑")</formula>
    </cfRule>
    <cfRule type="expression" dxfId="5" priority="7">
      <formula>$B$140="□"</formula>
    </cfRule>
  </conditionalFormatting>
  <conditionalFormatting sqref="B154:Z157">
    <cfRule type="expression" dxfId="4" priority="4">
      <formula>$J$140="☑"</formula>
    </cfRule>
    <cfRule type="expression" dxfId="3" priority="5">
      <formula>$F$140="□"</formula>
    </cfRule>
  </conditionalFormatting>
  <conditionalFormatting sqref="B158:Z161">
    <cfRule type="expression" dxfId="2" priority="3">
      <formula>$J$140="□"</formula>
    </cfRule>
  </conditionalFormatting>
  <conditionalFormatting sqref="B166:Z166">
    <cfRule type="expression" dxfId="1" priority="2">
      <formula>AND($B$140="□",$F$140="□",$J$140="□")</formula>
    </cfRule>
  </conditionalFormatting>
  <conditionalFormatting sqref="B167:Z175">
    <cfRule type="expression" dxfId="0" priority="1">
      <formula>AND($F$140="□",$J$140="□")</formula>
    </cfRule>
  </conditionalFormatting>
  <dataValidations count="1">
    <dataValidation type="list" allowBlank="1" showInputMessage="1" showErrorMessage="1" sqref="G73:G76 P73:P74 K74 Q75:Q76 M75:M76 T107 O107 J107:J108 J115:J116 T115 O115:O116 B140 F140 J140 F145 F150:F156 F158:F160 E166:E168 E170:E171 E173:E175 O150 T153:T154 T150 T156 T158 T160 T122 O122 J122:J123 J130:J131 T130 O130:O131">
      <formula1>"□,☑"</formula1>
    </dataValidation>
  </dataValidations>
  <pageMargins left="0.98425196850393704" right="0.19685039370078741" top="0.74803149606299213" bottom="0.74803149606299213" header="0.31496062992125984" footer="0.31496062992125984"/>
  <pageSetup paperSize="9" scale="81" fitToHeight="0" orientation="portrait" r:id="rId1"/>
  <rowBreaks count="4" manualBreakCount="4">
    <brk id="70" max="28" man="1"/>
    <brk id="119" max="28" man="1"/>
    <brk id="134" max="28" man="1"/>
    <brk id="177"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別添5（施設等概要）</vt:lpstr>
      <vt:lpstr>別添10（施設設備調書）</vt:lpstr>
      <vt:lpstr>【記入例】別添5（施設等概要）</vt:lpstr>
      <vt:lpstr>【記入例】別添10（施設設備調書）</vt:lpstr>
      <vt:lpstr>'【記入例】別添10（施設設備調書）'!Print_Area</vt:lpstr>
      <vt:lpstr>'【記入例】別添5（施設等概要）'!Print_Area</vt:lpstr>
      <vt:lpstr>'別添10（施設設備調書）'!Print_Area</vt:lpstr>
      <vt:lpstr>'別添5（施設等概要）'!Print_Area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2021-05-26T08:39:30Z</dcterms:modified>
</cp:coreProperties>
</file>