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g-fs01\01_080_010_000\■保育所整備関係\■保育所認可関係\●R2 認可関係\認可申請書作成\書式（事業者に配布するもの）\様式\"/>
    </mc:Choice>
  </mc:AlternateContent>
  <bookViews>
    <workbookView xWindow="120" yWindow="60" windowWidth="20340" windowHeight="7875"/>
  </bookViews>
  <sheets>
    <sheet name="施設概要" sheetId="1" r:id="rId1"/>
    <sheet name="施設概要 (記載例)" sheetId="4" r:id="rId2"/>
  </sheets>
  <definedNames>
    <definedName name="_xlnm.Print_Area" localSheetId="0">施設概要!$A$1:$AF$100</definedName>
    <definedName name="_xlnm.Print_Area" localSheetId="1">'施設概要 (記載例)'!$A$1:$AF$104</definedName>
  </definedNames>
  <calcPr calcId="162913"/>
</workbook>
</file>

<file path=xl/calcChain.xml><?xml version="1.0" encoding="utf-8"?>
<calcChain xmlns="http://schemas.openxmlformats.org/spreadsheetml/2006/main">
  <c r="O93" i="4" l="1"/>
  <c r="O89" i="1"/>
  <c r="AB52" i="1" l="1"/>
  <c r="AB51" i="1"/>
  <c r="AB50" i="1"/>
  <c r="AB49" i="1"/>
  <c r="AB47" i="1"/>
  <c r="AB46" i="1"/>
  <c r="AB50" i="4" l="1"/>
  <c r="K59" i="4"/>
  <c r="K68" i="4" s="1"/>
  <c r="K52" i="4"/>
  <c r="M10" i="4"/>
  <c r="J93" i="4"/>
  <c r="Q96" i="4" s="1"/>
  <c r="R58" i="4"/>
  <c r="K58" i="4"/>
  <c r="R52" i="4"/>
  <c r="J46" i="4"/>
  <c r="O46" i="4" s="1"/>
  <c r="AB56" i="4" s="1"/>
  <c r="J45" i="4"/>
  <c r="O45" i="4" s="1"/>
  <c r="AB55" i="4" s="1"/>
  <c r="J44" i="4"/>
  <c r="O44" i="4" s="1"/>
  <c r="AB54" i="4" s="1"/>
  <c r="J43" i="4"/>
  <c r="O43" i="4" s="1"/>
  <c r="AB53" i="4" s="1"/>
  <c r="J42" i="4"/>
  <c r="O42" i="4" s="1"/>
  <c r="AB51" i="4" s="1"/>
  <c r="J41" i="4"/>
  <c r="O41" i="4" s="1"/>
  <c r="AB10" i="4"/>
  <c r="Y8" i="4"/>
  <c r="Q92" i="1"/>
  <c r="Q91" i="1"/>
  <c r="J89" i="1"/>
  <c r="K64" i="1"/>
  <c r="K54" i="1"/>
  <c r="K48" i="1"/>
  <c r="R48" i="1"/>
  <c r="R54" i="1"/>
  <c r="J42" i="1"/>
  <c r="O42" i="1" s="1"/>
  <c r="J41" i="1"/>
  <c r="O41" i="1" s="1"/>
  <c r="J40" i="1"/>
  <c r="O40" i="1" s="1"/>
  <c r="J39" i="1"/>
  <c r="O39" i="1" s="1"/>
  <c r="J38" i="1"/>
  <c r="O38" i="1" s="1"/>
  <c r="J37" i="1"/>
  <c r="O37" i="1" s="1"/>
  <c r="Y8" i="1"/>
  <c r="AB10" i="1"/>
  <c r="Q95" i="4" l="1"/>
  <c r="R65" i="1"/>
  <c r="K69" i="4"/>
  <c r="R69" i="4"/>
  <c r="K65" i="1"/>
</calcChain>
</file>

<file path=xl/comments1.xml><?xml version="1.0" encoding="utf-8"?>
<comments xmlns="http://schemas.openxmlformats.org/spreadsheetml/2006/main">
  <authors>
    <author>kwg</author>
  </authors>
  <commentList>
    <comment ref="X7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耐火構造、準耐火構造、どちらでもないのいずれかを選択し不要項目を消去すること
</t>
        </r>
      </text>
    </comment>
  </commentList>
</comments>
</file>

<file path=xl/comments2.xml><?xml version="1.0" encoding="utf-8"?>
<comments xmlns="http://schemas.openxmlformats.org/spreadsheetml/2006/main">
  <authors>
    <author>kwg</author>
  </authors>
  <commentList>
    <comment ref="X80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耐火構造、準耐火構造、どちらでもないのいずれかを選択し不要項目を消去すること
</t>
        </r>
      </text>
    </comment>
  </commentList>
</comments>
</file>

<file path=xl/sharedStrings.xml><?xml version="1.0" encoding="utf-8"?>
<sst xmlns="http://schemas.openxmlformats.org/spreadsheetml/2006/main" count="514" uniqueCount="141">
  <si>
    <t>種別</t>
    <rPh sb="0" eb="2">
      <t>シュベツ</t>
    </rPh>
    <phoneticPr fontId="1"/>
  </si>
  <si>
    <t>施設の名称</t>
    <rPh sb="0" eb="2">
      <t>シセツ</t>
    </rPh>
    <rPh sb="3" eb="5">
      <t>メイショウ</t>
    </rPh>
    <phoneticPr fontId="1"/>
  </si>
  <si>
    <t>施設長</t>
    <rPh sb="0" eb="2">
      <t>シセツ</t>
    </rPh>
    <rPh sb="2" eb="3">
      <t>チョウ</t>
    </rPh>
    <phoneticPr fontId="1"/>
  </si>
  <si>
    <t>所在地</t>
    <rPh sb="0" eb="3">
      <t>ショザイチ</t>
    </rPh>
    <phoneticPr fontId="1"/>
  </si>
  <si>
    <t>定員</t>
    <rPh sb="0" eb="2">
      <t>テイイン</t>
    </rPh>
    <phoneticPr fontId="1"/>
  </si>
  <si>
    <t>職員数</t>
    <rPh sb="0" eb="3">
      <t>ショクインスウ</t>
    </rPh>
    <phoneticPr fontId="1"/>
  </si>
  <si>
    <t>教育及び保育の内容並びに主な内容</t>
    <rPh sb="0" eb="2">
      <t>キョウイク</t>
    </rPh>
    <rPh sb="2" eb="3">
      <t>オヨ</t>
    </rPh>
    <rPh sb="4" eb="6">
      <t>ホイク</t>
    </rPh>
    <rPh sb="7" eb="9">
      <t>ナイヨウ</t>
    </rPh>
    <rPh sb="9" eb="10">
      <t>ナラ</t>
    </rPh>
    <rPh sb="12" eb="13">
      <t>オモ</t>
    </rPh>
    <rPh sb="14" eb="16">
      <t>ナイヨウ</t>
    </rPh>
    <phoneticPr fontId="1"/>
  </si>
  <si>
    <t>開所時間</t>
    <rPh sb="0" eb="2">
      <t>カイショ</t>
    </rPh>
    <rPh sb="2" eb="4">
      <t>ジカン</t>
    </rPh>
    <phoneticPr fontId="1"/>
  </si>
  <si>
    <t>休所日</t>
    <rPh sb="0" eb="1">
      <t>キュウ</t>
    </rPh>
    <rPh sb="1" eb="2">
      <t>ショ</t>
    </rPh>
    <rPh sb="2" eb="3">
      <t>ビ</t>
    </rPh>
    <phoneticPr fontId="1"/>
  </si>
  <si>
    <t>食事の提供方法</t>
    <rPh sb="0" eb="2">
      <t>ショクジ</t>
    </rPh>
    <rPh sb="3" eb="5">
      <t>テイキョウ</t>
    </rPh>
    <rPh sb="5" eb="7">
      <t>ホウホウ</t>
    </rPh>
    <phoneticPr fontId="1"/>
  </si>
  <si>
    <t>子育て支援事業</t>
    <rPh sb="0" eb="2">
      <t>コソダ</t>
    </rPh>
    <rPh sb="3" eb="5">
      <t>シエン</t>
    </rPh>
    <rPh sb="5" eb="7">
      <t>ジギョウ</t>
    </rPh>
    <phoneticPr fontId="1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</si>
  <si>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</si>
  <si>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</si>
  <si>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</si>
  <si>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</si>
  <si>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</si>
  <si>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</si>
  <si>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合計</t>
    <rPh sb="0" eb="2">
      <t>ゴウケイ</t>
    </rPh>
    <phoneticPr fontId="1"/>
  </si>
  <si>
    <t>主任</t>
    <rPh sb="0" eb="2">
      <t>シュニン</t>
    </rPh>
    <phoneticPr fontId="1"/>
  </si>
  <si>
    <t>保育士</t>
    <rPh sb="0" eb="2">
      <t>ホイク</t>
    </rPh>
    <rPh sb="2" eb="3">
      <t>シ</t>
    </rPh>
    <phoneticPr fontId="1"/>
  </si>
  <si>
    <t>調理員</t>
    <rPh sb="0" eb="3">
      <t>チョウリイン</t>
    </rPh>
    <phoneticPr fontId="1"/>
  </si>
  <si>
    <t>事務員</t>
    <rPh sb="0" eb="3">
      <t>ジムイン</t>
    </rPh>
    <phoneticPr fontId="1"/>
  </si>
  <si>
    <t>保育所</t>
    <rPh sb="0" eb="2">
      <t>ホイク</t>
    </rPh>
    <rPh sb="2" eb="3">
      <t>ショ</t>
    </rPh>
    <phoneticPr fontId="1"/>
  </si>
  <si>
    <t>：</t>
    <phoneticPr fontId="1"/>
  </si>
  <si>
    <t>00</t>
    <phoneticPr fontId="1"/>
  </si>
  <si>
    <t>～</t>
    <phoneticPr fontId="1"/>
  </si>
  <si>
    <t>7</t>
    <phoneticPr fontId="1"/>
  </si>
  <si>
    <t>19</t>
    <phoneticPr fontId="1"/>
  </si>
  <si>
    <t>保育標準時間</t>
    <rPh sb="0" eb="2">
      <t>ホイク</t>
    </rPh>
    <rPh sb="2" eb="4">
      <t>ヒョウジュン</t>
    </rPh>
    <rPh sb="4" eb="6">
      <t>ジカン</t>
    </rPh>
    <phoneticPr fontId="1"/>
  </si>
  <si>
    <t>保育短時間</t>
    <rPh sb="0" eb="2">
      <t>ホイク</t>
    </rPh>
    <rPh sb="2" eb="3">
      <t>タン</t>
    </rPh>
    <rPh sb="3" eb="5">
      <t>ジカン</t>
    </rPh>
    <phoneticPr fontId="1"/>
  </si>
  <si>
    <t>18</t>
    <phoneticPr fontId="1"/>
  </si>
  <si>
    <t>8</t>
    <phoneticPr fontId="1"/>
  </si>
  <si>
    <t>30</t>
    <phoneticPr fontId="1"/>
  </si>
  <si>
    <t>16</t>
    <phoneticPr fontId="1"/>
  </si>
  <si>
    <t>日曜、休日、12月29日～1月3日</t>
    <rPh sb="0" eb="2">
      <t>ニチヨウ</t>
    </rPh>
    <rPh sb="3" eb="5">
      <t>キュウジツ</t>
    </rPh>
    <rPh sb="8" eb="9">
      <t>ガツ</t>
    </rPh>
    <rPh sb="11" eb="12">
      <t>ニチ</t>
    </rPh>
    <rPh sb="14" eb="15">
      <t>ガツ</t>
    </rPh>
    <rPh sb="16" eb="17">
      <t>ニチ</t>
    </rPh>
    <phoneticPr fontId="1"/>
  </si>
  <si>
    <t>自園調理</t>
    <rPh sb="0" eb="1">
      <t>ジ</t>
    </rPh>
    <rPh sb="1" eb="2">
      <t>エン</t>
    </rPh>
    <rPh sb="2" eb="4">
      <t>チョウリ</t>
    </rPh>
    <phoneticPr fontId="1"/>
  </si>
  <si>
    <t>事業内容</t>
    <rPh sb="0" eb="2">
      <t>ジギョウ</t>
    </rPh>
    <rPh sb="2" eb="4">
      <t>ナイヨウ</t>
    </rPh>
    <phoneticPr fontId="1"/>
  </si>
  <si>
    <t>実施日数及び時間</t>
    <rPh sb="0" eb="2">
      <t>ジッシ</t>
    </rPh>
    <rPh sb="2" eb="4">
      <t>ニッスウ</t>
    </rPh>
    <rPh sb="4" eb="5">
      <t>オヨ</t>
    </rPh>
    <rPh sb="6" eb="8">
      <t>ジカン</t>
    </rPh>
    <phoneticPr fontId="1"/>
  </si>
  <si>
    <t>嘱託医</t>
    <rPh sb="0" eb="2">
      <t>ショクタク</t>
    </rPh>
    <rPh sb="2" eb="3">
      <t>イ</t>
    </rPh>
    <phoneticPr fontId="1"/>
  </si>
  <si>
    <t>嘱託歯科医</t>
    <rPh sb="0" eb="2">
      <t>ショクタク</t>
    </rPh>
    <rPh sb="2" eb="5">
      <t>シカイ</t>
    </rPh>
    <phoneticPr fontId="1"/>
  </si>
  <si>
    <t>住所</t>
    <rPh sb="0" eb="2">
      <t>ジュウショ</t>
    </rPh>
    <phoneticPr fontId="1"/>
  </si>
  <si>
    <t>医師名</t>
    <rPh sb="0" eb="2">
      <t>イシ</t>
    </rPh>
    <rPh sb="2" eb="3">
      <t>メイ</t>
    </rPh>
    <phoneticPr fontId="1"/>
  </si>
  <si>
    <t>0歳児室</t>
    <rPh sb="1" eb="2">
      <t>サイ</t>
    </rPh>
    <rPh sb="2" eb="3">
      <t>ジ</t>
    </rPh>
    <rPh sb="3" eb="4">
      <t>シツ</t>
    </rPh>
    <phoneticPr fontId="1"/>
  </si>
  <si>
    <t>1歳児室</t>
    <rPh sb="1" eb="2">
      <t>サイ</t>
    </rPh>
    <rPh sb="2" eb="3">
      <t>ジ</t>
    </rPh>
    <rPh sb="3" eb="4">
      <t>シツ</t>
    </rPh>
    <phoneticPr fontId="1"/>
  </si>
  <si>
    <t>2歳児室</t>
    <rPh sb="1" eb="2">
      <t>サイ</t>
    </rPh>
    <rPh sb="2" eb="3">
      <t>ジ</t>
    </rPh>
    <rPh sb="3" eb="4">
      <t>シツ</t>
    </rPh>
    <phoneticPr fontId="1"/>
  </si>
  <si>
    <t>＝</t>
    <phoneticPr fontId="1"/>
  </si>
  <si>
    <t>㎡</t>
    <phoneticPr fontId="1"/>
  </si>
  <si>
    <t>認可基準面積</t>
    <rPh sb="0" eb="2">
      <t>ニンカ</t>
    </rPh>
    <rPh sb="2" eb="4">
      <t>キジュン</t>
    </rPh>
    <rPh sb="4" eb="6">
      <t>メンセキ</t>
    </rPh>
    <phoneticPr fontId="1"/>
  </si>
  <si>
    <t>３．３㎡ ×</t>
    <phoneticPr fontId="1"/>
  </si>
  <si>
    <t>１．９８㎡×</t>
    <phoneticPr fontId="1"/>
  </si>
  <si>
    <t>3歳児室</t>
    <rPh sb="1" eb="2">
      <t>サイ</t>
    </rPh>
    <rPh sb="2" eb="3">
      <t>ジ</t>
    </rPh>
    <rPh sb="3" eb="4">
      <t>シツ</t>
    </rPh>
    <phoneticPr fontId="1"/>
  </si>
  <si>
    <t>4歳児室</t>
    <rPh sb="1" eb="2">
      <t>サイ</t>
    </rPh>
    <rPh sb="2" eb="3">
      <t>ジ</t>
    </rPh>
    <rPh sb="3" eb="4">
      <t>シツ</t>
    </rPh>
    <phoneticPr fontId="1"/>
  </si>
  <si>
    <t>5歳児室</t>
    <rPh sb="1" eb="2">
      <t>サイ</t>
    </rPh>
    <rPh sb="2" eb="3">
      <t>ジ</t>
    </rPh>
    <rPh sb="3" eb="4">
      <t>シツ</t>
    </rPh>
    <phoneticPr fontId="1"/>
  </si>
  <si>
    <t>施設設備調書（保育所）</t>
    <rPh sb="0" eb="2">
      <t>シセツ</t>
    </rPh>
    <rPh sb="2" eb="4">
      <t>セツビ</t>
    </rPh>
    <rPh sb="4" eb="6">
      <t>チョウショ</t>
    </rPh>
    <rPh sb="7" eb="9">
      <t>ホイク</t>
    </rPh>
    <rPh sb="9" eb="10">
      <t>ショ</t>
    </rPh>
    <phoneticPr fontId="1"/>
  </si>
  <si>
    <t>1　保育室</t>
    <rPh sb="2" eb="5">
      <t>ホイクシツ</t>
    </rPh>
    <phoneticPr fontId="1"/>
  </si>
  <si>
    <t>（</t>
    <phoneticPr fontId="1"/>
  </si>
  <si>
    <t>乳児室
保育室</t>
    <rPh sb="0" eb="2">
      <t>ニュウジ</t>
    </rPh>
    <rPh sb="2" eb="3">
      <t>シツ</t>
    </rPh>
    <rPh sb="4" eb="7">
      <t>ホイクシツ</t>
    </rPh>
    <phoneticPr fontId="1"/>
  </si>
  <si>
    <t>小計</t>
    <rPh sb="0" eb="2">
      <t>ショウケイ</t>
    </rPh>
    <phoneticPr fontId="1"/>
  </si>
  <si>
    <t>室</t>
    <rPh sb="0" eb="1">
      <t>シツ</t>
    </rPh>
    <phoneticPr fontId="1"/>
  </si>
  <si>
    <t>室名</t>
    <rPh sb="0" eb="1">
      <t>シツ</t>
    </rPh>
    <rPh sb="1" eb="2">
      <t>メイ</t>
    </rPh>
    <phoneticPr fontId="1"/>
  </si>
  <si>
    <t>部屋数</t>
    <rPh sb="0" eb="2">
      <t>ヘヤ</t>
    </rPh>
    <rPh sb="2" eb="3">
      <t>スウ</t>
    </rPh>
    <phoneticPr fontId="1"/>
  </si>
  <si>
    <t>床面積</t>
    <rPh sb="0" eb="3">
      <t>ユカメンセキ</t>
    </rPh>
    <phoneticPr fontId="1"/>
  </si>
  <si>
    <t>有効面積</t>
    <rPh sb="0" eb="2">
      <t>ユウコウ</t>
    </rPh>
    <rPh sb="2" eb="4">
      <t>メンセキ</t>
    </rPh>
    <phoneticPr fontId="1"/>
  </si>
  <si>
    <t>②</t>
    <phoneticPr fontId="1"/>
  </si>
  <si>
    <t>①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</si>
  <si>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</si>
  <si>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</si>
  <si>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</si>
  <si>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</si>
  <si>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≧①</t>
    <phoneticPr fontId="1"/>
  </si>
  <si>
    <t>遊戯室</t>
    <rPh sb="0" eb="3">
      <t>ユウギシツ</t>
    </rPh>
    <phoneticPr fontId="1"/>
  </si>
  <si>
    <t>≧②</t>
    <phoneticPr fontId="1"/>
  </si>
  <si>
    <t>≧③</t>
    <phoneticPr fontId="1"/>
  </si>
  <si>
    <t>≧④</t>
    <phoneticPr fontId="1"/>
  </si>
  <si>
    <t>≧⑤</t>
    <phoneticPr fontId="1"/>
  </si>
  <si>
    <t>≧⑥</t>
    <phoneticPr fontId="1"/>
  </si>
  <si>
    <t>保育室
遊戯室</t>
    <rPh sb="0" eb="3">
      <t>ホイクシツ</t>
    </rPh>
    <rPh sb="4" eb="7">
      <t>ユウギシツ</t>
    </rPh>
    <phoneticPr fontId="1"/>
  </si>
  <si>
    <t>職員室</t>
    <rPh sb="0" eb="3">
      <t>ショクインシツ</t>
    </rPh>
    <phoneticPr fontId="1"/>
  </si>
  <si>
    <t>医務室</t>
    <rPh sb="0" eb="3">
      <t>イムシツ</t>
    </rPh>
    <phoneticPr fontId="1"/>
  </si>
  <si>
    <t>調乳室</t>
    <rPh sb="0" eb="1">
      <t>チョウ</t>
    </rPh>
    <rPh sb="1" eb="2">
      <t>ニュウ</t>
    </rPh>
    <rPh sb="2" eb="3">
      <t>シツ</t>
    </rPh>
    <phoneticPr fontId="1"/>
  </si>
  <si>
    <t>沐浴室</t>
    <rPh sb="0" eb="2">
      <t>モクヨク</t>
    </rPh>
    <rPh sb="2" eb="3">
      <t>シツ</t>
    </rPh>
    <phoneticPr fontId="1"/>
  </si>
  <si>
    <t>便所</t>
    <rPh sb="0" eb="2">
      <t>ベンジョ</t>
    </rPh>
    <phoneticPr fontId="1"/>
  </si>
  <si>
    <t>その他</t>
    <rPh sb="2" eb="3">
      <t>タ</t>
    </rPh>
    <phoneticPr fontId="1"/>
  </si>
  <si>
    <t>上記以外</t>
    <rPh sb="0" eb="2">
      <t>ジョウキ</t>
    </rPh>
    <rPh sb="2" eb="4">
      <t>イガイ</t>
    </rPh>
    <phoneticPr fontId="1"/>
  </si>
  <si>
    <t>適・不適</t>
    <rPh sb="0" eb="1">
      <t>テキ</t>
    </rPh>
    <rPh sb="2" eb="4">
      <t>フテキ</t>
    </rPh>
    <phoneticPr fontId="1"/>
  </si>
  <si>
    <t>（1）部屋別面積表</t>
    <rPh sb="3" eb="5">
      <t>ヘヤ</t>
    </rPh>
    <rPh sb="5" eb="6">
      <t>ベツ</t>
    </rPh>
    <rPh sb="6" eb="8">
      <t>メンセキ</t>
    </rPh>
    <rPh sb="8" eb="9">
      <t>ヒョウ</t>
    </rPh>
    <phoneticPr fontId="1"/>
  </si>
  <si>
    <t>□</t>
    <phoneticPr fontId="1"/>
  </si>
  <si>
    <t>調乳室（0歳児がいる場合）</t>
    <rPh sb="0" eb="1">
      <t>チョウ</t>
    </rPh>
    <rPh sb="1" eb="2">
      <t>ニュウ</t>
    </rPh>
    <rPh sb="2" eb="3">
      <t>シツ</t>
    </rPh>
    <rPh sb="5" eb="6">
      <t>サイ</t>
    </rPh>
    <rPh sb="6" eb="7">
      <t>ジ</t>
    </rPh>
    <rPh sb="10" eb="12">
      <t>バアイ</t>
    </rPh>
    <phoneticPr fontId="1"/>
  </si>
  <si>
    <t>沐浴室（0、1歳児がいる場合）</t>
    <rPh sb="0" eb="2">
      <t>モクヨク</t>
    </rPh>
    <rPh sb="2" eb="3">
      <t>シツ</t>
    </rPh>
    <rPh sb="7" eb="8">
      <t>サイ</t>
    </rPh>
    <rPh sb="8" eb="9">
      <t>ジ</t>
    </rPh>
    <rPh sb="12" eb="14">
      <t>バアイ</t>
    </rPh>
    <phoneticPr fontId="1"/>
  </si>
  <si>
    <t>調理室</t>
    <rPh sb="0" eb="3">
      <t>チョウリシツ</t>
    </rPh>
    <phoneticPr fontId="1"/>
  </si>
  <si>
    <t>（2）必要設備（チェック又は黒塗りすること）</t>
    <rPh sb="3" eb="5">
      <t>ヒツヨウ</t>
    </rPh>
    <rPh sb="5" eb="7">
      <t>セツビ</t>
    </rPh>
    <rPh sb="12" eb="13">
      <t>マタ</t>
    </rPh>
    <rPh sb="14" eb="16">
      <t>クロヌ</t>
    </rPh>
    <phoneticPr fontId="1"/>
  </si>
  <si>
    <t>2　施設の状況</t>
    <rPh sb="2" eb="4">
      <t>シセツ</t>
    </rPh>
    <rPh sb="5" eb="7">
      <t>ジョウキョウ</t>
    </rPh>
    <phoneticPr fontId="1"/>
  </si>
  <si>
    <t>建物</t>
    <rPh sb="0" eb="2">
      <t>タテモノ</t>
    </rPh>
    <phoneticPr fontId="1"/>
  </si>
  <si>
    <t>敷地</t>
    <rPh sb="0" eb="2">
      <t>シキチ</t>
    </rPh>
    <phoneticPr fontId="1"/>
  </si>
  <si>
    <t>造　</t>
    <rPh sb="0" eb="1">
      <t>ゾウ</t>
    </rPh>
    <phoneticPr fontId="1"/>
  </si>
  <si>
    <t>階建</t>
    <rPh sb="0" eb="1">
      <t>カイ</t>
    </rPh>
    <rPh sb="1" eb="2">
      <t>ダテ</t>
    </rPh>
    <phoneticPr fontId="1"/>
  </si>
  <si>
    <t>年築</t>
    <rPh sb="0" eb="1">
      <t>ネン</t>
    </rPh>
    <rPh sb="1" eb="2">
      <t>チク</t>
    </rPh>
    <phoneticPr fontId="1"/>
  </si>
  <si>
    <t>所有権</t>
    <rPh sb="0" eb="3">
      <t>ショユウケン</t>
    </rPh>
    <phoneticPr fontId="1"/>
  </si>
  <si>
    <t>賃借権</t>
    <rPh sb="0" eb="3">
      <t>チンシャクケン</t>
    </rPh>
    <phoneticPr fontId="1"/>
  </si>
  <si>
    <t>使用貸借権</t>
    <rPh sb="0" eb="2">
      <t>シヨウ</t>
    </rPh>
    <rPh sb="2" eb="4">
      <t>タイシャク</t>
    </rPh>
    <rPh sb="4" eb="5">
      <t>ケン</t>
    </rPh>
    <phoneticPr fontId="1"/>
  </si>
  <si>
    <t>賃貸借期間</t>
    <rPh sb="0" eb="3">
      <t>チンタイシャク</t>
    </rPh>
    <rPh sb="3" eb="5">
      <t>キカン</t>
    </rPh>
    <phoneticPr fontId="1"/>
  </si>
  <si>
    <t>貸借期間</t>
    <rPh sb="0" eb="2">
      <t>タイシャク</t>
    </rPh>
    <rPh sb="2" eb="4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</si>
  <si>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</si>
  <si>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</si>
  <si>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令和2</t>
    <rPh sb="0" eb="2">
      <t>レイワ</t>
    </rPh>
    <phoneticPr fontId="1"/>
  </si>
  <si>
    <t>）</t>
    <phoneticPr fontId="1"/>
  </si>
  <si>
    <t>土地</t>
    <rPh sb="0" eb="2">
      <t>トチ</t>
    </rPh>
    <phoneticPr fontId="1"/>
  </si>
  <si>
    <t>地上権</t>
    <rPh sb="0" eb="3">
      <t>チジョウケン</t>
    </rPh>
    <phoneticPr fontId="1"/>
  </si>
  <si>
    <t>権利期間</t>
    <rPh sb="0" eb="2">
      <t>ケンリ</t>
    </rPh>
    <rPh sb="2" eb="4">
      <t>キカン</t>
    </rPh>
    <phoneticPr fontId="1"/>
  </si>
  <si>
    <t>3　屋外遊戯場</t>
    <rPh sb="2" eb="4">
      <t>オクガイ</t>
    </rPh>
    <rPh sb="4" eb="6">
      <t>ユウギ</t>
    </rPh>
    <rPh sb="6" eb="7">
      <t>ジョウ</t>
    </rPh>
    <phoneticPr fontId="1"/>
  </si>
  <si>
    <t>2～5歳児</t>
    <phoneticPr fontId="1"/>
  </si>
  <si>
    <t>３．３㎡　×</t>
    <phoneticPr fontId="1"/>
  </si>
  <si>
    <t>①</t>
    <phoneticPr fontId="1"/>
  </si>
  <si>
    <t>園庭面積</t>
    <rPh sb="0" eb="2">
      <t>エンテイ</t>
    </rPh>
    <rPh sb="2" eb="4">
      <t>メンセキ</t>
    </rPh>
    <phoneticPr fontId="1"/>
  </si>
  <si>
    <t>※代替園庭を使用する場合</t>
    <rPh sb="1" eb="3">
      <t>ダイガエ</t>
    </rPh>
    <rPh sb="3" eb="5">
      <t>エンテイ</t>
    </rPh>
    <rPh sb="6" eb="8">
      <t>シヨウ</t>
    </rPh>
    <rPh sb="10" eb="12">
      <t>バアイ</t>
    </rPh>
    <phoneticPr fontId="1"/>
  </si>
  <si>
    <t>公園</t>
    <rPh sb="0" eb="2">
      <t>コウエン</t>
    </rPh>
    <phoneticPr fontId="1"/>
  </si>
  <si>
    <t>手洗い</t>
    <rPh sb="0" eb="2">
      <t>テアラ</t>
    </rPh>
    <phoneticPr fontId="1"/>
  </si>
  <si>
    <t>設備</t>
    <rPh sb="0" eb="2">
      <t>セツビ</t>
    </rPh>
    <phoneticPr fontId="1"/>
  </si>
  <si>
    <t>4　その他設備</t>
    <rPh sb="4" eb="5">
      <t>タ</t>
    </rPh>
    <rPh sb="5" eb="7">
      <t>セツビ</t>
    </rPh>
    <phoneticPr fontId="1"/>
  </si>
  <si>
    <t>駐車場</t>
    <rPh sb="0" eb="2">
      <t>チュウシャ</t>
    </rPh>
    <rPh sb="2" eb="3">
      <t>ジョウ</t>
    </rPh>
    <phoneticPr fontId="1"/>
  </si>
  <si>
    <t>台</t>
    <rPh sb="0" eb="1">
      <t>ダイ</t>
    </rPh>
    <phoneticPr fontId="1"/>
  </si>
  <si>
    <t>駐輪場</t>
    <rPh sb="0" eb="2">
      <t>チュウリン</t>
    </rPh>
    <rPh sb="2" eb="3">
      <t>ジョウ</t>
    </rPh>
    <phoneticPr fontId="1"/>
  </si>
  <si>
    <t>耐火構造</t>
    <rPh sb="0" eb="2">
      <t>タイカ</t>
    </rPh>
    <rPh sb="2" eb="4">
      <t>コウゾウ</t>
    </rPh>
    <phoneticPr fontId="1"/>
  </si>
  <si>
    <t>準耐火構造</t>
    <rPh sb="0" eb="1">
      <t>ジュン</t>
    </rPh>
    <rPh sb="1" eb="3">
      <t>タイカ</t>
    </rPh>
    <rPh sb="3" eb="5">
      <t>コウゾウ</t>
    </rPh>
    <phoneticPr fontId="1"/>
  </si>
  <si>
    <t>どちらでもない</t>
    <phoneticPr fontId="1"/>
  </si>
  <si>
    <t>青木保育所</t>
    <rPh sb="0" eb="2">
      <t>アオキ</t>
    </rPh>
    <rPh sb="2" eb="4">
      <t>ホイク</t>
    </rPh>
    <rPh sb="4" eb="5">
      <t>ショ</t>
    </rPh>
    <phoneticPr fontId="1"/>
  </si>
  <si>
    <t>川口市青木２－１－１</t>
    <rPh sb="0" eb="2">
      <t>カワグチ</t>
    </rPh>
    <rPh sb="2" eb="3">
      <t>シ</t>
    </rPh>
    <rPh sb="3" eb="5">
      <t>アオキ</t>
    </rPh>
    <phoneticPr fontId="1"/>
  </si>
  <si>
    <t>川口きゅぽらん</t>
    <rPh sb="0" eb="2">
      <t>カワグチ</t>
    </rPh>
    <phoneticPr fontId="1"/>
  </si>
  <si>
    <t>具体的に記載</t>
    <rPh sb="0" eb="3">
      <t>グタイテキ</t>
    </rPh>
    <rPh sb="4" eb="6">
      <t>キサイ</t>
    </rPh>
    <phoneticPr fontId="1"/>
  </si>
  <si>
    <t>平日月～金　１０時～１５時</t>
    <rPh sb="0" eb="2">
      <t>ヘイジツ</t>
    </rPh>
    <rPh sb="2" eb="3">
      <t>ゲツ</t>
    </rPh>
    <rPh sb="4" eb="5">
      <t>キン</t>
    </rPh>
    <rPh sb="8" eb="9">
      <t>ジ</t>
    </rPh>
    <rPh sb="12" eb="13">
      <t>ジ</t>
    </rPh>
    <phoneticPr fontId="1"/>
  </si>
  <si>
    <t>子育て支援事業を実施</t>
    <rPh sb="0" eb="2">
      <t>コソダ</t>
    </rPh>
    <rPh sb="3" eb="5">
      <t>シエン</t>
    </rPh>
    <rPh sb="5" eb="7">
      <t>ジギョウ</t>
    </rPh>
    <rPh sb="8" eb="10">
      <t>ジッシ</t>
    </rPh>
    <phoneticPr fontId="1"/>
  </si>
  <si>
    <t>鉄骨</t>
    <rPh sb="0" eb="2">
      <t>テッコツ</t>
    </rPh>
    <phoneticPr fontId="1"/>
  </si>
  <si>
    <t>■</t>
    <phoneticPr fontId="1"/>
  </si>
  <si>
    <t>令和27</t>
    <rPh sb="0" eb="2">
      <t>レイワ</t>
    </rPh>
    <phoneticPr fontId="1"/>
  </si>
  <si>
    <t>川口西</t>
    <rPh sb="0" eb="2">
      <t>カワグチ</t>
    </rPh>
    <rPh sb="2" eb="3">
      <t>ニシ</t>
    </rPh>
    <phoneticPr fontId="1"/>
  </si>
  <si>
    <t>川口市川口3-1</t>
    <rPh sb="0" eb="2">
      <t>カワグチ</t>
    </rPh>
    <rPh sb="2" eb="3">
      <t>シ</t>
    </rPh>
    <rPh sb="3" eb="5">
      <t>カワグチ</t>
    </rPh>
    <phoneticPr fontId="1"/>
  </si>
  <si>
    <t>基準適合</t>
    <rPh sb="0" eb="2">
      <t>キジュン</t>
    </rPh>
    <rPh sb="2" eb="4">
      <t>テキゴウ</t>
    </rPh>
    <phoneticPr fontId="1"/>
  </si>
  <si>
    <t>別添１０</t>
    <rPh sb="0" eb="2">
      <t>ベッテン</t>
    </rPh>
    <phoneticPr fontId="1"/>
  </si>
  <si>
    <t>３．３㎡ ×</t>
    <phoneticPr fontId="1"/>
  </si>
  <si>
    <t>施設等概要（記載例）</t>
    <rPh sb="0" eb="2">
      <t>シセツ</t>
    </rPh>
    <rPh sb="2" eb="3">
      <t>トウ</t>
    </rPh>
    <rPh sb="3" eb="5">
      <t>ガイヨウ</t>
    </rPh>
    <rPh sb="6" eb="8">
      <t>キサイ</t>
    </rPh>
    <rPh sb="8" eb="9">
      <t>レイ</t>
    </rPh>
    <phoneticPr fontId="1"/>
  </si>
  <si>
    <t>施設等概要</t>
    <rPh sb="0" eb="2">
      <t>シセツ</t>
    </rPh>
    <rPh sb="2" eb="3">
      <t>トウ</t>
    </rPh>
    <rPh sb="3" eb="5">
      <t>ガイヨウ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</si>
</sst>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&quot;人&quot;"/>
    <numFmt numFmtId="177" formatCode="#,##0.00_ "/>
    <numFmt numFmtId="178" formatCode="0.00_ "/>
    <numFmt numFmtId="179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i/>
      <sz val="11"/>
      <color rgb="FFFF0000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2" fontId="3" fillId="2" borderId="2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right" vertical="center"/>
    </xf>
    <xf numFmtId="177" fontId="6" fillId="2" borderId="4" xfId="0" applyNumberFormat="1" applyFont="1" applyFill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right" vertical="center"/>
    </xf>
    <xf numFmtId="177" fontId="3" fillId="2" borderId="4" xfId="0" applyNumberFormat="1" applyFont="1" applyFill="1" applyBorder="1" applyAlignment="1">
      <alignment horizontal="right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23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177" fontId="3" fillId="0" borderId="23" xfId="0" applyNumberFormat="1" applyFont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179" fontId="6" fillId="2" borderId="4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0"/>
  <sheetViews>
    <sheetView tabSelected="1" view="pageBreakPreview" topLeftCell="A88" zoomScaleNormal="100" zoomScaleSheetLayoutView="100" workbookViewId="0">
      <selection activeCell="Q91" sqref="Q91:AD91"/>
    </sheetView>
  </sheetViews>
  <sheetFormatPr defaultColWidth="2.5" defaultRowHeight="21.75" customHeight="1" x14ac:dyDescent="0.15"/>
  <cols>
    <col min="1" max="5" width="4.625" style="1" customWidth="1"/>
    <col min="6" max="31" width="2.5" style="1"/>
    <col min="32" max="32" width="1" style="1" customWidth="1"/>
    <col min="33" max="16384" width="2.5" style="1"/>
  </cols>
  <sheetData>
    <row r="1" spans="1:31" ht="21.75" customHeight="1" x14ac:dyDescent="0.15">
      <c r="AD1" s="2" t="s">
        <v>137</v>
      </c>
    </row>
    <row r="2" spans="1:31" ht="30" customHeight="1" x14ac:dyDescent="0.15">
      <c r="A2" s="71" t="s">
        <v>140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ht="31.5" customHeight="1" x14ac:dyDescent="0.15">
      <c r="A3" s="47" t="s">
        <v>0</v>
      </c>
      <c r="B3" s="47"/>
      <c r="C3" s="47"/>
      <c r="D3" s="47"/>
      <c r="E3" s="47"/>
      <c r="F3" s="70" t="s">
        <v>22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31.5" customHeight="1" x14ac:dyDescent="0.15">
      <c r="A4" s="47" t="s">
        <v>1</v>
      </c>
      <c r="B4" s="47"/>
      <c r="C4" s="47"/>
      <c r="D4" s="47"/>
      <c r="E4" s="47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</row>
    <row r="5" spans="1:31" ht="31.5" customHeight="1" x14ac:dyDescent="0.15">
      <c r="A5" s="47" t="s">
        <v>3</v>
      </c>
      <c r="B5" s="47"/>
      <c r="C5" s="47"/>
      <c r="D5" s="47"/>
      <c r="E5" s="47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</row>
    <row r="6" spans="1:31" ht="31.5" customHeight="1" x14ac:dyDescent="0.15">
      <c r="A6" s="47" t="s">
        <v>2</v>
      </c>
      <c r="B6" s="47"/>
      <c r="C6" s="47"/>
      <c r="D6" s="47"/>
      <c r="E6" s="47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</row>
    <row r="7" spans="1:31" ht="21.75" customHeight="1" x14ac:dyDescent="0.15">
      <c r="A7" s="54" t="s">
        <v>4</v>
      </c>
      <c r="B7" s="55"/>
      <c r="C7" s="55"/>
      <c r="D7" s="55"/>
      <c r="E7" s="56"/>
      <c r="F7" s="3"/>
      <c r="G7" s="48" t="s">
        <v>11</v>
      </c>
      <c r="H7" s="49"/>
      <c r="I7" s="50"/>
      <c r="J7" s="48" t="s">
        <v>12</v>
      </c>
      <c r="K7" s="49"/>
      <c r="L7" s="50"/>
      <c r="M7" s="48" t="s">
        <v>13</v>
      </c>
      <c r="N7" s="49"/>
      <c r="O7" s="50"/>
      <c r="P7" s="48" t="s">
        <v>14</v>
      </c>
      <c r="Q7" s="49"/>
      <c r="R7" s="50"/>
      <c r="S7" s="48" t="s">
        <v>15</v>
      </c>
      <c r="T7" s="49"/>
      <c r="U7" s="50"/>
      <c r="V7" s="48" t="s">
        <v>16</v>
      </c>
      <c r="W7" s="49"/>
      <c r="X7" s="50"/>
      <c r="Y7" s="48" t="s">
        <v>17</v>
      </c>
      <c r="Z7" s="49"/>
      <c r="AA7" s="50"/>
      <c r="AB7" s="3"/>
      <c r="AC7" s="4"/>
      <c r="AD7" s="4"/>
      <c r="AE7" s="5"/>
    </row>
    <row r="8" spans="1:31" ht="21.75" customHeight="1" x14ac:dyDescent="0.15">
      <c r="A8" s="57"/>
      <c r="B8" s="58"/>
      <c r="C8" s="58"/>
      <c r="D8" s="58"/>
      <c r="E8" s="59"/>
      <c r="F8" s="6"/>
      <c r="G8" s="60"/>
      <c r="H8" s="61"/>
      <c r="I8" s="62"/>
      <c r="J8" s="60"/>
      <c r="K8" s="61"/>
      <c r="L8" s="62"/>
      <c r="M8" s="60"/>
      <c r="N8" s="61"/>
      <c r="O8" s="62"/>
      <c r="P8" s="60"/>
      <c r="Q8" s="61"/>
      <c r="R8" s="62"/>
      <c r="S8" s="60"/>
      <c r="T8" s="61"/>
      <c r="U8" s="62"/>
      <c r="V8" s="60"/>
      <c r="W8" s="61"/>
      <c r="X8" s="62"/>
      <c r="Y8" s="64">
        <f>SUM(G8:X8)</f>
        <v>0</v>
      </c>
      <c r="Z8" s="65"/>
      <c r="AA8" s="66"/>
      <c r="AB8" s="6"/>
      <c r="AC8" s="7"/>
      <c r="AD8" s="7"/>
      <c r="AE8" s="8"/>
    </row>
    <row r="9" spans="1:31" ht="21.75" customHeight="1" x14ac:dyDescent="0.15">
      <c r="A9" s="54" t="s">
        <v>5</v>
      </c>
      <c r="B9" s="55"/>
      <c r="C9" s="55"/>
      <c r="D9" s="55"/>
      <c r="E9" s="56"/>
      <c r="G9" s="57" t="s">
        <v>2</v>
      </c>
      <c r="H9" s="58"/>
      <c r="I9" s="59"/>
      <c r="J9" s="57" t="s">
        <v>18</v>
      </c>
      <c r="K9" s="58"/>
      <c r="L9" s="59"/>
      <c r="M9" s="57" t="s">
        <v>19</v>
      </c>
      <c r="N9" s="58"/>
      <c r="O9" s="59"/>
      <c r="P9" s="57" t="s">
        <v>20</v>
      </c>
      <c r="Q9" s="58"/>
      <c r="R9" s="59"/>
      <c r="S9" s="57" t="s">
        <v>21</v>
      </c>
      <c r="T9" s="58"/>
      <c r="U9" s="59"/>
      <c r="V9" s="57"/>
      <c r="W9" s="58"/>
      <c r="X9" s="59"/>
      <c r="Y9" s="57"/>
      <c r="Z9" s="58"/>
      <c r="AA9" s="59"/>
      <c r="AB9" s="57" t="s">
        <v>17</v>
      </c>
      <c r="AC9" s="58"/>
      <c r="AD9" s="59"/>
      <c r="AE9" s="9"/>
    </row>
    <row r="10" spans="1:31" ht="21.75" customHeight="1" x14ac:dyDescent="0.15">
      <c r="A10" s="57"/>
      <c r="B10" s="58"/>
      <c r="C10" s="58"/>
      <c r="D10" s="58"/>
      <c r="E10" s="59"/>
      <c r="G10" s="60"/>
      <c r="H10" s="61"/>
      <c r="I10" s="62"/>
      <c r="J10" s="60"/>
      <c r="K10" s="61"/>
      <c r="L10" s="62"/>
      <c r="M10" s="60"/>
      <c r="N10" s="61"/>
      <c r="O10" s="62"/>
      <c r="P10" s="60"/>
      <c r="Q10" s="61"/>
      <c r="R10" s="62"/>
      <c r="S10" s="60"/>
      <c r="T10" s="61"/>
      <c r="U10" s="62"/>
      <c r="V10" s="60"/>
      <c r="W10" s="61"/>
      <c r="X10" s="62"/>
      <c r="Y10" s="60"/>
      <c r="Z10" s="61"/>
      <c r="AA10" s="62"/>
      <c r="AB10" s="64">
        <f>SUM(G10:AA10)</f>
        <v>0</v>
      </c>
      <c r="AC10" s="65"/>
      <c r="AD10" s="66"/>
      <c r="AE10" s="8"/>
    </row>
    <row r="11" spans="1:31" ht="50.25" customHeight="1" x14ac:dyDescent="0.15">
      <c r="A11" s="52" t="s">
        <v>6</v>
      </c>
      <c r="B11" s="52"/>
      <c r="C11" s="52"/>
      <c r="D11" s="52"/>
      <c r="E11" s="52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</row>
    <row r="12" spans="1:31" ht="21.75" customHeight="1" x14ac:dyDescent="0.15">
      <c r="A12" s="53" t="s">
        <v>7</v>
      </c>
      <c r="B12" s="53"/>
      <c r="C12" s="53"/>
      <c r="D12" s="53"/>
      <c r="E12" s="53"/>
      <c r="F12" s="68" t="s">
        <v>26</v>
      </c>
      <c r="G12" s="67"/>
      <c r="H12" s="10" t="s">
        <v>23</v>
      </c>
      <c r="I12" s="67" t="s">
        <v>24</v>
      </c>
      <c r="J12" s="67"/>
      <c r="K12" s="69" t="s">
        <v>25</v>
      </c>
      <c r="L12" s="69"/>
      <c r="M12" s="67" t="s">
        <v>27</v>
      </c>
      <c r="N12" s="67"/>
      <c r="O12" s="10" t="s">
        <v>23</v>
      </c>
      <c r="P12" s="67" t="s">
        <v>24</v>
      </c>
      <c r="Q12" s="6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1" ht="21.75" customHeight="1" x14ac:dyDescent="0.15">
      <c r="A13" s="13"/>
      <c r="B13" s="48" t="s">
        <v>28</v>
      </c>
      <c r="C13" s="49"/>
      <c r="D13" s="49"/>
      <c r="E13" s="50"/>
      <c r="F13" s="68" t="s">
        <v>26</v>
      </c>
      <c r="G13" s="67"/>
      <c r="H13" s="10" t="s">
        <v>23</v>
      </c>
      <c r="I13" s="67" t="s">
        <v>24</v>
      </c>
      <c r="J13" s="67"/>
      <c r="K13" s="69" t="s">
        <v>25</v>
      </c>
      <c r="L13" s="69"/>
      <c r="M13" s="67" t="s">
        <v>30</v>
      </c>
      <c r="N13" s="67"/>
      <c r="O13" s="10" t="s">
        <v>23</v>
      </c>
      <c r="P13" s="67" t="s">
        <v>24</v>
      </c>
      <c r="Q13" s="6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</row>
    <row r="14" spans="1:31" ht="21.75" customHeight="1" x14ac:dyDescent="0.15">
      <c r="A14" s="14"/>
      <c r="B14" s="48" t="s">
        <v>29</v>
      </c>
      <c r="C14" s="49"/>
      <c r="D14" s="49"/>
      <c r="E14" s="50"/>
      <c r="F14" s="68" t="s">
        <v>31</v>
      </c>
      <c r="G14" s="67"/>
      <c r="H14" s="10" t="s">
        <v>23</v>
      </c>
      <c r="I14" s="67" t="s">
        <v>32</v>
      </c>
      <c r="J14" s="67"/>
      <c r="K14" s="69" t="s">
        <v>25</v>
      </c>
      <c r="L14" s="69"/>
      <c r="M14" s="67" t="s">
        <v>33</v>
      </c>
      <c r="N14" s="67"/>
      <c r="O14" s="10" t="s">
        <v>23</v>
      </c>
      <c r="P14" s="67" t="s">
        <v>32</v>
      </c>
      <c r="Q14" s="67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</row>
    <row r="15" spans="1:31" ht="21.75" customHeight="1" x14ac:dyDescent="0.15">
      <c r="A15" s="47" t="s">
        <v>8</v>
      </c>
      <c r="B15" s="47"/>
      <c r="C15" s="47"/>
      <c r="D15" s="47"/>
      <c r="E15" s="47"/>
      <c r="F15" s="70" t="s">
        <v>34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21.75" customHeight="1" x14ac:dyDescent="0.15">
      <c r="A16" s="47" t="s">
        <v>9</v>
      </c>
      <c r="B16" s="47"/>
      <c r="C16" s="47"/>
      <c r="D16" s="47"/>
      <c r="E16" s="47"/>
      <c r="F16" s="70" t="s">
        <v>35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30" customHeight="1" x14ac:dyDescent="0.15">
      <c r="A17" s="54" t="s">
        <v>10</v>
      </c>
      <c r="B17" s="55"/>
      <c r="C17" s="55"/>
      <c r="D17" s="55"/>
      <c r="E17" s="56"/>
      <c r="F17" s="48" t="s">
        <v>36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8" t="s">
        <v>37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</row>
    <row r="18" spans="1:31" ht="30" customHeight="1" x14ac:dyDescent="0.15">
      <c r="A18" s="57"/>
      <c r="B18" s="58"/>
      <c r="C18" s="58"/>
      <c r="D18" s="58"/>
      <c r="E18" s="59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</row>
    <row r="19" spans="1:31" ht="30" customHeight="1" x14ac:dyDescent="0.15">
      <c r="A19" s="47" t="s">
        <v>38</v>
      </c>
      <c r="B19" s="47"/>
      <c r="C19" s="47"/>
      <c r="D19" s="47"/>
      <c r="E19" s="47"/>
      <c r="F19" s="48" t="s">
        <v>40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8" t="s">
        <v>41</v>
      </c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50"/>
    </row>
    <row r="20" spans="1:31" ht="30" customHeight="1" x14ac:dyDescent="0.15">
      <c r="A20" s="47" t="s">
        <v>39</v>
      </c>
      <c r="B20" s="47"/>
      <c r="C20" s="47"/>
      <c r="D20" s="47"/>
      <c r="E20" s="47"/>
      <c r="F20" s="48" t="s">
        <v>40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8" t="s">
        <v>41</v>
      </c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50"/>
    </row>
    <row r="21" spans="1:31" ht="30" customHeight="1" x14ac:dyDescent="0.15">
      <c r="A21" s="47"/>
      <c r="B21" s="47"/>
      <c r="C21" s="47"/>
      <c r="D21" s="47"/>
      <c r="E21" s="4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21.75" customHeight="1" x14ac:dyDescent="0.15">
      <c r="A22" s="51"/>
      <c r="B22" s="51"/>
      <c r="C22" s="51"/>
      <c r="D22" s="51"/>
      <c r="E22" s="51"/>
    </row>
    <row r="23" spans="1:31" ht="21.75" customHeight="1" x14ac:dyDescent="0.15">
      <c r="A23" s="15"/>
      <c r="B23" s="15"/>
      <c r="C23" s="15"/>
      <c r="D23" s="15"/>
      <c r="E23" s="15"/>
    </row>
    <row r="24" spans="1:31" ht="21.75" customHeight="1" x14ac:dyDescent="0.15">
      <c r="A24" s="15"/>
      <c r="B24" s="15"/>
      <c r="C24" s="15"/>
      <c r="D24" s="15"/>
      <c r="E24" s="15"/>
    </row>
    <row r="25" spans="1:31" ht="21.75" customHeight="1" x14ac:dyDescent="0.15">
      <c r="A25" s="15"/>
      <c r="B25" s="15"/>
      <c r="C25" s="15"/>
      <c r="D25" s="15"/>
      <c r="E25" s="15"/>
    </row>
    <row r="26" spans="1:31" ht="21.75" customHeight="1" x14ac:dyDescent="0.15">
      <c r="A26" s="15"/>
      <c r="B26" s="15"/>
      <c r="C26" s="15"/>
      <c r="D26" s="15"/>
      <c r="E26" s="15"/>
    </row>
    <row r="27" spans="1:31" ht="21.75" customHeight="1" x14ac:dyDescent="0.15">
      <c r="A27" s="15"/>
      <c r="B27" s="15"/>
      <c r="C27" s="15"/>
      <c r="D27" s="15"/>
      <c r="E27" s="15"/>
    </row>
    <row r="28" spans="1:31" ht="21.75" customHeight="1" x14ac:dyDescent="0.15">
      <c r="A28" s="15"/>
      <c r="B28" s="15"/>
      <c r="C28" s="15"/>
      <c r="D28" s="15"/>
      <c r="E28" s="15"/>
    </row>
    <row r="29" spans="1:31" ht="21.75" customHeight="1" x14ac:dyDescent="0.15">
      <c r="A29" s="15"/>
      <c r="B29" s="15"/>
      <c r="C29" s="15"/>
      <c r="D29" s="15"/>
      <c r="E29" s="15"/>
    </row>
    <row r="30" spans="1:31" ht="21.75" customHeight="1" x14ac:dyDescent="0.15">
      <c r="A30" s="15"/>
      <c r="B30" s="15"/>
      <c r="C30" s="15"/>
      <c r="D30" s="15"/>
      <c r="E30" s="15"/>
    </row>
    <row r="31" spans="1:31" ht="21.75" customHeight="1" x14ac:dyDescent="0.15">
      <c r="A31" s="15"/>
      <c r="B31" s="15"/>
      <c r="C31" s="15"/>
      <c r="D31" s="15"/>
      <c r="E31" s="15"/>
    </row>
    <row r="32" spans="1:31" ht="21.75" customHeight="1" x14ac:dyDescent="0.15">
      <c r="A32" s="15"/>
      <c r="B32" s="15"/>
      <c r="C32" s="15"/>
      <c r="D32" s="15"/>
      <c r="E32" s="15"/>
    </row>
    <row r="33" spans="1:30" ht="21.75" customHeight="1" x14ac:dyDescent="0.15">
      <c r="B33" s="16" t="s">
        <v>53</v>
      </c>
      <c r="C33" s="16"/>
      <c r="D33" s="16"/>
      <c r="E33" s="16"/>
    </row>
    <row r="34" spans="1:30" ht="21.75" customHeight="1" x14ac:dyDescent="0.15">
      <c r="B34" s="16"/>
      <c r="C34" s="16"/>
      <c r="D34" s="16"/>
      <c r="E34" s="16"/>
    </row>
    <row r="35" spans="1:30" ht="21.75" customHeight="1" x14ac:dyDescent="0.15">
      <c r="B35" s="16" t="s">
        <v>54</v>
      </c>
      <c r="C35" s="16"/>
      <c r="D35" s="16"/>
      <c r="E35" s="16"/>
    </row>
    <row r="36" spans="1:30" ht="21.75" customHeight="1" x14ac:dyDescent="0.15">
      <c r="A36" s="16"/>
      <c r="B36" s="48" t="s">
        <v>47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50"/>
    </row>
    <row r="37" spans="1:30" ht="21.75" customHeight="1" x14ac:dyDescent="0.15">
      <c r="A37" s="16"/>
      <c r="B37" s="48" t="s">
        <v>42</v>
      </c>
      <c r="C37" s="49"/>
      <c r="D37" s="50"/>
      <c r="E37" s="48" t="s">
        <v>138</v>
      </c>
      <c r="F37" s="49"/>
      <c r="G37" s="49"/>
      <c r="H37" s="49"/>
      <c r="I37" s="49"/>
      <c r="J37" s="72">
        <f>+G8</f>
        <v>0</v>
      </c>
      <c r="K37" s="72"/>
      <c r="L37" s="72"/>
      <c r="M37" s="49" t="s">
        <v>45</v>
      </c>
      <c r="N37" s="49"/>
      <c r="O37" s="73">
        <f>3.3*J37</f>
        <v>0</v>
      </c>
      <c r="P37" s="73"/>
      <c r="Q37" s="73"/>
      <c r="R37" s="73"/>
      <c r="S37" s="18" t="s">
        <v>46</v>
      </c>
      <c r="T37" s="18"/>
      <c r="U37" s="19"/>
      <c r="V37" s="1" t="s">
        <v>64</v>
      </c>
    </row>
    <row r="38" spans="1:30" ht="21.75" customHeight="1" x14ac:dyDescent="0.15">
      <c r="A38" s="16"/>
      <c r="B38" s="48" t="s">
        <v>43</v>
      </c>
      <c r="C38" s="49"/>
      <c r="D38" s="50"/>
      <c r="E38" s="48" t="s">
        <v>48</v>
      </c>
      <c r="F38" s="49"/>
      <c r="G38" s="49"/>
      <c r="H38" s="49"/>
      <c r="I38" s="49"/>
      <c r="J38" s="72">
        <f>+J8</f>
        <v>0</v>
      </c>
      <c r="K38" s="72"/>
      <c r="L38" s="72"/>
      <c r="M38" s="49" t="s">
        <v>45</v>
      </c>
      <c r="N38" s="49"/>
      <c r="O38" s="73">
        <f>3.3*J38</f>
        <v>0</v>
      </c>
      <c r="P38" s="73"/>
      <c r="Q38" s="73"/>
      <c r="R38" s="73"/>
      <c r="S38" s="18" t="s">
        <v>46</v>
      </c>
      <c r="T38" s="18"/>
      <c r="U38" s="19"/>
      <c r="V38" s="1" t="s">
        <v>63</v>
      </c>
    </row>
    <row r="39" spans="1:30" ht="21.75" customHeight="1" x14ac:dyDescent="0.15">
      <c r="A39" s="16"/>
      <c r="B39" s="48" t="s">
        <v>44</v>
      </c>
      <c r="C39" s="49"/>
      <c r="D39" s="50"/>
      <c r="E39" s="48" t="s">
        <v>49</v>
      </c>
      <c r="F39" s="49"/>
      <c r="G39" s="49"/>
      <c r="H39" s="49"/>
      <c r="I39" s="49"/>
      <c r="J39" s="74">
        <f>+M8</f>
        <v>0</v>
      </c>
      <c r="K39" s="74"/>
      <c r="L39" s="74"/>
      <c r="M39" s="75" t="s">
        <v>45</v>
      </c>
      <c r="N39" s="75"/>
      <c r="O39" s="76">
        <f>1.98*J39</f>
        <v>0</v>
      </c>
      <c r="P39" s="76"/>
      <c r="Q39" s="76"/>
      <c r="R39" s="76"/>
      <c r="S39" s="20" t="s">
        <v>46</v>
      </c>
      <c r="T39" s="20"/>
      <c r="U39" s="9"/>
      <c r="V39" s="1" t="s">
        <v>65</v>
      </c>
    </row>
    <row r="40" spans="1:30" ht="21.75" customHeight="1" x14ac:dyDescent="0.15">
      <c r="A40" s="16"/>
      <c r="B40" s="48" t="s">
        <v>50</v>
      </c>
      <c r="C40" s="49"/>
      <c r="D40" s="50"/>
      <c r="E40" s="48" t="s">
        <v>49</v>
      </c>
      <c r="F40" s="49"/>
      <c r="G40" s="49"/>
      <c r="H40" s="49"/>
      <c r="I40" s="49"/>
      <c r="J40" s="72">
        <f>+P8</f>
        <v>0</v>
      </c>
      <c r="K40" s="72"/>
      <c r="L40" s="72"/>
      <c r="M40" s="49" t="s">
        <v>45</v>
      </c>
      <c r="N40" s="49"/>
      <c r="O40" s="73">
        <f>1.98*J40</f>
        <v>0</v>
      </c>
      <c r="P40" s="73"/>
      <c r="Q40" s="73"/>
      <c r="R40" s="73"/>
      <c r="S40" s="18" t="s">
        <v>46</v>
      </c>
      <c r="T40" s="18"/>
      <c r="U40" s="19"/>
      <c r="V40" s="1" t="s">
        <v>66</v>
      </c>
    </row>
    <row r="41" spans="1:30" ht="21.75" customHeight="1" x14ac:dyDescent="0.15">
      <c r="A41" s="16"/>
      <c r="B41" s="48" t="s">
        <v>51</v>
      </c>
      <c r="C41" s="49"/>
      <c r="D41" s="50"/>
      <c r="E41" s="48" t="s">
        <v>49</v>
      </c>
      <c r="F41" s="49"/>
      <c r="G41" s="49"/>
      <c r="H41" s="49"/>
      <c r="I41" s="49"/>
      <c r="J41" s="74">
        <f>+S8</f>
        <v>0</v>
      </c>
      <c r="K41" s="74"/>
      <c r="L41" s="74"/>
      <c r="M41" s="75" t="s">
        <v>45</v>
      </c>
      <c r="N41" s="75"/>
      <c r="O41" s="76">
        <f>1.98*J41</f>
        <v>0</v>
      </c>
      <c r="P41" s="76"/>
      <c r="Q41" s="76"/>
      <c r="R41" s="76"/>
      <c r="S41" s="20" t="s">
        <v>46</v>
      </c>
      <c r="T41" s="20"/>
      <c r="U41" s="9"/>
      <c r="V41" s="1" t="s">
        <v>67</v>
      </c>
    </row>
    <row r="42" spans="1:30" ht="21.75" customHeight="1" x14ac:dyDescent="0.15">
      <c r="A42" s="16"/>
      <c r="B42" s="48" t="s">
        <v>52</v>
      </c>
      <c r="C42" s="49"/>
      <c r="D42" s="50"/>
      <c r="E42" s="48" t="s">
        <v>49</v>
      </c>
      <c r="F42" s="49"/>
      <c r="G42" s="49"/>
      <c r="H42" s="49"/>
      <c r="I42" s="49"/>
      <c r="J42" s="72">
        <f>+V8</f>
        <v>0</v>
      </c>
      <c r="K42" s="72"/>
      <c r="L42" s="72"/>
      <c r="M42" s="49" t="s">
        <v>45</v>
      </c>
      <c r="N42" s="49"/>
      <c r="O42" s="73">
        <f>1.98*J42</f>
        <v>0</v>
      </c>
      <c r="P42" s="73"/>
      <c r="Q42" s="73"/>
      <c r="R42" s="73"/>
      <c r="S42" s="18" t="s">
        <v>46</v>
      </c>
      <c r="T42" s="18"/>
      <c r="U42" s="19"/>
      <c r="V42" s="1" t="s">
        <v>68</v>
      </c>
    </row>
    <row r="43" spans="1:30" ht="21.75" customHeight="1" x14ac:dyDescent="0.15">
      <c r="A43" s="16"/>
      <c r="B43" s="16"/>
      <c r="C43" s="16"/>
      <c r="D43" s="16"/>
      <c r="E43" s="16"/>
    </row>
    <row r="44" spans="1:30" ht="21.75" customHeight="1" x14ac:dyDescent="0.15">
      <c r="A44" s="16"/>
      <c r="B44" s="16" t="s">
        <v>85</v>
      </c>
      <c r="C44" s="16"/>
      <c r="D44" s="16"/>
      <c r="E44" s="16"/>
    </row>
    <row r="45" spans="1:30" ht="21.75" customHeight="1" x14ac:dyDescent="0.15">
      <c r="A45" s="16"/>
      <c r="B45" s="47"/>
      <c r="C45" s="47"/>
      <c r="D45" s="47" t="s">
        <v>59</v>
      </c>
      <c r="E45" s="47"/>
      <c r="F45" s="47"/>
      <c r="G45" s="47" t="s">
        <v>60</v>
      </c>
      <c r="H45" s="47"/>
      <c r="I45" s="47"/>
      <c r="J45" s="47"/>
      <c r="K45" s="47" t="s">
        <v>61</v>
      </c>
      <c r="L45" s="47"/>
      <c r="M45" s="47"/>
      <c r="N45" s="47"/>
      <c r="O45" s="47"/>
      <c r="P45" s="47"/>
      <c r="Q45" s="47"/>
      <c r="R45" s="47" t="s">
        <v>62</v>
      </c>
      <c r="S45" s="47"/>
      <c r="T45" s="47"/>
      <c r="U45" s="47"/>
      <c r="V45" s="47"/>
      <c r="W45" s="47"/>
      <c r="X45" s="47"/>
      <c r="AB45" s="51" t="s">
        <v>136</v>
      </c>
      <c r="AC45" s="51"/>
      <c r="AD45" s="51"/>
    </row>
    <row r="46" spans="1:30" ht="18.75" customHeight="1" x14ac:dyDescent="0.15">
      <c r="A46" s="16"/>
      <c r="B46" s="79" t="s">
        <v>56</v>
      </c>
      <c r="C46" s="56"/>
      <c r="D46" s="48" t="s">
        <v>42</v>
      </c>
      <c r="E46" s="49"/>
      <c r="F46" s="50"/>
      <c r="G46" s="82"/>
      <c r="H46" s="83"/>
      <c r="I46" s="49" t="s">
        <v>58</v>
      </c>
      <c r="J46" s="50"/>
      <c r="K46" s="77"/>
      <c r="L46" s="78"/>
      <c r="M46" s="78"/>
      <c r="N46" s="78"/>
      <c r="O46" s="78"/>
      <c r="P46" s="49" t="s">
        <v>46</v>
      </c>
      <c r="Q46" s="50"/>
      <c r="R46" s="77"/>
      <c r="S46" s="78"/>
      <c r="T46" s="78"/>
      <c r="U46" s="78"/>
      <c r="V46" s="78"/>
      <c r="W46" s="49" t="s">
        <v>46</v>
      </c>
      <c r="X46" s="50"/>
      <c r="Y46" s="1" t="s">
        <v>69</v>
      </c>
      <c r="AB46" s="51" t="str">
        <f>IF(R46="","",IF(R46&gt;=O37,"適","不適"))</f>
        <v/>
      </c>
      <c r="AC46" s="51"/>
      <c r="AD46" s="51"/>
    </row>
    <row r="47" spans="1:30" ht="18.75" customHeight="1" x14ac:dyDescent="0.15">
      <c r="A47" s="16"/>
      <c r="B47" s="80"/>
      <c r="C47" s="81"/>
      <c r="D47" s="54" t="s">
        <v>43</v>
      </c>
      <c r="E47" s="55"/>
      <c r="F47" s="56"/>
      <c r="G47" s="82"/>
      <c r="H47" s="83"/>
      <c r="I47" s="49" t="s">
        <v>58</v>
      </c>
      <c r="J47" s="50"/>
      <c r="K47" s="77"/>
      <c r="L47" s="78"/>
      <c r="M47" s="78"/>
      <c r="N47" s="78"/>
      <c r="O47" s="78"/>
      <c r="P47" s="49" t="s">
        <v>46</v>
      </c>
      <c r="Q47" s="50"/>
      <c r="R47" s="77"/>
      <c r="S47" s="78"/>
      <c r="T47" s="78"/>
      <c r="U47" s="78"/>
      <c r="V47" s="78"/>
      <c r="W47" s="49" t="s">
        <v>46</v>
      </c>
      <c r="X47" s="50"/>
      <c r="Y47" s="1" t="s">
        <v>71</v>
      </c>
      <c r="AB47" s="51" t="str">
        <f>IF(R47="","",IF(R47&gt;=O38,"適","不適"))</f>
        <v/>
      </c>
      <c r="AC47" s="51"/>
      <c r="AD47" s="51"/>
    </row>
    <row r="48" spans="1:30" ht="18.75" customHeight="1" x14ac:dyDescent="0.15">
      <c r="B48" s="48" t="s">
        <v>57</v>
      </c>
      <c r="C48" s="49"/>
      <c r="D48" s="49"/>
      <c r="E48" s="49"/>
      <c r="F48" s="49"/>
      <c r="G48" s="49"/>
      <c r="H48" s="49"/>
      <c r="I48" s="49"/>
      <c r="J48" s="50"/>
      <c r="K48" s="84">
        <f>SUM(K46:O47)</f>
        <v>0</v>
      </c>
      <c r="L48" s="73"/>
      <c r="M48" s="73"/>
      <c r="N48" s="73"/>
      <c r="O48" s="73"/>
      <c r="P48" s="49" t="s">
        <v>46</v>
      </c>
      <c r="Q48" s="50"/>
      <c r="R48" s="84">
        <f>SUM(R46:V47)</f>
        <v>0</v>
      </c>
      <c r="S48" s="73"/>
      <c r="T48" s="73"/>
      <c r="U48" s="73"/>
      <c r="V48" s="73"/>
      <c r="W48" s="49" t="s">
        <v>46</v>
      </c>
      <c r="X48" s="50"/>
    </row>
    <row r="49" spans="2:30" ht="18.75" customHeight="1" x14ac:dyDescent="0.15">
      <c r="B49" s="79" t="s">
        <v>76</v>
      </c>
      <c r="C49" s="56"/>
      <c r="D49" s="57" t="s">
        <v>44</v>
      </c>
      <c r="E49" s="58"/>
      <c r="F49" s="59"/>
      <c r="G49" s="82"/>
      <c r="H49" s="83"/>
      <c r="I49" s="49" t="s">
        <v>58</v>
      </c>
      <c r="J49" s="50"/>
      <c r="K49" s="77"/>
      <c r="L49" s="78"/>
      <c r="M49" s="78"/>
      <c r="N49" s="78"/>
      <c r="O49" s="78"/>
      <c r="P49" s="49" t="s">
        <v>46</v>
      </c>
      <c r="Q49" s="50"/>
      <c r="R49" s="77"/>
      <c r="S49" s="78"/>
      <c r="T49" s="78"/>
      <c r="U49" s="78"/>
      <c r="V49" s="78"/>
      <c r="W49" s="49" t="s">
        <v>46</v>
      </c>
      <c r="X49" s="50"/>
      <c r="Y49" s="1" t="s">
        <v>72</v>
      </c>
      <c r="AB49" s="51" t="str">
        <f>IF(R49="","",IF(R49&gt;=O39,"適","不適"))</f>
        <v/>
      </c>
      <c r="AC49" s="51"/>
      <c r="AD49" s="51"/>
    </row>
    <row r="50" spans="2:30" ht="18.75" customHeight="1" x14ac:dyDescent="0.15">
      <c r="B50" s="80"/>
      <c r="C50" s="81"/>
      <c r="D50" s="48" t="s">
        <v>50</v>
      </c>
      <c r="E50" s="49"/>
      <c r="F50" s="50"/>
      <c r="G50" s="82"/>
      <c r="H50" s="83"/>
      <c r="I50" s="49" t="s">
        <v>58</v>
      </c>
      <c r="J50" s="50"/>
      <c r="K50" s="77"/>
      <c r="L50" s="78"/>
      <c r="M50" s="78"/>
      <c r="N50" s="78"/>
      <c r="O50" s="78"/>
      <c r="P50" s="49" t="s">
        <v>46</v>
      </c>
      <c r="Q50" s="50"/>
      <c r="R50" s="77"/>
      <c r="S50" s="78"/>
      <c r="T50" s="78"/>
      <c r="U50" s="78"/>
      <c r="V50" s="78"/>
      <c r="W50" s="49" t="s">
        <v>46</v>
      </c>
      <c r="X50" s="50"/>
      <c r="Y50" s="1" t="s">
        <v>73</v>
      </c>
      <c r="AB50" s="51" t="str">
        <f>IF(R50="","",IF(R50&gt;=O40,"適","不適"))</f>
        <v/>
      </c>
      <c r="AC50" s="51"/>
      <c r="AD50" s="51"/>
    </row>
    <row r="51" spans="2:30" ht="18.75" customHeight="1" x14ac:dyDescent="0.15">
      <c r="B51" s="80"/>
      <c r="C51" s="81"/>
      <c r="D51" s="48" t="s">
        <v>51</v>
      </c>
      <c r="E51" s="49"/>
      <c r="F51" s="50"/>
      <c r="G51" s="82"/>
      <c r="H51" s="83"/>
      <c r="I51" s="49" t="s">
        <v>58</v>
      </c>
      <c r="J51" s="50"/>
      <c r="K51" s="77"/>
      <c r="L51" s="78"/>
      <c r="M51" s="78"/>
      <c r="N51" s="78"/>
      <c r="O51" s="78"/>
      <c r="P51" s="49" t="s">
        <v>46</v>
      </c>
      <c r="Q51" s="50"/>
      <c r="R51" s="77"/>
      <c r="S51" s="78"/>
      <c r="T51" s="78"/>
      <c r="U51" s="78"/>
      <c r="V51" s="78"/>
      <c r="W51" s="49" t="s">
        <v>46</v>
      </c>
      <c r="X51" s="50"/>
      <c r="Y51" s="1" t="s">
        <v>74</v>
      </c>
      <c r="AB51" s="51" t="str">
        <f>IF(R51="","",IF(R51&gt;=O41,"適","不適"))</f>
        <v/>
      </c>
      <c r="AC51" s="51"/>
      <c r="AD51" s="51"/>
    </row>
    <row r="52" spans="2:30" ht="18.75" customHeight="1" x14ac:dyDescent="0.15">
      <c r="B52" s="80"/>
      <c r="C52" s="81"/>
      <c r="D52" s="48" t="s">
        <v>52</v>
      </c>
      <c r="E52" s="49"/>
      <c r="F52" s="50"/>
      <c r="G52" s="82"/>
      <c r="H52" s="83"/>
      <c r="I52" s="49" t="s">
        <v>58</v>
      </c>
      <c r="J52" s="50"/>
      <c r="K52" s="77"/>
      <c r="L52" s="78"/>
      <c r="M52" s="78"/>
      <c r="N52" s="78"/>
      <c r="O52" s="78"/>
      <c r="P52" s="49" t="s">
        <v>46</v>
      </c>
      <c r="Q52" s="50"/>
      <c r="R52" s="85"/>
      <c r="S52" s="86"/>
      <c r="T52" s="86"/>
      <c r="U52" s="86"/>
      <c r="V52" s="86"/>
      <c r="W52" s="49" t="s">
        <v>46</v>
      </c>
      <c r="X52" s="50"/>
      <c r="Y52" s="1" t="s">
        <v>75</v>
      </c>
      <c r="AB52" s="51" t="str">
        <f>IF(R52="","",IF(R52&gt;=O42,"適","不適"))</f>
        <v/>
      </c>
      <c r="AC52" s="51"/>
      <c r="AD52" s="51"/>
    </row>
    <row r="53" spans="2:30" ht="18.75" customHeight="1" x14ac:dyDescent="0.15">
      <c r="B53" s="57"/>
      <c r="C53" s="59"/>
      <c r="D53" s="48" t="s">
        <v>70</v>
      </c>
      <c r="E53" s="49"/>
      <c r="F53" s="50"/>
      <c r="G53" s="82"/>
      <c r="H53" s="83"/>
      <c r="I53" s="49" t="s">
        <v>58</v>
      </c>
      <c r="J53" s="50"/>
      <c r="K53" s="77"/>
      <c r="L53" s="78"/>
      <c r="M53" s="78"/>
      <c r="N53" s="78"/>
      <c r="O53" s="78"/>
      <c r="P53" s="49" t="s">
        <v>46</v>
      </c>
      <c r="Q53" s="50"/>
      <c r="R53" s="77"/>
      <c r="S53" s="78"/>
      <c r="T53" s="78"/>
      <c r="U53" s="78"/>
      <c r="V53" s="78"/>
      <c r="W53" s="49" t="s">
        <v>46</v>
      </c>
      <c r="X53" s="50"/>
    </row>
    <row r="54" spans="2:30" ht="18.75" customHeight="1" x14ac:dyDescent="0.15">
      <c r="B54" s="48" t="s">
        <v>57</v>
      </c>
      <c r="C54" s="49"/>
      <c r="D54" s="49"/>
      <c r="E54" s="49"/>
      <c r="F54" s="49"/>
      <c r="G54" s="49"/>
      <c r="H54" s="49"/>
      <c r="I54" s="49"/>
      <c r="J54" s="50"/>
      <c r="K54" s="84">
        <f>SUM(K49:O53)</f>
        <v>0</v>
      </c>
      <c r="L54" s="73"/>
      <c r="M54" s="73"/>
      <c r="N54" s="73"/>
      <c r="O54" s="73"/>
      <c r="P54" s="49" t="s">
        <v>46</v>
      </c>
      <c r="Q54" s="50"/>
      <c r="R54" s="84">
        <f>SUM(R49:V53)</f>
        <v>0</v>
      </c>
      <c r="S54" s="73"/>
      <c r="T54" s="73"/>
      <c r="U54" s="73"/>
      <c r="V54" s="73"/>
      <c r="W54" s="49" t="s">
        <v>46</v>
      </c>
      <c r="X54" s="50"/>
    </row>
    <row r="55" spans="2:30" ht="18.75" customHeight="1" x14ac:dyDescent="0.15">
      <c r="B55" s="54" t="s">
        <v>83</v>
      </c>
      <c r="C55" s="56"/>
      <c r="D55" s="57" t="s">
        <v>77</v>
      </c>
      <c r="E55" s="58"/>
      <c r="F55" s="59"/>
      <c r="G55" s="82"/>
      <c r="H55" s="83"/>
      <c r="I55" s="49" t="s">
        <v>58</v>
      </c>
      <c r="J55" s="50"/>
      <c r="K55" s="85"/>
      <c r="L55" s="86"/>
      <c r="M55" s="86"/>
      <c r="N55" s="86"/>
      <c r="O55" s="86"/>
      <c r="P55" s="49" t="s">
        <v>46</v>
      </c>
      <c r="Q55" s="50"/>
      <c r="R55" s="114"/>
      <c r="S55" s="115"/>
      <c r="T55" s="115"/>
      <c r="U55" s="115"/>
      <c r="V55" s="115"/>
      <c r="W55" s="115"/>
      <c r="X55" s="116"/>
    </row>
    <row r="56" spans="2:30" ht="18.75" customHeight="1" x14ac:dyDescent="0.15">
      <c r="B56" s="80"/>
      <c r="C56" s="81"/>
      <c r="D56" s="57" t="s">
        <v>78</v>
      </c>
      <c r="E56" s="58"/>
      <c r="F56" s="59"/>
      <c r="G56" s="82"/>
      <c r="H56" s="83"/>
      <c r="I56" s="49" t="s">
        <v>58</v>
      </c>
      <c r="J56" s="50"/>
      <c r="K56" s="85"/>
      <c r="L56" s="86"/>
      <c r="M56" s="86"/>
      <c r="N56" s="86"/>
      <c r="O56" s="86"/>
      <c r="P56" s="49" t="s">
        <v>46</v>
      </c>
      <c r="Q56" s="50"/>
      <c r="R56" s="117"/>
      <c r="S56" s="118"/>
      <c r="T56" s="118"/>
      <c r="U56" s="118"/>
      <c r="V56" s="118"/>
      <c r="W56" s="118"/>
      <c r="X56" s="119"/>
    </row>
    <row r="57" spans="2:30" ht="18.75" customHeight="1" x14ac:dyDescent="0.15">
      <c r="B57" s="80"/>
      <c r="C57" s="81"/>
      <c r="D57" s="57" t="s">
        <v>89</v>
      </c>
      <c r="E57" s="58"/>
      <c r="F57" s="59"/>
      <c r="G57" s="82"/>
      <c r="H57" s="83"/>
      <c r="I57" s="49" t="s">
        <v>58</v>
      </c>
      <c r="J57" s="50"/>
      <c r="K57" s="85"/>
      <c r="L57" s="86"/>
      <c r="M57" s="86"/>
      <c r="N57" s="86"/>
      <c r="O57" s="86"/>
      <c r="P57" s="49" t="s">
        <v>46</v>
      </c>
      <c r="Q57" s="50"/>
      <c r="R57" s="117"/>
      <c r="S57" s="118"/>
      <c r="T57" s="118"/>
      <c r="U57" s="118"/>
      <c r="V57" s="118"/>
      <c r="W57" s="118"/>
      <c r="X57" s="119"/>
    </row>
    <row r="58" spans="2:30" ht="18.75" customHeight="1" x14ac:dyDescent="0.15">
      <c r="B58" s="80"/>
      <c r="C58" s="81"/>
      <c r="D58" s="57" t="s">
        <v>79</v>
      </c>
      <c r="E58" s="58"/>
      <c r="F58" s="59"/>
      <c r="G58" s="82"/>
      <c r="H58" s="83"/>
      <c r="I58" s="49" t="s">
        <v>58</v>
      </c>
      <c r="J58" s="50"/>
      <c r="K58" s="85"/>
      <c r="L58" s="86"/>
      <c r="M58" s="86"/>
      <c r="N58" s="86"/>
      <c r="O58" s="86"/>
      <c r="P58" s="49" t="s">
        <v>46</v>
      </c>
      <c r="Q58" s="50"/>
      <c r="R58" s="117"/>
      <c r="S58" s="118"/>
      <c r="T58" s="118"/>
      <c r="U58" s="118"/>
      <c r="V58" s="118"/>
      <c r="W58" s="118"/>
      <c r="X58" s="119"/>
    </row>
    <row r="59" spans="2:30" ht="18.75" customHeight="1" x14ac:dyDescent="0.15">
      <c r="B59" s="80"/>
      <c r="C59" s="81"/>
      <c r="D59" s="48" t="s">
        <v>80</v>
      </c>
      <c r="E59" s="49"/>
      <c r="F59" s="50"/>
      <c r="G59" s="82"/>
      <c r="H59" s="83"/>
      <c r="I59" s="49" t="s">
        <v>58</v>
      </c>
      <c r="J59" s="50"/>
      <c r="K59" s="85"/>
      <c r="L59" s="86"/>
      <c r="M59" s="86"/>
      <c r="N59" s="86"/>
      <c r="O59" s="86"/>
      <c r="P59" s="49" t="s">
        <v>46</v>
      </c>
      <c r="Q59" s="50"/>
      <c r="R59" s="117"/>
      <c r="S59" s="118"/>
      <c r="T59" s="118"/>
      <c r="U59" s="118"/>
      <c r="V59" s="118"/>
      <c r="W59" s="118"/>
      <c r="X59" s="119"/>
    </row>
    <row r="60" spans="2:30" ht="18.75" customHeight="1" x14ac:dyDescent="0.15">
      <c r="B60" s="80"/>
      <c r="C60" s="81"/>
      <c r="D60" s="48" t="s">
        <v>81</v>
      </c>
      <c r="E60" s="49"/>
      <c r="F60" s="50"/>
      <c r="G60" s="82"/>
      <c r="H60" s="83"/>
      <c r="I60" s="49"/>
      <c r="J60" s="50"/>
      <c r="K60" s="85"/>
      <c r="L60" s="86"/>
      <c r="M60" s="86"/>
      <c r="N60" s="86"/>
      <c r="O60" s="86"/>
      <c r="P60" s="49" t="s">
        <v>46</v>
      </c>
      <c r="Q60" s="50"/>
      <c r="R60" s="117"/>
      <c r="S60" s="118"/>
      <c r="T60" s="118"/>
      <c r="U60" s="118"/>
      <c r="V60" s="118"/>
      <c r="W60" s="118"/>
      <c r="X60" s="119"/>
    </row>
    <row r="61" spans="2:30" ht="18.75" customHeight="1" x14ac:dyDescent="0.15">
      <c r="B61" s="80"/>
      <c r="C61" s="81"/>
      <c r="D61" s="57"/>
      <c r="E61" s="58"/>
      <c r="F61" s="59"/>
      <c r="G61" s="82"/>
      <c r="H61" s="83"/>
      <c r="I61" s="49"/>
      <c r="J61" s="50"/>
      <c r="K61" s="85"/>
      <c r="L61" s="86"/>
      <c r="M61" s="86"/>
      <c r="N61" s="86"/>
      <c r="O61" s="86"/>
      <c r="P61" s="49" t="s">
        <v>46</v>
      </c>
      <c r="Q61" s="50"/>
      <c r="R61" s="117"/>
      <c r="S61" s="118"/>
      <c r="T61" s="118"/>
      <c r="U61" s="118"/>
      <c r="V61" s="118"/>
      <c r="W61" s="118"/>
      <c r="X61" s="119"/>
    </row>
    <row r="62" spans="2:30" ht="18.75" customHeight="1" x14ac:dyDescent="0.15">
      <c r="B62" s="80"/>
      <c r="C62" s="81"/>
      <c r="D62" s="57"/>
      <c r="E62" s="58"/>
      <c r="F62" s="59"/>
      <c r="G62" s="82"/>
      <c r="H62" s="83"/>
      <c r="I62" s="49"/>
      <c r="J62" s="50"/>
      <c r="K62" s="85"/>
      <c r="L62" s="86"/>
      <c r="M62" s="86"/>
      <c r="N62" s="86"/>
      <c r="O62" s="86"/>
      <c r="P62" s="49" t="s">
        <v>46</v>
      </c>
      <c r="Q62" s="50"/>
      <c r="R62" s="117"/>
      <c r="S62" s="118"/>
      <c r="T62" s="118"/>
      <c r="U62" s="118"/>
      <c r="V62" s="118"/>
      <c r="W62" s="118"/>
      <c r="X62" s="119"/>
    </row>
    <row r="63" spans="2:30" ht="18.75" customHeight="1" x14ac:dyDescent="0.15">
      <c r="B63" s="57"/>
      <c r="C63" s="59"/>
      <c r="D63" s="57" t="s">
        <v>82</v>
      </c>
      <c r="E63" s="58"/>
      <c r="F63" s="59"/>
      <c r="G63" s="82"/>
      <c r="H63" s="83"/>
      <c r="I63" s="49"/>
      <c r="J63" s="50"/>
      <c r="K63" s="85"/>
      <c r="L63" s="86"/>
      <c r="M63" s="86"/>
      <c r="N63" s="86"/>
      <c r="O63" s="86"/>
      <c r="P63" s="49" t="s">
        <v>46</v>
      </c>
      <c r="Q63" s="50"/>
      <c r="R63" s="117"/>
      <c r="S63" s="118"/>
      <c r="T63" s="118"/>
      <c r="U63" s="118"/>
      <c r="V63" s="118"/>
      <c r="W63" s="118"/>
      <c r="X63" s="119"/>
    </row>
    <row r="64" spans="2:30" ht="18.75" customHeight="1" thickBot="1" x14ac:dyDescent="0.2">
      <c r="B64" s="54" t="s">
        <v>57</v>
      </c>
      <c r="C64" s="55"/>
      <c r="D64" s="55"/>
      <c r="E64" s="55"/>
      <c r="F64" s="55"/>
      <c r="G64" s="55"/>
      <c r="H64" s="55"/>
      <c r="I64" s="55"/>
      <c r="J64" s="56"/>
      <c r="K64" s="88">
        <f>SUM(K55:O63)</f>
        <v>0</v>
      </c>
      <c r="L64" s="89"/>
      <c r="M64" s="89"/>
      <c r="N64" s="89"/>
      <c r="O64" s="89"/>
      <c r="P64" s="55" t="s">
        <v>46</v>
      </c>
      <c r="Q64" s="56"/>
      <c r="R64" s="117"/>
      <c r="S64" s="118"/>
      <c r="T64" s="118"/>
      <c r="U64" s="118"/>
      <c r="V64" s="118"/>
      <c r="W64" s="118"/>
      <c r="X64" s="119"/>
    </row>
    <row r="65" spans="2:30" ht="18.75" customHeight="1" thickBot="1" x14ac:dyDescent="0.2">
      <c r="B65" s="90" t="s">
        <v>17</v>
      </c>
      <c r="C65" s="91"/>
      <c r="D65" s="91"/>
      <c r="E65" s="91"/>
      <c r="F65" s="91"/>
      <c r="G65" s="91"/>
      <c r="H65" s="91"/>
      <c r="I65" s="91"/>
      <c r="J65" s="92"/>
      <c r="K65" s="93">
        <f>+K48+K54+K64</f>
        <v>0</v>
      </c>
      <c r="L65" s="94"/>
      <c r="M65" s="94"/>
      <c r="N65" s="94"/>
      <c r="O65" s="94"/>
      <c r="P65" s="91" t="s">
        <v>46</v>
      </c>
      <c r="Q65" s="92"/>
      <c r="R65" s="93">
        <f>+R48+R54</f>
        <v>0</v>
      </c>
      <c r="S65" s="94"/>
      <c r="T65" s="94"/>
      <c r="U65" s="94"/>
      <c r="V65" s="94"/>
      <c r="W65" s="91" t="s">
        <v>46</v>
      </c>
      <c r="X65" s="113"/>
    </row>
    <row r="67" spans="2:30" ht="21.75" customHeight="1" x14ac:dyDescent="0.15">
      <c r="B67" s="1" t="s">
        <v>90</v>
      </c>
    </row>
    <row r="68" spans="2:30" ht="21.75" customHeight="1" x14ac:dyDescent="0.15">
      <c r="B68" s="21" t="s">
        <v>86</v>
      </c>
      <c r="C68" s="22" t="s">
        <v>87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9"/>
    </row>
    <row r="69" spans="2:30" ht="21.75" customHeight="1" x14ac:dyDescent="0.15">
      <c r="B69" s="21" t="s">
        <v>86</v>
      </c>
      <c r="C69" s="22" t="s">
        <v>88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9"/>
    </row>
    <row r="70" spans="2:30" ht="21.75" customHeight="1" x14ac:dyDescent="0.15">
      <c r="B70" s="21" t="s">
        <v>86</v>
      </c>
      <c r="C70" s="22" t="s">
        <v>89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9"/>
    </row>
    <row r="71" spans="2:30" ht="21.75" customHeight="1" x14ac:dyDescent="0.15">
      <c r="B71" s="21" t="s">
        <v>86</v>
      </c>
      <c r="C71" s="22" t="s">
        <v>81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9"/>
    </row>
    <row r="73" spans="2:30" ht="21.75" customHeight="1" x14ac:dyDescent="0.15">
      <c r="B73" s="23" t="s">
        <v>91</v>
      </c>
    </row>
    <row r="74" spans="2:30" ht="21.75" customHeight="1" x14ac:dyDescent="0.15">
      <c r="B74" s="98" t="s">
        <v>93</v>
      </c>
      <c r="C74" s="99"/>
      <c r="D74" s="48"/>
      <c r="E74" s="49"/>
      <c r="F74" s="49"/>
      <c r="G74" s="49"/>
      <c r="H74" s="49"/>
      <c r="I74" s="49" t="s">
        <v>46</v>
      </c>
      <c r="J74" s="50"/>
    </row>
    <row r="75" spans="2:30" ht="21.75" customHeight="1" x14ac:dyDescent="0.15">
      <c r="B75" s="106" t="s">
        <v>92</v>
      </c>
      <c r="C75" s="107"/>
      <c r="D75" s="95"/>
      <c r="E75" s="87"/>
      <c r="F75" s="87"/>
      <c r="G75" s="87"/>
      <c r="H75" s="87"/>
      <c r="I75" s="55" t="s">
        <v>94</v>
      </c>
      <c r="J75" s="55"/>
      <c r="K75" s="87"/>
      <c r="L75" s="87"/>
      <c r="M75" s="87"/>
      <c r="N75" s="87"/>
      <c r="O75" s="87"/>
      <c r="P75" s="55" t="s">
        <v>95</v>
      </c>
      <c r="Q75" s="55"/>
      <c r="R75" s="55"/>
      <c r="S75" s="87"/>
      <c r="T75" s="87"/>
      <c r="U75" s="87"/>
      <c r="V75" s="87"/>
      <c r="W75" s="87"/>
      <c r="X75" s="55" t="s">
        <v>46</v>
      </c>
      <c r="Y75" s="55"/>
      <c r="Z75" s="4"/>
      <c r="AA75" s="4"/>
      <c r="AB75" s="4"/>
      <c r="AC75" s="4"/>
      <c r="AD75" s="5"/>
    </row>
    <row r="76" spans="2:30" ht="21.75" customHeight="1" x14ac:dyDescent="0.15">
      <c r="B76" s="108"/>
      <c r="C76" s="109"/>
      <c r="D76" s="97"/>
      <c r="E76" s="96"/>
      <c r="F76" s="96"/>
      <c r="G76" s="96"/>
      <c r="H76" s="96"/>
      <c r="I76" s="7" t="s">
        <v>96</v>
      </c>
      <c r="J76" s="7"/>
      <c r="K76" s="24"/>
      <c r="L76" s="24"/>
      <c r="M76" s="24"/>
      <c r="N76" s="24"/>
      <c r="O76" s="96" t="s">
        <v>122</v>
      </c>
      <c r="P76" s="96"/>
      <c r="Q76" s="96"/>
      <c r="R76" s="96"/>
      <c r="S76" s="96" t="s">
        <v>123</v>
      </c>
      <c r="T76" s="96"/>
      <c r="U76" s="96"/>
      <c r="V76" s="96"/>
      <c r="W76" s="96"/>
      <c r="X76" s="96" t="s">
        <v>124</v>
      </c>
      <c r="Y76" s="96"/>
      <c r="Z76" s="96"/>
      <c r="AA76" s="96"/>
      <c r="AB76" s="96"/>
      <c r="AC76" s="96"/>
      <c r="AD76" s="8"/>
    </row>
    <row r="77" spans="2:30" ht="21.75" customHeight="1" x14ac:dyDescent="0.15">
      <c r="B77" s="108"/>
      <c r="C77" s="109"/>
      <c r="D77" s="25" t="s">
        <v>86</v>
      </c>
      <c r="E77" s="4" t="s">
        <v>97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5"/>
    </row>
    <row r="78" spans="2:30" ht="21.75" customHeight="1" x14ac:dyDescent="0.15">
      <c r="B78" s="108"/>
      <c r="C78" s="109"/>
      <c r="D78" s="26" t="s">
        <v>86</v>
      </c>
      <c r="E78" s="20" t="s">
        <v>98</v>
      </c>
      <c r="F78" s="20"/>
      <c r="G78" s="20"/>
      <c r="H78" s="20"/>
      <c r="I78" s="22" t="s">
        <v>100</v>
      </c>
      <c r="J78" s="18"/>
      <c r="K78" s="18"/>
      <c r="L78" s="18"/>
      <c r="M78" s="19"/>
      <c r="N78" s="95"/>
      <c r="O78" s="87"/>
      <c r="P78" s="87"/>
      <c r="Q78" s="55" t="s">
        <v>102</v>
      </c>
      <c r="R78" s="55"/>
      <c r="S78" s="87"/>
      <c r="T78" s="87"/>
      <c r="U78" s="87"/>
      <c r="V78" s="55" t="s">
        <v>103</v>
      </c>
      <c r="W78" s="55"/>
      <c r="X78" s="4"/>
      <c r="Y78" s="4"/>
      <c r="Z78" s="4"/>
      <c r="AA78" s="4"/>
      <c r="AB78" s="4"/>
      <c r="AC78" s="5"/>
      <c r="AD78" s="9"/>
    </row>
    <row r="79" spans="2:30" ht="21.75" customHeight="1" x14ac:dyDescent="0.15">
      <c r="B79" s="108"/>
      <c r="C79" s="109"/>
      <c r="D79" s="26" t="s">
        <v>86</v>
      </c>
      <c r="E79" s="20" t="s">
        <v>99</v>
      </c>
      <c r="F79" s="20"/>
      <c r="G79" s="20"/>
      <c r="H79" s="20"/>
      <c r="I79" s="22" t="s">
        <v>101</v>
      </c>
      <c r="J79" s="18"/>
      <c r="K79" s="18"/>
      <c r="L79" s="18"/>
      <c r="M79" s="19"/>
      <c r="N79" s="6"/>
      <c r="O79" s="7"/>
      <c r="P79" s="7"/>
      <c r="Q79" s="7"/>
      <c r="R79" s="58" t="s">
        <v>25</v>
      </c>
      <c r="S79" s="58"/>
      <c r="T79" s="96"/>
      <c r="U79" s="96"/>
      <c r="V79" s="96"/>
      <c r="W79" s="58" t="s">
        <v>102</v>
      </c>
      <c r="X79" s="58"/>
      <c r="Y79" s="96"/>
      <c r="Z79" s="96"/>
      <c r="AA79" s="96"/>
      <c r="AB79" s="58" t="s">
        <v>103</v>
      </c>
      <c r="AC79" s="59"/>
      <c r="AD79" s="9"/>
    </row>
    <row r="80" spans="2:30" ht="21.75" customHeight="1" x14ac:dyDescent="0.15">
      <c r="B80" s="108"/>
      <c r="C80" s="109"/>
      <c r="D80" s="27" t="s">
        <v>86</v>
      </c>
      <c r="E80" s="7" t="s">
        <v>82</v>
      </c>
      <c r="F80" s="7"/>
      <c r="G80" s="7"/>
      <c r="H80" s="7" t="s">
        <v>55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7" t="s">
        <v>105</v>
      </c>
      <c r="AC80" s="7"/>
      <c r="AD80" s="8"/>
    </row>
    <row r="81" spans="2:30" ht="21.75" customHeight="1" x14ac:dyDescent="0.15">
      <c r="B81" s="54" t="s">
        <v>106</v>
      </c>
      <c r="C81" s="56"/>
      <c r="D81" s="25" t="s">
        <v>86</v>
      </c>
      <c r="E81" s="4" t="s">
        <v>97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5"/>
    </row>
    <row r="82" spans="2:30" ht="21.75" customHeight="1" x14ac:dyDescent="0.15">
      <c r="B82" s="80"/>
      <c r="C82" s="81"/>
      <c r="D82" s="26" t="s">
        <v>86</v>
      </c>
      <c r="E82" s="20" t="s">
        <v>98</v>
      </c>
      <c r="F82" s="20"/>
      <c r="G82" s="20"/>
      <c r="H82" s="20"/>
      <c r="I82" s="22" t="s">
        <v>100</v>
      </c>
      <c r="J82" s="18"/>
      <c r="K82" s="18"/>
      <c r="L82" s="18"/>
      <c r="M82" s="19"/>
      <c r="N82" s="95"/>
      <c r="O82" s="87"/>
      <c r="P82" s="87"/>
      <c r="Q82" s="55" t="s">
        <v>102</v>
      </c>
      <c r="R82" s="55"/>
      <c r="S82" s="87"/>
      <c r="T82" s="87"/>
      <c r="U82" s="87"/>
      <c r="V82" s="55" t="s">
        <v>103</v>
      </c>
      <c r="W82" s="55"/>
      <c r="X82" s="4"/>
      <c r="Y82" s="4"/>
      <c r="Z82" s="4"/>
      <c r="AA82" s="4"/>
      <c r="AB82" s="4"/>
      <c r="AC82" s="5"/>
      <c r="AD82" s="9"/>
    </row>
    <row r="83" spans="2:30" ht="21.75" customHeight="1" x14ac:dyDescent="0.15">
      <c r="B83" s="80"/>
      <c r="C83" s="81"/>
      <c r="D83" s="26" t="s">
        <v>86</v>
      </c>
      <c r="E83" s="20" t="s">
        <v>99</v>
      </c>
      <c r="F83" s="20"/>
      <c r="G83" s="20"/>
      <c r="H83" s="20"/>
      <c r="I83" s="22" t="s">
        <v>101</v>
      </c>
      <c r="J83" s="18"/>
      <c r="K83" s="18"/>
      <c r="L83" s="18"/>
      <c r="M83" s="19"/>
      <c r="N83" s="28"/>
      <c r="O83" s="20"/>
      <c r="P83" s="20"/>
      <c r="Q83" s="20"/>
      <c r="R83" s="75" t="s">
        <v>25</v>
      </c>
      <c r="S83" s="75"/>
      <c r="T83" s="105"/>
      <c r="U83" s="105"/>
      <c r="V83" s="105"/>
      <c r="W83" s="75" t="s">
        <v>102</v>
      </c>
      <c r="X83" s="75"/>
      <c r="Y83" s="105"/>
      <c r="Z83" s="105"/>
      <c r="AA83" s="105"/>
      <c r="AB83" s="75" t="s">
        <v>103</v>
      </c>
      <c r="AC83" s="81"/>
      <c r="AD83" s="9"/>
    </row>
    <row r="84" spans="2:30" ht="21.75" customHeight="1" x14ac:dyDescent="0.15">
      <c r="B84" s="80"/>
      <c r="C84" s="81"/>
      <c r="D84" s="26" t="s">
        <v>86</v>
      </c>
      <c r="E84" s="29" t="s">
        <v>107</v>
      </c>
      <c r="F84" s="20"/>
      <c r="G84" s="20"/>
      <c r="H84" s="20"/>
      <c r="I84" s="30" t="s">
        <v>108</v>
      </c>
      <c r="J84" s="31"/>
      <c r="K84" s="31"/>
      <c r="L84" s="31"/>
      <c r="M84" s="32"/>
      <c r="N84" s="33"/>
      <c r="O84" s="34"/>
      <c r="P84" s="34"/>
      <c r="Q84" s="34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6"/>
      <c r="AD84" s="9"/>
    </row>
    <row r="85" spans="2:30" ht="21.75" customHeight="1" x14ac:dyDescent="0.15">
      <c r="B85" s="57"/>
      <c r="C85" s="59"/>
      <c r="D85" s="27" t="s">
        <v>86</v>
      </c>
      <c r="E85" s="7" t="s">
        <v>82</v>
      </c>
      <c r="F85" s="7"/>
      <c r="G85" s="7"/>
      <c r="H85" s="7" t="s">
        <v>55</v>
      </c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7" t="s">
        <v>105</v>
      </c>
      <c r="AC85" s="7"/>
      <c r="AD85" s="8"/>
    </row>
    <row r="87" spans="2:30" ht="21.75" customHeight="1" x14ac:dyDescent="0.15">
      <c r="B87" s="1" t="s">
        <v>109</v>
      </c>
    </row>
    <row r="88" spans="2:30" ht="21.75" customHeight="1" x14ac:dyDescent="0.15">
      <c r="B88" s="48" t="s">
        <v>47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50"/>
    </row>
    <row r="89" spans="2:30" ht="21.75" customHeight="1" x14ac:dyDescent="0.15">
      <c r="B89" s="48" t="s">
        <v>110</v>
      </c>
      <c r="C89" s="49"/>
      <c r="D89" s="50"/>
      <c r="E89" s="17"/>
      <c r="F89" s="18" t="s">
        <v>111</v>
      </c>
      <c r="G89" s="18"/>
      <c r="H89" s="18"/>
      <c r="I89" s="18"/>
      <c r="J89" s="100">
        <f>SUM(M8:X8)</f>
        <v>0</v>
      </c>
      <c r="K89" s="72"/>
      <c r="L89" s="101"/>
      <c r="M89" s="49" t="s">
        <v>45</v>
      </c>
      <c r="N89" s="49"/>
      <c r="O89" s="73">
        <f>3.3*J89</f>
        <v>0</v>
      </c>
      <c r="P89" s="73"/>
      <c r="Q89" s="73"/>
      <c r="R89" s="73"/>
      <c r="S89" s="18" t="s">
        <v>46</v>
      </c>
      <c r="T89" s="18"/>
      <c r="U89" s="19"/>
      <c r="V89" s="1" t="s">
        <v>112</v>
      </c>
    </row>
    <row r="91" spans="2:30" ht="21.75" customHeight="1" x14ac:dyDescent="0.15">
      <c r="B91" s="48" t="s">
        <v>113</v>
      </c>
      <c r="C91" s="49"/>
      <c r="D91" s="50"/>
      <c r="E91" s="82"/>
      <c r="F91" s="83"/>
      <c r="G91" s="83"/>
      <c r="H91" s="83"/>
      <c r="I91" s="49" t="s">
        <v>46</v>
      </c>
      <c r="J91" s="50"/>
      <c r="K91" s="1" t="s">
        <v>63</v>
      </c>
      <c r="M91" s="48" t="s">
        <v>84</v>
      </c>
      <c r="N91" s="49"/>
      <c r="O91" s="49"/>
      <c r="P91" s="50"/>
      <c r="Q91" s="102" t="str">
        <f>IF(E91="","",IF(E91&gt;=O89,"適","代替園庭を記載すること"))</f>
        <v/>
      </c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4"/>
    </row>
    <row r="92" spans="2:30" ht="21.75" customHeight="1" x14ac:dyDescent="0.15">
      <c r="Q92" s="110" t="str">
        <f>IF(E91="","",IF(E91&gt;=O89,"","↓"))</f>
        <v/>
      </c>
      <c r="R92" s="110"/>
    </row>
    <row r="93" spans="2:30" ht="21.75" customHeight="1" x14ac:dyDescent="0.15">
      <c r="Q93" s="111"/>
      <c r="R93" s="111"/>
    </row>
    <row r="94" spans="2:30" ht="21.75" customHeight="1" x14ac:dyDescent="0.15">
      <c r="E94" s="1" t="s">
        <v>114</v>
      </c>
      <c r="N94" s="37"/>
      <c r="O94" s="38"/>
      <c r="P94" s="38"/>
      <c r="Q94" s="38"/>
      <c r="R94" s="38"/>
      <c r="S94" s="38"/>
      <c r="T94" s="38"/>
      <c r="U94" s="18" t="s">
        <v>115</v>
      </c>
      <c r="V94" s="18"/>
      <c r="W94" s="18"/>
      <c r="X94" s="83"/>
      <c r="Y94" s="83"/>
      <c r="Z94" s="83"/>
      <c r="AA94" s="83"/>
      <c r="AB94" s="49" t="s">
        <v>46</v>
      </c>
      <c r="AC94" s="50"/>
    </row>
    <row r="95" spans="2:30" ht="21.75" customHeight="1" x14ac:dyDescent="0.15">
      <c r="N95" s="98" t="s">
        <v>3</v>
      </c>
      <c r="O95" s="112"/>
      <c r="P95" s="112"/>
      <c r="Q95" s="99"/>
      <c r="R95" s="38"/>
      <c r="S95" s="38"/>
      <c r="T95" s="38"/>
      <c r="U95" s="38"/>
      <c r="V95" s="38"/>
      <c r="W95" s="38"/>
      <c r="X95" s="39"/>
      <c r="Y95" s="39"/>
      <c r="Z95" s="39"/>
      <c r="AA95" s="39"/>
      <c r="AB95" s="39"/>
      <c r="AC95" s="40"/>
    </row>
    <row r="96" spans="2:30" ht="21.75" customHeight="1" x14ac:dyDescent="0.15">
      <c r="N96" s="48" t="s">
        <v>117</v>
      </c>
      <c r="O96" s="50"/>
      <c r="P96" s="41"/>
      <c r="Q96" s="38" t="s">
        <v>86</v>
      </c>
      <c r="R96" s="18" t="s">
        <v>81</v>
      </c>
      <c r="S96" s="18"/>
      <c r="T96" s="18"/>
      <c r="U96" s="10"/>
      <c r="V96" s="18"/>
      <c r="W96" s="39" t="s">
        <v>86</v>
      </c>
      <c r="X96" s="18" t="s">
        <v>116</v>
      </c>
      <c r="Y96" s="18"/>
      <c r="Z96" s="18"/>
      <c r="AA96" s="18"/>
      <c r="AB96" s="18"/>
      <c r="AC96" s="19"/>
    </row>
    <row r="98" spans="2:6" ht="21.75" customHeight="1" x14ac:dyDescent="0.15">
      <c r="B98" s="1" t="s">
        <v>118</v>
      </c>
    </row>
    <row r="99" spans="2:6" ht="21.75" customHeight="1" x14ac:dyDescent="0.15">
      <c r="B99" s="48" t="s">
        <v>119</v>
      </c>
      <c r="C99" s="49"/>
      <c r="D99" s="49"/>
      <c r="E99" s="38"/>
      <c r="F99" s="19" t="s">
        <v>120</v>
      </c>
    </row>
    <row r="100" spans="2:6" ht="21.75" customHeight="1" x14ac:dyDescent="0.15">
      <c r="B100" s="48" t="s">
        <v>121</v>
      </c>
      <c r="C100" s="49"/>
      <c r="D100" s="49"/>
      <c r="E100" s="38"/>
      <c r="F100" s="19" t="s">
        <v>120</v>
      </c>
    </row>
  </sheetData>
  <mergeCells count="293">
    <mergeCell ref="AB51:AD51"/>
    <mergeCell ref="AB47:AD47"/>
    <mergeCell ref="AB52:AD52"/>
    <mergeCell ref="AB45:AD45"/>
    <mergeCell ref="AB46:AD46"/>
    <mergeCell ref="AB49:AD49"/>
    <mergeCell ref="AB50:AD50"/>
    <mergeCell ref="N96:O96"/>
    <mergeCell ref="Q92:R93"/>
    <mergeCell ref="N95:Q95"/>
    <mergeCell ref="R65:V65"/>
    <mergeCell ref="W65:X65"/>
    <mergeCell ref="R55:X64"/>
    <mergeCell ref="K55:O55"/>
    <mergeCell ref="P55:Q55"/>
    <mergeCell ref="R53:V53"/>
    <mergeCell ref="W53:X53"/>
    <mergeCell ref="R54:V54"/>
    <mergeCell ref="W54:X54"/>
    <mergeCell ref="R51:V51"/>
    <mergeCell ref="W51:X51"/>
    <mergeCell ref="K52:O52"/>
    <mergeCell ref="P52:Q52"/>
    <mergeCell ref="R52:V52"/>
    <mergeCell ref="B99:D99"/>
    <mergeCell ref="B100:D100"/>
    <mergeCell ref="O76:R76"/>
    <mergeCell ref="S76:W76"/>
    <mergeCell ref="B89:D89"/>
    <mergeCell ref="J89:L89"/>
    <mergeCell ref="M89:N89"/>
    <mergeCell ref="O89:R89"/>
    <mergeCell ref="E91:H91"/>
    <mergeCell ref="I91:J91"/>
    <mergeCell ref="M91:P91"/>
    <mergeCell ref="Q91:AD91"/>
    <mergeCell ref="AB94:AC94"/>
    <mergeCell ref="X94:AA94"/>
    <mergeCell ref="B91:D91"/>
    <mergeCell ref="B88:U88"/>
    <mergeCell ref="R83:S83"/>
    <mergeCell ref="T83:V83"/>
    <mergeCell ref="W83:X83"/>
    <mergeCell ref="Y83:AA83"/>
    <mergeCell ref="AB83:AC83"/>
    <mergeCell ref="I85:AA85"/>
    <mergeCell ref="B75:C80"/>
    <mergeCell ref="D74:H74"/>
    <mergeCell ref="N82:P82"/>
    <mergeCell ref="Q82:R82"/>
    <mergeCell ref="S82:U82"/>
    <mergeCell ref="V82:W82"/>
    <mergeCell ref="B81:C85"/>
    <mergeCell ref="X76:AC76"/>
    <mergeCell ref="T79:V79"/>
    <mergeCell ref="W79:X79"/>
    <mergeCell ref="Y79:AA79"/>
    <mergeCell ref="AB79:AC79"/>
    <mergeCell ref="R79:S79"/>
    <mergeCell ref="I80:AA80"/>
    <mergeCell ref="P75:R75"/>
    <mergeCell ref="S75:W75"/>
    <mergeCell ref="X75:Y75"/>
    <mergeCell ref="D76:H76"/>
    <mergeCell ref="N78:P78"/>
    <mergeCell ref="Q78:R78"/>
    <mergeCell ref="S78:U78"/>
    <mergeCell ref="V78:W78"/>
    <mergeCell ref="B74:C74"/>
    <mergeCell ref="D75:H75"/>
    <mergeCell ref="I75:J75"/>
    <mergeCell ref="I74:J74"/>
    <mergeCell ref="K75:O75"/>
    <mergeCell ref="B64:J64"/>
    <mergeCell ref="K64:O64"/>
    <mergeCell ref="P64:Q64"/>
    <mergeCell ref="B65:J65"/>
    <mergeCell ref="K65:O65"/>
    <mergeCell ref="P65:Q65"/>
    <mergeCell ref="D63:F63"/>
    <mergeCell ref="G63:H63"/>
    <mergeCell ref="I63:J63"/>
    <mergeCell ref="K63:O63"/>
    <mergeCell ref="P63:Q63"/>
    <mergeCell ref="B55:C63"/>
    <mergeCell ref="D61:F61"/>
    <mergeCell ref="G61:H61"/>
    <mergeCell ref="I61:J61"/>
    <mergeCell ref="K61:O61"/>
    <mergeCell ref="P61:Q61"/>
    <mergeCell ref="D62:F62"/>
    <mergeCell ref="G62:H62"/>
    <mergeCell ref="I62:J62"/>
    <mergeCell ref="K62:O62"/>
    <mergeCell ref="P62:Q62"/>
    <mergeCell ref="D59:F59"/>
    <mergeCell ref="G59:H59"/>
    <mergeCell ref="I59:J59"/>
    <mergeCell ref="K59:O59"/>
    <mergeCell ref="P59:Q59"/>
    <mergeCell ref="D60:F60"/>
    <mergeCell ref="G60:H60"/>
    <mergeCell ref="I60:J60"/>
    <mergeCell ref="K60:O60"/>
    <mergeCell ref="P60:Q60"/>
    <mergeCell ref="D57:F57"/>
    <mergeCell ref="G57:H57"/>
    <mergeCell ref="I57:J57"/>
    <mergeCell ref="K57:O57"/>
    <mergeCell ref="P57:Q57"/>
    <mergeCell ref="D58:F58"/>
    <mergeCell ref="G58:H58"/>
    <mergeCell ref="I58:J58"/>
    <mergeCell ref="K58:O58"/>
    <mergeCell ref="P58:Q58"/>
    <mergeCell ref="D56:F56"/>
    <mergeCell ref="G56:H56"/>
    <mergeCell ref="I56:J56"/>
    <mergeCell ref="K56:O56"/>
    <mergeCell ref="P56:Q56"/>
    <mergeCell ref="B49:C53"/>
    <mergeCell ref="B54:J54"/>
    <mergeCell ref="B48:J48"/>
    <mergeCell ref="D55:F55"/>
    <mergeCell ref="G55:H55"/>
    <mergeCell ref="I55:J55"/>
    <mergeCell ref="I50:J50"/>
    <mergeCell ref="G51:H51"/>
    <mergeCell ref="I51:J51"/>
    <mergeCell ref="G52:H52"/>
    <mergeCell ref="I52:J52"/>
    <mergeCell ref="G53:H53"/>
    <mergeCell ref="I53:J53"/>
    <mergeCell ref="K53:O53"/>
    <mergeCell ref="P53:Q53"/>
    <mergeCell ref="K54:O54"/>
    <mergeCell ref="P54:Q54"/>
    <mergeCell ref="K51:O51"/>
    <mergeCell ref="P51:Q51"/>
    <mergeCell ref="D49:F49"/>
    <mergeCell ref="D50:F50"/>
    <mergeCell ref="K48:O48"/>
    <mergeCell ref="P48:Q48"/>
    <mergeCell ref="R48:V48"/>
    <mergeCell ref="W48:X48"/>
    <mergeCell ref="D51:F51"/>
    <mergeCell ref="D52:F52"/>
    <mergeCell ref="D53:F53"/>
    <mergeCell ref="G49:H49"/>
    <mergeCell ref="I49:J49"/>
    <mergeCell ref="G50:H50"/>
    <mergeCell ref="W52:X52"/>
    <mergeCell ref="K49:O49"/>
    <mergeCell ref="P49:Q49"/>
    <mergeCell ref="R49:V49"/>
    <mergeCell ref="W49:X49"/>
    <mergeCell ref="K50:O50"/>
    <mergeCell ref="P50:Q50"/>
    <mergeCell ref="R50:V50"/>
    <mergeCell ref="W50:X50"/>
    <mergeCell ref="K45:Q45"/>
    <mergeCell ref="R45:X45"/>
    <mergeCell ref="P46:Q46"/>
    <mergeCell ref="K46:O46"/>
    <mergeCell ref="K47:O47"/>
    <mergeCell ref="P47:Q47"/>
    <mergeCell ref="B46:C47"/>
    <mergeCell ref="D46:F46"/>
    <mergeCell ref="D47:F47"/>
    <mergeCell ref="G46:H46"/>
    <mergeCell ref="I46:J46"/>
    <mergeCell ref="I47:J47"/>
    <mergeCell ref="G47:H47"/>
    <mergeCell ref="R46:V46"/>
    <mergeCell ref="W46:X46"/>
    <mergeCell ref="R47:V47"/>
    <mergeCell ref="W47:X47"/>
    <mergeCell ref="G45:J45"/>
    <mergeCell ref="D45:F45"/>
    <mergeCell ref="B45:C45"/>
    <mergeCell ref="J42:L42"/>
    <mergeCell ref="M42:N42"/>
    <mergeCell ref="O42:R42"/>
    <mergeCell ref="B39:D39"/>
    <mergeCell ref="B38:D38"/>
    <mergeCell ref="B37:D37"/>
    <mergeCell ref="B40:D40"/>
    <mergeCell ref="B41:D41"/>
    <mergeCell ref="J40:L40"/>
    <mergeCell ref="M40:N40"/>
    <mergeCell ref="O40:R40"/>
    <mergeCell ref="J41:L41"/>
    <mergeCell ref="M41:N41"/>
    <mergeCell ref="O41:R41"/>
    <mergeCell ref="J38:L38"/>
    <mergeCell ref="M38:N38"/>
    <mergeCell ref="O38:R38"/>
    <mergeCell ref="J39:L39"/>
    <mergeCell ref="M39:N39"/>
    <mergeCell ref="O39:R39"/>
    <mergeCell ref="E37:I37"/>
    <mergeCell ref="E38:I38"/>
    <mergeCell ref="E39:I39"/>
    <mergeCell ref="E40:I40"/>
    <mergeCell ref="J37:L37"/>
    <mergeCell ref="M37:N37"/>
    <mergeCell ref="O37:R37"/>
    <mergeCell ref="B36:U36"/>
    <mergeCell ref="F17:R17"/>
    <mergeCell ref="S17:AE17"/>
    <mergeCell ref="F19:H19"/>
    <mergeCell ref="R19:T19"/>
    <mergeCell ref="I19:Q19"/>
    <mergeCell ref="U19:AE19"/>
    <mergeCell ref="F21:AE21"/>
    <mergeCell ref="A2:AE2"/>
    <mergeCell ref="F12:G12"/>
    <mergeCell ref="I12:J12"/>
    <mergeCell ref="K12:L12"/>
    <mergeCell ref="M12:N12"/>
    <mergeCell ref="P12:Q12"/>
    <mergeCell ref="B13:E13"/>
    <mergeCell ref="B14:E14"/>
    <mergeCell ref="F11:AE11"/>
    <mergeCell ref="F15:AE15"/>
    <mergeCell ref="F16:AE16"/>
    <mergeCell ref="F18:AE18"/>
    <mergeCell ref="F13:G13"/>
    <mergeCell ref="I13:J13"/>
    <mergeCell ref="K13:L13"/>
    <mergeCell ref="M13:N13"/>
    <mergeCell ref="F3:AE3"/>
    <mergeCell ref="F20:H20"/>
    <mergeCell ref="I20:Q20"/>
    <mergeCell ref="R20:T20"/>
    <mergeCell ref="U20:AE20"/>
    <mergeCell ref="G7:I7"/>
    <mergeCell ref="J7:L7"/>
    <mergeCell ref="M7:O7"/>
    <mergeCell ref="P7:R7"/>
    <mergeCell ref="S7:U7"/>
    <mergeCell ref="V7:X7"/>
    <mergeCell ref="M10:O10"/>
    <mergeCell ref="P13:Q13"/>
    <mergeCell ref="F14:G14"/>
    <mergeCell ref="I14:J14"/>
    <mergeCell ref="K14:L14"/>
    <mergeCell ref="M14:N14"/>
    <mergeCell ref="P14:Q14"/>
    <mergeCell ref="M8:O8"/>
    <mergeCell ref="P8:R8"/>
    <mergeCell ref="S8:U8"/>
    <mergeCell ref="V8:X8"/>
    <mergeCell ref="Y8:AA8"/>
    <mergeCell ref="Y9:AA9"/>
    <mergeCell ref="Y10:AA10"/>
    <mergeCell ref="AB9:AD9"/>
    <mergeCell ref="AB10:AD10"/>
    <mergeCell ref="P9:R9"/>
    <mergeCell ref="P10:R10"/>
    <mergeCell ref="S9:U9"/>
    <mergeCell ref="S10:U10"/>
    <mergeCell ref="V9:X9"/>
    <mergeCell ref="V10:X10"/>
    <mergeCell ref="G9:I9"/>
    <mergeCell ref="G10:I10"/>
    <mergeCell ref="J9:L9"/>
    <mergeCell ref="J10:L10"/>
    <mergeCell ref="M9:O9"/>
    <mergeCell ref="A3:E3"/>
    <mergeCell ref="A4:E4"/>
    <mergeCell ref="A5:E5"/>
    <mergeCell ref="A6:E6"/>
    <mergeCell ref="B42:D42"/>
    <mergeCell ref="A20:E20"/>
    <mergeCell ref="A21:E21"/>
    <mergeCell ref="A22:E22"/>
    <mergeCell ref="A11:E11"/>
    <mergeCell ref="A12:E12"/>
    <mergeCell ref="A15:E15"/>
    <mergeCell ref="A16:E16"/>
    <mergeCell ref="A19:E19"/>
    <mergeCell ref="A17:E18"/>
    <mergeCell ref="E41:I41"/>
    <mergeCell ref="E42:I42"/>
    <mergeCell ref="F4:AE4"/>
    <mergeCell ref="F5:AE5"/>
    <mergeCell ref="F6:AE6"/>
    <mergeCell ref="A7:E8"/>
    <mergeCell ref="A9:E10"/>
    <mergeCell ref="Y7:AA7"/>
    <mergeCell ref="G8:I8"/>
    <mergeCell ref="J8:L8"/>
  </mergeCells>
  <phoneticPr fontId="1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E104"/>
  <sheetViews>
    <sheetView view="pageBreakPreview" zoomScaleNormal="100" zoomScaleSheetLayoutView="100" workbookViewId="0">
      <selection activeCell="O93" sqref="O93:R93"/>
    </sheetView>
  </sheetViews>
  <sheetFormatPr defaultColWidth="2.5" defaultRowHeight="21.75" customHeight="1" x14ac:dyDescent="0.15"/>
  <cols>
    <col min="1" max="5" width="4.625" style="1" customWidth="1"/>
    <col min="6" max="30" width="2.5" style="1"/>
    <col min="31" max="31" width="1.75" style="1" customWidth="1"/>
    <col min="32" max="32" width="1.25" style="1" customWidth="1"/>
    <col min="33" max="16384" width="2.5" style="1"/>
  </cols>
  <sheetData>
    <row r="1" spans="1:31" ht="21.75" customHeight="1" x14ac:dyDescent="0.15">
      <c r="AD1" s="2" t="s">
        <v>137</v>
      </c>
    </row>
    <row r="2" spans="1:31" ht="30" customHeight="1" x14ac:dyDescent="0.15">
      <c r="A2" s="120" t="s">
        <v>139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</row>
    <row r="3" spans="1:31" ht="21.75" customHeight="1" x14ac:dyDescent="0.15">
      <c r="A3" s="47" t="s">
        <v>0</v>
      </c>
      <c r="B3" s="47"/>
      <c r="C3" s="47"/>
      <c r="D3" s="47"/>
      <c r="E3" s="47"/>
      <c r="F3" s="70" t="s">
        <v>22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</row>
    <row r="4" spans="1:31" ht="21.75" customHeight="1" x14ac:dyDescent="0.15">
      <c r="A4" s="47" t="s">
        <v>1</v>
      </c>
      <c r="B4" s="47"/>
      <c r="C4" s="47"/>
      <c r="D4" s="47"/>
      <c r="E4" s="47"/>
      <c r="F4" s="121" t="s">
        <v>125</v>
      </c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</row>
    <row r="5" spans="1:31" ht="21.75" customHeight="1" x14ac:dyDescent="0.15">
      <c r="A5" s="47" t="s">
        <v>3</v>
      </c>
      <c r="B5" s="47"/>
      <c r="C5" s="47"/>
      <c r="D5" s="47"/>
      <c r="E5" s="47"/>
      <c r="F5" s="121" t="s">
        <v>126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</row>
    <row r="6" spans="1:31" ht="21.75" customHeight="1" x14ac:dyDescent="0.15">
      <c r="A6" s="47" t="s">
        <v>2</v>
      </c>
      <c r="B6" s="47"/>
      <c r="C6" s="47"/>
      <c r="D6" s="47"/>
      <c r="E6" s="47"/>
      <c r="F6" s="121" t="s">
        <v>127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</row>
    <row r="7" spans="1:31" ht="21.75" customHeight="1" x14ac:dyDescent="0.15">
      <c r="A7" s="54" t="s">
        <v>4</v>
      </c>
      <c r="B7" s="55"/>
      <c r="C7" s="55"/>
      <c r="D7" s="55"/>
      <c r="E7" s="56"/>
      <c r="F7" s="3"/>
      <c r="G7" s="48" t="s">
        <v>11</v>
      </c>
      <c r="H7" s="49"/>
      <c r="I7" s="50"/>
      <c r="J7" s="48" t="s">
        <v>12</v>
      </c>
      <c r="K7" s="49"/>
      <c r="L7" s="50"/>
      <c r="M7" s="48" t="s">
        <v>13</v>
      </c>
      <c r="N7" s="49"/>
      <c r="O7" s="50"/>
      <c r="P7" s="48" t="s">
        <v>14</v>
      </c>
      <c r="Q7" s="49"/>
      <c r="R7" s="50"/>
      <c r="S7" s="48" t="s">
        <v>15</v>
      </c>
      <c r="T7" s="49"/>
      <c r="U7" s="50"/>
      <c r="V7" s="48" t="s">
        <v>16</v>
      </c>
      <c r="W7" s="49"/>
      <c r="X7" s="50"/>
      <c r="Y7" s="48" t="s">
        <v>17</v>
      </c>
      <c r="Z7" s="49"/>
      <c r="AA7" s="50"/>
      <c r="AB7" s="4"/>
      <c r="AC7" s="4"/>
      <c r="AD7" s="4"/>
      <c r="AE7" s="5"/>
    </row>
    <row r="8" spans="1:31" ht="21.75" customHeight="1" x14ac:dyDescent="0.15">
      <c r="A8" s="57"/>
      <c r="B8" s="58"/>
      <c r="C8" s="58"/>
      <c r="D8" s="58"/>
      <c r="E8" s="59"/>
      <c r="F8" s="6"/>
      <c r="G8" s="122">
        <v>6</v>
      </c>
      <c r="H8" s="123"/>
      <c r="I8" s="124"/>
      <c r="J8" s="122">
        <v>12</v>
      </c>
      <c r="K8" s="123"/>
      <c r="L8" s="124"/>
      <c r="M8" s="122">
        <v>15</v>
      </c>
      <c r="N8" s="123"/>
      <c r="O8" s="124"/>
      <c r="P8" s="122">
        <v>19</v>
      </c>
      <c r="Q8" s="123"/>
      <c r="R8" s="124"/>
      <c r="S8" s="122">
        <v>19</v>
      </c>
      <c r="T8" s="123"/>
      <c r="U8" s="124"/>
      <c r="V8" s="122">
        <v>19</v>
      </c>
      <c r="W8" s="123"/>
      <c r="X8" s="124"/>
      <c r="Y8" s="64">
        <f>SUM(G8:X8)</f>
        <v>90</v>
      </c>
      <c r="Z8" s="65"/>
      <c r="AA8" s="66"/>
      <c r="AB8" s="7"/>
      <c r="AC8" s="7"/>
      <c r="AD8" s="7"/>
      <c r="AE8" s="8"/>
    </row>
    <row r="9" spans="1:31" ht="21.75" customHeight="1" x14ac:dyDescent="0.15">
      <c r="A9" s="54" t="s">
        <v>5</v>
      </c>
      <c r="B9" s="55"/>
      <c r="C9" s="55"/>
      <c r="D9" s="55"/>
      <c r="E9" s="56"/>
      <c r="G9" s="57" t="s">
        <v>2</v>
      </c>
      <c r="H9" s="58"/>
      <c r="I9" s="59"/>
      <c r="J9" s="57" t="s">
        <v>18</v>
      </c>
      <c r="K9" s="58"/>
      <c r="L9" s="59"/>
      <c r="M9" s="57" t="s">
        <v>19</v>
      </c>
      <c r="N9" s="58"/>
      <c r="O9" s="59"/>
      <c r="P9" s="57" t="s">
        <v>20</v>
      </c>
      <c r="Q9" s="58"/>
      <c r="R9" s="59"/>
      <c r="S9" s="57" t="s">
        <v>21</v>
      </c>
      <c r="T9" s="58"/>
      <c r="U9" s="59"/>
      <c r="V9" s="57"/>
      <c r="W9" s="58"/>
      <c r="X9" s="59"/>
      <c r="Y9" s="57"/>
      <c r="Z9" s="58"/>
      <c r="AA9" s="59"/>
      <c r="AB9" s="57" t="s">
        <v>17</v>
      </c>
      <c r="AC9" s="58"/>
      <c r="AD9" s="59"/>
      <c r="AE9" s="42"/>
    </row>
    <row r="10" spans="1:31" ht="21.75" customHeight="1" x14ac:dyDescent="0.15">
      <c r="A10" s="57"/>
      <c r="B10" s="58"/>
      <c r="C10" s="58"/>
      <c r="D10" s="58"/>
      <c r="E10" s="59"/>
      <c r="G10" s="122">
        <v>1</v>
      </c>
      <c r="H10" s="123"/>
      <c r="I10" s="124"/>
      <c r="J10" s="122">
        <v>1</v>
      </c>
      <c r="K10" s="123"/>
      <c r="L10" s="124"/>
      <c r="M10" s="122">
        <f>2+3+3+2+1+1+2</f>
        <v>14</v>
      </c>
      <c r="N10" s="123"/>
      <c r="O10" s="124"/>
      <c r="P10" s="122">
        <v>2</v>
      </c>
      <c r="Q10" s="123"/>
      <c r="R10" s="124"/>
      <c r="S10" s="122">
        <v>1</v>
      </c>
      <c r="T10" s="123"/>
      <c r="U10" s="124"/>
      <c r="V10" s="60"/>
      <c r="W10" s="61"/>
      <c r="X10" s="62"/>
      <c r="Y10" s="60"/>
      <c r="Z10" s="61"/>
      <c r="AA10" s="62"/>
      <c r="AB10" s="64">
        <f>SUM(G10:AA10)</f>
        <v>19</v>
      </c>
      <c r="AC10" s="65"/>
      <c r="AD10" s="66"/>
      <c r="AE10" s="43"/>
    </row>
    <row r="11" spans="1:31" ht="42" customHeight="1" x14ac:dyDescent="0.15">
      <c r="A11" s="52" t="s">
        <v>6</v>
      </c>
      <c r="B11" s="52"/>
      <c r="C11" s="52"/>
      <c r="D11" s="52"/>
      <c r="E11" s="52"/>
      <c r="F11" s="125" t="s">
        <v>128</v>
      </c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</row>
    <row r="12" spans="1:31" ht="21.75" customHeight="1" x14ac:dyDescent="0.15">
      <c r="A12" s="53" t="s">
        <v>7</v>
      </c>
      <c r="B12" s="53"/>
      <c r="C12" s="53"/>
      <c r="D12" s="53"/>
      <c r="E12" s="53"/>
      <c r="F12" s="68" t="s">
        <v>26</v>
      </c>
      <c r="G12" s="67"/>
      <c r="H12" s="10" t="s">
        <v>23</v>
      </c>
      <c r="I12" s="67" t="s">
        <v>24</v>
      </c>
      <c r="J12" s="67"/>
      <c r="K12" s="69" t="s">
        <v>25</v>
      </c>
      <c r="L12" s="69"/>
      <c r="M12" s="67" t="s">
        <v>27</v>
      </c>
      <c r="N12" s="67"/>
      <c r="O12" s="10" t="s">
        <v>23</v>
      </c>
      <c r="P12" s="67" t="s">
        <v>24</v>
      </c>
      <c r="Q12" s="67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1" ht="21.75" customHeight="1" x14ac:dyDescent="0.15">
      <c r="A13" s="13"/>
      <c r="B13" s="48" t="s">
        <v>28</v>
      </c>
      <c r="C13" s="49"/>
      <c r="D13" s="49"/>
      <c r="E13" s="50"/>
      <c r="F13" s="68" t="s">
        <v>26</v>
      </c>
      <c r="G13" s="67"/>
      <c r="H13" s="10" t="s">
        <v>23</v>
      </c>
      <c r="I13" s="67" t="s">
        <v>24</v>
      </c>
      <c r="J13" s="67"/>
      <c r="K13" s="69" t="s">
        <v>25</v>
      </c>
      <c r="L13" s="69"/>
      <c r="M13" s="67" t="s">
        <v>30</v>
      </c>
      <c r="N13" s="67"/>
      <c r="O13" s="10" t="s">
        <v>23</v>
      </c>
      <c r="P13" s="67" t="s">
        <v>24</v>
      </c>
      <c r="Q13" s="67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2"/>
    </row>
    <row r="14" spans="1:31" ht="21.75" customHeight="1" x14ac:dyDescent="0.15">
      <c r="A14" s="14"/>
      <c r="B14" s="48" t="s">
        <v>29</v>
      </c>
      <c r="C14" s="49"/>
      <c r="D14" s="49"/>
      <c r="E14" s="50"/>
      <c r="F14" s="68" t="s">
        <v>31</v>
      </c>
      <c r="G14" s="67"/>
      <c r="H14" s="10" t="s">
        <v>23</v>
      </c>
      <c r="I14" s="67" t="s">
        <v>32</v>
      </c>
      <c r="J14" s="67"/>
      <c r="K14" s="69" t="s">
        <v>25</v>
      </c>
      <c r="L14" s="69"/>
      <c r="M14" s="67" t="s">
        <v>33</v>
      </c>
      <c r="N14" s="67"/>
      <c r="O14" s="10" t="s">
        <v>23</v>
      </c>
      <c r="P14" s="67" t="s">
        <v>32</v>
      </c>
      <c r="Q14" s="67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2"/>
    </row>
    <row r="15" spans="1:31" ht="21.75" customHeight="1" x14ac:dyDescent="0.15">
      <c r="A15" s="47" t="s">
        <v>8</v>
      </c>
      <c r="B15" s="47"/>
      <c r="C15" s="47"/>
      <c r="D15" s="47"/>
      <c r="E15" s="47"/>
      <c r="F15" s="70" t="s">
        <v>34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</row>
    <row r="16" spans="1:31" ht="21.75" customHeight="1" x14ac:dyDescent="0.15">
      <c r="A16" s="47" t="s">
        <v>9</v>
      </c>
      <c r="B16" s="47"/>
      <c r="C16" s="47"/>
      <c r="D16" s="47"/>
      <c r="E16" s="47"/>
      <c r="F16" s="70" t="s">
        <v>35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</row>
    <row r="17" spans="1:31" ht="21.75" customHeight="1" x14ac:dyDescent="0.15">
      <c r="A17" s="54" t="s">
        <v>10</v>
      </c>
      <c r="B17" s="55"/>
      <c r="C17" s="55"/>
      <c r="D17" s="55"/>
      <c r="E17" s="56"/>
      <c r="F17" s="48" t="s">
        <v>36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50"/>
      <c r="S17" s="48" t="s">
        <v>37</v>
      </c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</row>
    <row r="18" spans="1:31" ht="28.5" customHeight="1" x14ac:dyDescent="0.15">
      <c r="A18" s="57"/>
      <c r="B18" s="58"/>
      <c r="C18" s="58"/>
      <c r="D18" s="58"/>
      <c r="E18" s="59"/>
      <c r="F18" s="126" t="s">
        <v>130</v>
      </c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8"/>
      <c r="S18" s="126" t="s">
        <v>129</v>
      </c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8"/>
    </row>
    <row r="19" spans="1:31" ht="21.75" customHeight="1" x14ac:dyDescent="0.15">
      <c r="A19" s="47" t="s">
        <v>38</v>
      </c>
      <c r="B19" s="47"/>
      <c r="C19" s="47"/>
      <c r="D19" s="47"/>
      <c r="E19" s="47"/>
      <c r="F19" s="48" t="s">
        <v>40</v>
      </c>
      <c r="G19" s="49"/>
      <c r="H19" s="50"/>
      <c r="I19" s="83"/>
      <c r="J19" s="83"/>
      <c r="K19" s="83"/>
      <c r="L19" s="83"/>
      <c r="M19" s="83"/>
      <c r="N19" s="83"/>
      <c r="O19" s="83"/>
      <c r="P19" s="83"/>
      <c r="Q19" s="83"/>
      <c r="R19" s="48" t="s">
        <v>41</v>
      </c>
      <c r="S19" s="49"/>
      <c r="T19" s="50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131"/>
    </row>
    <row r="20" spans="1:31" ht="21.75" customHeight="1" x14ac:dyDescent="0.15">
      <c r="A20" s="47" t="s">
        <v>39</v>
      </c>
      <c r="B20" s="47"/>
      <c r="C20" s="47"/>
      <c r="D20" s="47"/>
      <c r="E20" s="47"/>
      <c r="F20" s="48" t="s">
        <v>40</v>
      </c>
      <c r="G20" s="49"/>
      <c r="H20" s="50"/>
      <c r="I20" s="83"/>
      <c r="J20" s="83"/>
      <c r="K20" s="83"/>
      <c r="L20" s="83"/>
      <c r="M20" s="83"/>
      <c r="N20" s="83"/>
      <c r="O20" s="83"/>
      <c r="P20" s="83"/>
      <c r="Q20" s="83"/>
      <c r="R20" s="48" t="s">
        <v>41</v>
      </c>
      <c r="S20" s="49"/>
      <c r="T20" s="50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131"/>
    </row>
    <row r="21" spans="1:31" ht="21.75" customHeight="1" x14ac:dyDescent="0.15">
      <c r="A21" s="47"/>
      <c r="B21" s="47"/>
      <c r="C21" s="47"/>
      <c r="D21" s="47"/>
      <c r="E21" s="4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</row>
    <row r="22" spans="1:31" ht="21.75" customHeight="1" x14ac:dyDescent="0.15">
      <c r="A22" s="51"/>
      <c r="B22" s="51"/>
      <c r="C22" s="51"/>
      <c r="D22" s="51"/>
      <c r="E22" s="51"/>
    </row>
    <row r="23" spans="1:31" ht="21.75" customHeight="1" x14ac:dyDescent="0.15">
      <c r="A23" s="15"/>
      <c r="B23" s="15"/>
      <c r="C23" s="15"/>
      <c r="D23" s="15"/>
      <c r="E23" s="15"/>
    </row>
    <row r="24" spans="1:31" ht="21.75" customHeight="1" x14ac:dyDescent="0.15">
      <c r="A24" s="15"/>
      <c r="B24" s="15"/>
      <c r="C24" s="15"/>
      <c r="D24" s="15"/>
      <c r="E24" s="15"/>
    </row>
    <row r="25" spans="1:31" ht="21.75" customHeight="1" x14ac:dyDescent="0.15">
      <c r="A25" s="15"/>
      <c r="B25" s="15"/>
      <c r="C25" s="15"/>
      <c r="D25" s="15"/>
      <c r="E25" s="15"/>
    </row>
    <row r="26" spans="1:31" ht="21.75" customHeight="1" x14ac:dyDescent="0.15">
      <c r="A26" s="15"/>
      <c r="B26" s="15"/>
      <c r="C26" s="15"/>
      <c r="D26" s="15"/>
      <c r="E26" s="15"/>
    </row>
    <row r="27" spans="1:31" ht="21.75" customHeight="1" x14ac:dyDescent="0.15">
      <c r="A27" s="15"/>
      <c r="B27" s="15"/>
      <c r="C27" s="15"/>
      <c r="D27" s="15"/>
      <c r="E27" s="15"/>
    </row>
    <row r="28" spans="1:31" ht="21.75" customHeight="1" x14ac:dyDescent="0.15">
      <c r="A28" s="15"/>
      <c r="B28" s="15"/>
      <c r="C28" s="15"/>
      <c r="D28" s="15"/>
      <c r="E28" s="15"/>
    </row>
    <row r="29" spans="1:31" ht="21.75" customHeight="1" x14ac:dyDescent="0.15">
      <c r="A29" s="15"/>
      <c r="B29" s="15"/>
      <c r="C29" s="15"/>
      <c r="D29" s="15"/>
      <c r="E29" s="15"/>
    </row>
    <row r="30" spans="1:31" ht="21.75" customHeight="1" x14ac:dyDescent="0.15">
      <c r="A30" s="15"/>
      <c r="B30" s="15"/>
      <c r="C30" s="15"/>
      <c r="D30" s="15"/>
      <c r="E30" s="15"/>
    </row>
    <row r="31" spans="1:31" ht="21.75" customHeight="1" x14ac:dyDescent="0.15">
      <c r="A31" s="15"/>
      <c r="B31" s="15"/>
      <c r="C31" s="15"/>
      <c r="D31" s="15"/>
      <c r="E31" s="15"/>
    </row>
    <row r="32" spans="1:31" ht="21.75" customHeight="1" x14ac:dyDescent="0.15">
      <c r="A32" s="15"/>
      <c r="B32" s="15"/>
      <c r="C32" s="15"/>
      <c r="D32" s="15"/>
      <c r="E32" s="15"/>
    </row>
    <row r="33" spans="1:22" ht="21.75" customHeight="1" x14ac:dyDescent="0.15">
      <c r="A33" s="15"/>
      <c r="B33" s="15"/>
      <c r="C33" s="15"/>
      <c r="D33" s="15"/>
      <c r="E33" s="15"/>
    </row>
    <row r="34" spans="1:22" ht="21.75" customHeight="1" x14ac:dyDescent="0.15">
      <c r="A34" s="15"/>
      <c r="B34" s="15"/>
      <c r="C34" s="15"/>
      <c r="D34" s="15"/>
      <c r="E34" s="15"/>
    </row>
    <row r="35" spans="1:22" ht="21.75" customHeight="1" x14ac:dyDescent="0.15">
      <c r="A35" s="15"/>
      <c r="B35" s="15"/>
      <c r="C35" s="15"/>
      <c r="D35" s="15"/>
      <c r="E35" s="15"/>
    </row>
    <row r="36" spans="1:22" ht="21.75" customHeight="1" x14ac:dyDescent="0.15">
      <c r="A36" s="15"/>
      <c r="B36" s="15"/>
      <c r="C36" s="15"/>
      <c r="D36" s="15"/>
      <c r="E36" s="15"/>
    </row>
    <row r="37" spans="1:22" ht="21.75" customHeight="1" x14ac:dyDescent="0.15">
      <c r="B37" s="16" t="s">
        <v>53</v>
      </c>
      <c r="C37" s="16"/>
      <c r="D37" s="16"/>
      <c r="E37" s="16"/>
    </row>
    <row r="38" spans="1:22" ht="21.75" customHeight="1" x14ac:dyDescent="0.15">
      <c r="B38" s="16"/>
      <c r="C38" s="16"/>
      <c r="D38" s="16"/>
      <c r="E38" s="16"/>
    </row>
    <row r="39" spans="1:22" ht="21.75" customHeight="1" x14ac:dyDescent="0.15">
      <c r="B39" s="16" t="s">
        <v>54</v>
      </c>
      <c r="C39" s="16"/>
      <c r="D39" s="16"/>
      <c r="E39" s="16"/>
    </row>
    <row r="40" spans="1:22" ht="21.75" customHeight="1" x14ac:dyDescent="0.15">
      <c r="A40" s="16"/>
      <c r="B40" s="48" t="s">
        <v>47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50"/>
    </row>
    <row r="41" spans="1:22" ht="21.75" customHeight="1" x14ac:dyDescent="0.15">
      <c r="A41" s="16"/>
      <c r="B41" s="48" t="s">
        <v>42</v>
      </c>
      <c r="C41" s="49"/>
      <c r="D41" s="50"/>
      <c r="E41" s="48" t="s">
        <v>48</v>
      </c>
      <c r="F41" s="49"/>
      <c r="G41" s="49"/>
      <c r="H41" s="49"/>
      <c r="I41" s="49"/>
      <c r="J41" s="129">
        <f>+G8</f>
        <v>6</v>
      </c>
      <c r="K41" s="129"/>
      <c r="L41" s="129"/>
      <c r="M41" s="49" t="s">
        <v>45</v>
      </c>
      <c r="N41" s="49"/>
      <c r="O41" s="130">
        <f>3.3*J41</f>
        <v>19.799999999999997</v>
      </c>
      <c r="P41" s="130"/>
      <c r="Q41" s="130"/>
      <c r="R41" s="130"/>
      <c r="S41" s="18" t="s">
        <v>46</v>
      </c>
      <c r="T41" s="18"/>
      <c r="U41" s="19"/>
      <c r="V41" s="1" t="s">
        <v>64</v>
      </c>
    </row>
    <row r="42" spans="1:22" ht="21.75" customHeight="1" x14ac:dyDescent="0.15">
      <c r="A42" s="16"/>
      <c r="B42" s="48" t="s">
        <v>43</v>
      </c>
      <c r="C42" s="49"/>
      <c r="D42" s="50"/>
      <c r="E42" s="48" t="s">
        <v>48</v>
      </c>
      <c r="F42" s="49"/>
      <c r="G42" s="49"/>
      <c r="H42" s="49"/>
      <c r="I42" s="49"/>
      <c r="J42" s="129">
        <f>+J8</f>
        <v>12</v>
      </c>
      <c r="K42" s="129"/>
      <c r="L42" s="129"/>
      <c r="M42" s="49" t="s">
        <v>45</v>
      </c>
      <c r="N42" s="49"/>
      <c r="O42" s="130">
        <f>3.3*J42</f>
        <v>39.599999999999994</v>
      </c>
      <c r="P42" s="130"/>
      <c r="Q42" s="130"/>
      <c r="R42" s="130"/>
      <c r="S42" s="18" t="s">
        <v>46</v>
      </c>
      <c r="T42" s="18"/>
      <c r="U42" s="19"/>
      <c r="V42" s="1" t="s">
        <v>63</v>
      </c>
    </row>
    <row r="43" spans="1:22" ht="21.75" customHeight="1" x14ac:dyDescent="0.15">
      <c r="A43" s="16"/>
      <c r="B43" s="48" t="s">
        <v>44</v>
      </c>
      <c r="C43" s="49"/>
      <c r="D43" s="50"/>
      <c r="E43" s="48" t="s">
        <v>49</v>
      </c>
      <c r="F43" s="49"/>
      <c r="G43" s="49"/>
      <c r="H43" s="49"/>
      <c r="I43" s="49"/>
      <c r="J43" s="132">
        <f>+M8</f>
        <v>15</v>
      </c>
      <c r="K43" s="132"/>
      <c r="L43" s="132"/>
      <c r="M43" s="75" t="s">
        <v>45</v>
      </c>
      <c r="N43" s="75"/>
      <c r="O43" s="133">
        <f>1.98*J43</f>
        <v>29.7</v>
      </c>
      <c r="P43" s="133"/>
      <c r="Q43" s="133"/>
      <c r="R43" s="133"/>
      <c r="S43" s="20" t="s">
        <v>46</v>
      </c>
      <c r="T43" s="20"/>
      <c r="U43" s="9"/>
      <c r="V43" s="1" t="s">
        <v>65</v>
      </c>
    </row>
    <row r="44" spans="1:22" ht="21.75" customHeight="1" x14ac:dyDescent="0.15">
      <c r="A44" s="16"/>
      <c r="B44" s="48" t="s">
        <v>50</v>
      </c>
      <c r="C44" s="49"/>
      <c r="D44" s="50"/>
      <c r="E44" s="48" t="s">
        <v>49</v>
      </c>
      <c r="F44" s="49"/>
      <c r="G44" s="49"/>
      <c r="H44" s="49"/>
      <c r="I44" s="49"/>
      <c r="J44" s="129">
        <f>+P8</f>
        <v>19</v>
      </c>
      <c r="K44" s="129"/>
      <c r="L44" s="129"/>
      <c r="M44" s="49" t="s">
        <v>45</v>
      </c>
      <c r="N44" s="49"/>
      <c r="O44" s="130">
        <f>1.98*J44</f>
        <v>37.619999999999997</v>
      </c>
      <c r="P44" s="130"/>
      <c r="Q44" s="130"/>
      <c r="R44" s="130"/>
      <c r="S44" s="18" t="s">
        <v>46</v>
      </c>
      <c r="T44" s="18"/>
      <c r="U44" s="19"/>
      <c r="V44" s="1" t="s">
        <v>66</v>
      </c>
    </row>
    <row r="45" spans="1:22" ht="21.75" customHeight="1" x14ac:dyDescent="0.15">
      <c r="A45" s="16"/>
      <c r="B45" s="48" t="s">
        <v>51</v>
      </c>
      <c r="C45" s="49"/>
      <c r="D45" s="50"/>
      <c r="E45" s="48" t="s">
        <v>49</v>
      </c>
      <c r="F45" s="49"/>
      <c r="G45" s="49"/>
      <c r="H45" s="49"/>
      <c r="I45" s="49"/>
      <c r="J45" s="132">
        <f>+S8</f>
        <v>19</v>
      </c>
      <c r="K45" s="132"/>
      <c r="L45" s="132"/>
      <c r="M45" s="75" t="s">
        <v>45</v>
      </c>
      <c r="N45" s="75"/>
      <c r="O45" s="133">
        <f>1.98*J45</f>
        <v>37.619999999999997</v>
      </c>
      <c r="P45" s="133"/>
      <c r="Q45" s="133"/>
      <c r="R45" s="133"/>
      <c r="S45" s="20" t="s">
        <v>46</v>
      </c>
      <c r="T45" s="20"/>
      <c r="U45" s="9"/>
      <c r="V45" s="1" t="s">
        <v>67</v>
      </c>
    </row>
    <row r="46" spans="1:22" ht="21.75" customHeight="1" x14ac:dyDescent="0.15">
      <c r="A46" s="16"/>
      <c r="B46" s="48" t="s">
        <v>52</v>
      </c>
      <c r="C46" s="49"/>
      <c r="D46" s="50"/>
      <c r="E46" s="48" t="s">
        <v>49</v>
      </c>
      <c r="F46" s="49"/>
      <c r="G46" s="49"/>
      <c r="H46" s="49"/>
      <c r="I46" s="49"/>
      <c r="J46" s="129">
        <f>+V8</f>
        <v>19</v>
      </c>
      <c r="K46" s="129"/>
      <c r="L46" s="129"/>
      <c r="M46" s="49" t="s">
        <v>45</v>
      </c>
      <c r="N46" s="49"/>
      <c r="O46" s="130">
        <f>1.98*J46</f>
        <v>37.619999999999997</v>
      </c>
      <c r="P46" s="130"/>
      <c r="Q46" s="130"/>
      <c r="R46" s="130"/>
      <c r="S46" s="18" t="s">
        <v>46</v>
      </c>
      <c r="T46" s="18"/>
      <c r="U46" s="19"/>
      <c r="V46" s="1" t="s">
        <v>68</v>
      </c>
    </row>
    <row r="47" spans="1:22" ht="21.75" customHeight="1" x14ac:dyDescent="0.15">
      <c r="A47" s="16"/>
      <c r="B47" s="16"/>
      <c r="C47" s="16"/>
      <c r="D47" s="16"/>
      <c r="E47" s="16"/>
    </row>
    <row r="48" spans="1:22" ht="21.75" customHeight="1" x14ac:dyDescent="0.15">
      <c r="A48" s="16"/>
      <c r="B48" s="16" t="s">
        <v>85</v>
      </c>
      <c r="C48" s="16"/>
      <c r="D48" s="16"/>
      <c r="E48" s="16"/>
    </row>
    <row r="49" spans="1:30" ht="21.75" customHeight="1" x14ac:dyDescent="0.15">
      <c r="A49" s="16"/>
      <c r="B49" s="47"/>
      <c r="C49" s="47"/>
      <c r="D49" s="47" t="s">
        <v>59</v>
      </c>
      <c r="E49" s="47"/>
      <c r="F49" s="47"/>
      <c r="G49" s="47" t="s">
        <v>60</v>
      </c>
      <c r="H49" s="47"/>
      <c r="I49" s="47"/>
      <c r="J49" s="47"/>
      <c r="K49" s="47" t="s">
        <v>61</v>
      </c>
      <c r="L49" s="47"/>
      <c r="M49" s="47"/>
      <c r="N49" s="47"/>
      <c r="O49" s="47"/>
      <c r="P49" s="47"/>
      <c r="Q49" s="47"/>
      <c r="R49" s="47" t="s">
        <v>62</v>
      </c>
      <c r="S49" s="47"/>
      <c r="T49" s="47"/>
      <c r="U49" s="47"/>
      <c r="V49" s="47"/>
      <c r="W49" s="47"/>
      <c r="X49" s="47"/>
      <c r="AB49" s="51" t="s">
        <v>136</v>
      </c>
      <c r="AC49" s="51"/>
      <c r="AD49" s="51"/>
    </row>
    <row r="50" spans="1:30" ht="18.75" customHeight="1" x14ac:dyDescent="0.15">
      <c r="A50" s="16"/>
      <c r="B50" s="79" t="s">
        <v>56</v>
      </c>
      <c r="C50" s="56"/>
      <c r="D50" s="48" t="s">
        <v>42</v>
      </c>
      <c r="E50" s="49"/>
      <c r="F50" s="50"/>
      <c r="G50" s="134">
        <v>1</v>
      </c>
      <c r="H50" s="135"/>
      <c r="I50" s="49" t="s">
        <v>58</v>
      </c>
      <c r="J50" s="50"/>
      <c r="K50" s="136">
        <v>30</v>
      </c>
      <c r="L50" s="137"/>
      <c r="M50" s="137"/>
      <c r="N50" s="137"/>
      <c r="O50" s="137"/>
      <c r="P50" s="49" t="s">
        <v>46</v>
      </c>
      <c r="Q50" s="50"/>
      <c r="R50" s="136">
        <v>25</v>
      </c>
      <c r="S50" s="137"/>
      <c r="T50" s="137"/>
      <c r="U50" s="137"/>
      <c r="V50" s="137"/>
      <c r="W50" s="49" t="s">
        <v>46</v>
      </c>
      <c r="X50" s="50"/>
      <c r="Y50" s="1" t="s">
        <v>69</v>
      </c>
      <c r="AB50" s="51" t="str">
        <f>IF(R50="","",IF(R50&gt;=O41,"適","不適"))</f>
        <v>適</v>
      </c>
      <c r="AC50" s="51"/>
      <c r="AD50" s="51"/>
    </row>
    <row r="51" spans="1:30" ht="18.75" customHeight="1" x14ac:dyDescent="0.15">
      <c r="A51" s="16"/>
      <c r="B51" s="80"/>
      <c r="C51" s="81"/>
      <c r="D51" s="54" t="s">
        <v>43</v>
      </c>
      <c r="E51" s="55"/>
      <c r="F51" s="56"/>
      <c r="G51" s="134">
        <v>1</v>
      </c>
      <c r="H51" s="135"/>
      <c r="I51" s="49" t="s">
        <v>58</v>
      </c>
      <c r="J51" s="50"/>
      <c r="K51" s="136">
        <v>60</v>
      </c>
      <c r="L51" s="137"/>
      <c r="M51" s="137"/>
      <c r="N51" s="137"/>
      <c r="O51" s="137"/>
      <c r="P51" s="49" t="s">
        <v>46</v>
      </c>
      <c r="Q51" s="50"/>
      <c r="R51" s="136">
        <v>50</v>
      </c>
      <c r="S51" s="137"/>
      <c r="T51" s="137"/>
      <c r="U51" s="137"/>
      <c r="V51" s="137"/>
      <c r="W51" s="49" t="s">
        <v>46</v>
      </c>
      <c r="X51" s="50"/>
      <c r="Y51" s="1" t="s">
        <v>71</v>
      </c>
      <c r="AB51" s="51" t="str">
        <f>IF(R51="","",IF(R51&gt;=O42,"適","不適"))</f>
        <v>適</v>
      </c>
      <c r="AC51" s="51"/>
      <c r="AD51" s="51"/>
    </row>
    <row r="52" spans="1:30" ht="18.75" customHeight="1" x14ac:dyDescent="0.15">
      <c r="B52" s="48" t="s">
        <v>57</v>
      </c>
      <c r="C52" s="49"/>
      <c r="D52" s="49"/>
      <c r="E52" s="49"/>
      <c r="F52" s="49"/>
      <c r="G52" s="49"/>
      <c r="H52" s="49"/>
      <c r="I52" s="49"/>
      <c r="J52" s="50"/>
      <c r="K52" s="138">
        <f>SUM(K50:O51)</f>
        <v>90</v>
      </c>
      <c r="L52" s="130"/>
      <c r="M52" s="130"/>
      <c r="N52" s="130"/>
      <c r="O52" s="130"/>
      <c r="P52" s="49" t="s">
        <v>46</v>
      </c>
      <c r="Q52" s="50"/>
      <c r="R52" s="138">
        <f>SUM(R50:V51)</f>
        <v>75</v>
      </c>
      <c r="S52" s="130"/>
      <c r="T52" s="130"/>
      <c r="U52" s="130"/>
      <c r="V52" s="130"/>
      <c r="W52" s="49" t="s">
        <v>46</v>
      </c>
      <c r="X52" s="50"/>
    </row>
    <row r="53" spans="1:30" ht="18.75" customHeight="1" x14ac:dyDescent="0.15">
      <c r="B53" s="79" t="s">
        <v>76</v>
      </c>
      <c r="C53" s="56"/>
      <c r="D53" s="57" t="s">
        <v>44</v>
      </c>
      <c r="E53" s="58"/>
      <c r="F53" s="59"/>
      <c r="G53" s="134">
        <v>1</v>
      </c>
      <c r="H53" s="135"/>
      <c r="I53" s="49" t="s">
        <v>58</v>
      </c>
      <c r="J53" s="50"/>
      <c r="K53" s="136">
        <v>50</v>
      </c>
      <c r="L53" s="137"/>
      <c r="M53" s="137"/>
      <c r="N53" s="137"/>
      <c r="O53" s="137"/>
      <c r="P53" s="49" t="s">
        <v>46</v>
      </c>
      <c r="Q53" s="50"/>
      <c r="R53" s="136">
        <v>45</v>
      </c>
      <c r="S53" s="137"/>
      <c r="T53" s="137"/>
      <c r="U53" s="137"/>
      <c r="V53" s="137"/>
      <c r="W53" s="49" t="s">
        <v>46</v>
      </c>
      <c r="X53" s="50"/>
      <c r="Y53" s="1" t="s">
        <v>72</v>
      </c>
      <c r="AB53" s="51" t="str">
        <f>IF(R53="","",IF(R53&gt;=O43,"適","不適"))</f>
        <v>適</v>
      </c>
      <c r="AC53" s="51"/>
      <c r="AD53" s="51"/>
    </row>
    <row r="54" spans="1:30" ht="18.75" customHeight="1" x14ac:dyDescent="0.15">
      <c r="B54" s="80"/>
      <c r="C54" s="81"/>
      <c r="D54" s="48" t="s">
        <v>50</v>
      </c>
      <c r="E54" s="49"/>
      <c r="F54" s="50"/>
      <c r="G54" s="134">
        <v>1</v>
      </c>
      <c r="H54" s="135"/>
      <c r="I54" s="49" t="s">
        <v>58</v>
      </c>
      <c r="J54" s="50"/>
      <c r="K54" s="136">
        <v>50</v>
      </c>
      <c r="L54" s="137"/>
      <c r="M54" s="137"/>
      <c r="N54" s="137"/>
      <c r="O54" s="137"/>
      <c r="P54" s="49" t="s">
        <v>46</v>
      </c>
      <c r="Q54" s="50"/>
      <c r="R54" s="136">
        <v>45</v>
      </c>
      <c r="S54" s="137"/>
      <c r="T54" s="137"/>
      <c r="U54" s="137"/>
      <c r="V54" s="137"/>
      <c r="W54" s="49" t="s">
        <v>46</v>
      </c>
      <c r="X54" s="50"/>
      <c r="Y54" s="1" t="s">
        <v>73</v>
      </c>
      <c r="AB54" s="51" t="str">
        <f>IF(R54="","",IF(R54&gt;=O44,"適","不適"))</f>
        <v>適</v>
      </c>
      <c r="AC54" s="51"/>
      <c r="AD54" s="51"/>
    </row>
    <row r="55" spans="1:30" ht="18.75" customHeight="1" x14ac:dyDescent="0.15">
      <c r="B55" s="80"/>
      <c r="C55" s="81"/>
      <c r="D55" s="48" t="s">
        <v>51</v>
      </c>
      <c r="E55" s="49"/>
      <c r="F55" s="50"/>
      <c r="G55" s="134">
        <v>1</v>
      </c>
      <c r="H55" s="135"/>
      <c r="I55" s="49" t="s">
        <v>58</v>
      </c>
      <c r="J55" s="50"/>
      <c r="K55" s="136">
        <v>50</v>
      </c>
      <c r="L55" s="137"/>
      <c r="M55" s="137"/>
      <c r="N55" s="137"/>
      <c r="O55" s="137"/>
      <c r="P55" s="49" t="s">
        <v>46</v>
      </c>
      <c r="Q55" s="50"/>
      <c r="R55" s="136">
        <v>45</v>
      </c>
      <c r="S55" s="137"/>
      <c r="T55" s="137"/>
      <c r="U55" s="137"/>
      <c r="V55" s="137"/>
      <c r="W55" s="49" t="s">
        <v>46</v>
      </c>
      <c r="X55" s="50"/>
      <c r="Y55" s="1" t="s">
        <v>74</v>
      </c>
      <c r="AB55" s="51" t="str">
        <f>IF(R55="","",IF(R55&gt;=O45,"適","不適"))</f>
        <v>適</v>
      </c>
      <c r="AC55" s="51"/>
      <c r="AD55" s="51"/>
    </row>
    <row r="56" spans="1:30" ht="18.75" customHeight="1" x14ac:dyDescent="0.15">
      <c r="B56" s="80"/>
      <c r="C56" s="81"/>
      <c r="D56" s="48" t="s">
        <v>52</v>
      </c>
      <c r="E56" s="49"/>
      <c r="F56" s="50"/>
      <c r="G56" s="134">
        <v>1</v>
      </c>
      <c r="H56" s="135"/>
      <c r="I56" s="49" t="s">
        <v>58</v>
      </c>
      <c r="J56" s="50"/>
      <c r="K56" s="136">
        <v>50</v>
      </c>
      <c r="L56" s="137"/>
      <c r="M56" s="137"/>
      <c r="N56" s="137"/>
      <c r="O56" s="137"/>
      <c r="P56" s="49" t="s">
        <v>46</v>
      </c>
      <c r="Q56" s="50"/>
      <c r="R56" s="136">
        <v>45</v>
      </c>
      <c r="S56" s="137"/>
      <c r="T56" s="137"/>
      <c r="U56" s="137"/>
      <c r="V56" s="137"/>
      <c r="W56" s="49" t="s">
        <v>46</v>
      </c>
      <c r="X56" s="50"/>
      <c r="Y56" s="1" t="s">
        <v>75</v>
      </c>
      <c r="AB56" s="51" t="str">
        <f>IF(R56="","",IF(R56&gt;=O46,"適","不適"))</f>
        <v>適</v>
      </c>
      <c r="AC56" s="51"/>
      <c r="AD56" s="51"/>
    </row>
    <row r="57" spans="1:30" ht="18.75" customHeight="1" x14ac:dyDescent="0.15">
      <c r="B57" s="57"/>
      <c r="C57" s="59"/>
      <c r="D57" s="48" t="s">
        <v>70</v>
      </c>
      <c r="E57" s="49"/>
      <c r="F57" s="50"/>
      <c r="G57" s="134"/>
      <c r="H57" s="135"/>
      <c r="I57" s="49" t="s">
        <v>58</v>
      </c>
      <c r="J57" s="50"/>
      <c r="K57" s="136"/>
      <c r="L57" s="137"/>
      <c r="M57" s="137"/>
      <c r="N57" s="137"/>
      <c r="O57" s="137"/>
      <c r="P57" s="49" t="s">
        <v>46</v>
      </c>
      <c r="Q57" s="50"/>
      <c r="R57" s="136"/>
      <c r="S57" s="137"/>
      <c r="T57" s="137"/>
      <c r="U57" s="137"/>
      <c r="V57" s="137"/>
      <c r="W57" s="49" t="s">
        <v>46</v>
      </c>
      <c r="X57" s="50"/>
    </row>
    <row r="58" spans="1:30" ht="18.75" customHeight="1" x14ac:dyDescent="0.15">
      <c r="B58" s="48" t="s">
        <v>57</v>
      </c>
      <c r="C58" s="49"/>
      <c r="D58" s="49"/>
      <c r="E58" s="49"/>
      <c r="F58" s="49"/>
      <c r="G58" s="49"/>
      <c r="H58" s="49"/>
      <c r="I58" s="49"/>
      <c r="J58" s="50"/>
      <c r="K58" s="138">
        <f>SUM(K53:O57)</f>
        <v>200</v>
      </c>
      <c r="L58" s="130"/>
      <c r="M58" s="130"/>
      <c r="N58" s="130"/>
      <c r="O58" s="130"/>
      <c r="P58" s="49" t="s">
        <v>46</v>
      </c>
      <c r="Q58" s="50"/>
      <c r="R58" s="138">
        <f>SUM(R53:V57)</f>
        <v>180</v>
      </c>
      <c r="S58" s="130"/>
      <c r="T58" s="130"/>
      <c r="U58" s="130"/>
      <c r="V58" s="130"/>
      <c r="W58" s="49" t="s">
        <v>46</v>
      </c>
      <c r="X58" s="50"/>
    </row>
    <row r="59" spans="1:30" ht="18.75" customHeight="1" x14ac:dyDescent="0.15">
      <c r="B59" s="54" t="s">
        <v>83</v>
      </c>
      <c r="C59" s="56"/>
      <c r="D59" s="57" t="s">
        <v>77</v>
      </c>
      <c r="E59" s="58"/>
      <c r="F59" s="59"/>
      <c r="G59" s="134">
        <v>1</v>
      </c>
      <c r="H59" s="135"/>
      <c r="I59" s="49" t="s">
        <v>58</v>
      </c>
      <c r="J59" s="50"/>
      <c r="K59" s="136">
        <f>40-K60</f>
        <v>38.35</v>
      </c>
      <c r="L59" s="137"/>
      <c r="M59" s="137"/>
      <c r="N59" s="137"/>
      <c r="O59" s="137"/>
      <c r="P59" s="49" t="s">
        <v>46</v>
      </c>
      <c r="Q59" s="50"/>
      <c r="R59" s="114"/>
      <c r="S59" s="115"/>
      <c r="T59" s="115"/>
      <c r="U59" s="115"/>
      <c r="V59" s="115"/>
      <c r="W59" s="115"/>
      <c r="X59" s="116"/>
    </row>
    <row r="60" spans="1:30" ht="18.75" customHeight="1" x14ac:dyDescent="0.15">
      <c r="B60" s="80"/>
      <c r="C60" s="81"/>
      <c r="D60" s="57" t="s">
        <v>78</v>
      </c>
      <c r="E60" s="58"/>
      <c r="F60" s="59"/>
      <c r="G60" s="134">
        <v>1</v>
      </c>
      <c r="H60" s="135"/>
      <c r="I60" s="49" t="s">
        <v>58</v>
      </c>
      <c r="J60" s="50"/>
      <c r="K60" s="136">
        <v>1.65</v>
      </c>
      <c r="L60" s="137"/>
      <c r="M60" s="137"/>
      <c r="N60" s="137"/>
      <c r="O60" s="137"/>
      <c r="P60" s="49" t="s">
        <v>46</v>
      </c>
      <c r="Q60" s="50"/>
      <c r="R60" s="117"/>
      <c r="S60" s="118"/>
      <c r="T60" s="118"/>
      <c r="U60" s="118"/>
      <c r="V60" s="118"/>
      <c r="W60" s="118"/>
      <c r="X60" s="119"/>
    </row>
    <row r="61" spans="1:30" ht="18.75" customHeight="1" x14ac:dyDescent="0.15">
      <c r="B61" s="80"/>
      <c r="C61" s="81"/>
      <c r="D61" s="57" t="s">
        <v>89</v>
      </c>
      <c r="E61" s="58"/>
      <c r="F61" s="59"/>
      <c r="G61" s="134">
        <v>1</v>
      </c>
      <c r="H61" s="135"/>
      <c r="I61" s="49" t="s">
        <v>58</v>
      </c>
      <c r="J61" s="50"/>
      <c r="K61" s="136">
        <v>60</v>
      </c>
      <c r="L61" s="137"/>
      <c r="M61" s="137"/>
      <c r="N61" s="137"/>
      <c r="O61" s="137"/>
      <c r="P61" s="49" t="s">
        <v>46</v>
      </c>
      <c r="Q61" s="50"/>
      <c r="R61" s="117"/>
      <c r="S61" s="118"/>
      <c r="T61" s="118"/>
      <c r="U61" s="118"/>
      <c r="V61" s="118"/>
      <c r="W61" s="118"/>
      <c r="X61" s="119"/>
    </row>
    <row r="62" spans="1:30" ht="18.75" customHeight="1" x14ac:dyDescent="0.15">
      <c r="B62" s="80"/>
      <c r="C62" s="81"/>
      <c r="D62" s="57" t="s">
        <v>79</v>
      </c>
      <c r="E62" s="58"/>
      <c r="F62" s="59"/>
      <c r="G62" s="134">
        <v>1</v>
      </c>
      <c r="H62" s="135"/>
      <c r="I62" s="49" t="s">
        <v>58</v>
      </c>
      <c r="J62" s="50"/>
      <c r="K62" s="136">
        <v>1.65</v>
      </c>
      <c r="L62" s="137"/>
      <c r="M62" s="137"/>
      <c r="N62" s="137"/>
      <c r="O62" s="137"/>
      <c r="P62" s="49" t="s">
        <v>46</v>
      </c>
      <c r="Q62" s="50"/>
      <c r="R62" s="117"/>
      <c r="S62" s="118"/>
      <c r="T62" s="118"/>
      <c r="U62" s="118"/>
      <c r="V62" s="118"/>
      <c r="W62" s="118"/>
      <c r="X62" s="119"/>
    </row>
    <row r="63" spans="1:30" ht="18.75" customHeight="1" x14ac:dyDescent="0.15">
      <c r="B63" s="80"/>
      <c r="C63" s="81"/>
      <c r="D63" s="48" t="s">
        <v>80</v>
      </c>
      <c r="E63" s="49"/>
      <c r="F63" s="50"/>
      <c r="G63" s="134">
        <v>1</v>
      </c>
      <c r="H63" s="135"/>
      <c r="I63" s="49" t="s">
        <v>58</v>
      </c>
      <c r="J63" s="50"/>
      <c r="K63" s="136">
        <v>5</v>
      </c>
      <c r="L63" s="137"/>
      <c r="M63" s="137"/>
      <c r="N63" s="137"/>
      <c r="O63" s="137"/>
      <c r="P63" s="49" t="s">
        <v>46</v>
      </c>
      <c r="Q63" s="50"/>
      <c r="R63" s="117"/>
      <c r="S63" s="118"/>
      <c r="T63" s="118"/>
      <c r="U63" s="118"/>
      <c r="V63" s="118"/>
      <c r="W63" s="118"/>
      <c r="X63" s="119"/>
    </row>
    <row r="64" spans="1:30" ht="18.75" customHeight="1" x14ac:dyDescent="0.15">
      <c r="B64" s="80"/>
      <c r="C64" s="81"/>
      <c r="D64" s="48" t="s">
        <v>81</v>
      </c>
      <c r="E64" s="49"/>
      <c r="F64" s="50"/>
      <c r="G64" s="134">
        <v>3</v>
      </c>
      <c r="H64" s="135"/>
      <c r="I64" s="49"/>
      <c r="J64" s="50"/>
      <c r="K64" s="136">
        <v>120</v>
      </c>
      <c r="L64" s="137"/>
      <c r="M64" s="137"/>
      <c r="N64" s="137"/>
      <c r="O64" s="137"/>
      <c r="P64" s="49" t="s">
        <v>46</v>
      </c>
      <c r="Q64" s="50"/>
      <c r="R64" s="117"/>
      <c r="S64" s="118"/>
      <c r="T64" s="118"/>
      <c r="U64" s="118"/>
      <c r="V64" s="118"/>
      <c r="W64" s="118"/>
      <c r="X64" s="119"/>
    </row>
    <row r="65" spans="2:30" ht="18.75" customHeight="1" x14ac:dyDescent="0.15">
      <c r="B65" s="80"/>
      <c r="C65" s="81"/>
      <c r="D65" s="57"/>
      <c r="E65" s="58"/>
      <c r="F65" s="59"/>
      <c r="G65" s="134"/>
      <c r="H65" s="135"/>
      <c r="I65" s="49"/>
      <c r="J65" s="50"/>
      <c r="K65" s="139"/>
      <c r="L65" s="140"/>
      <c r="M65" s="140"/>
      <c r="N65" s="140"/>
      <c r="O65" s="140"/>
      <c r="P65" s="49" t="s">
        <v>46</v>
      </c>
      <c r="Q65" s="50"/>
      <c r="R65" s="117"/>
      <c r="S65" s="118"/>
      <c r="T65" s="118"/>
      <c r="U65" s="118"/>
      <c r="V65" s="118"/>
      <c r="W65" s="118"/>
      <c r="X65" s="119"/>
    </row>
    <row r="66" spans="2:30" ht="18.75" customHeight="1" x14ac:dyDescent="0.15">
      <c r="B66" s="80"/>
      <c r="C66" s="81"/>
      <c r="D66" s="57"/>
      <c r="E66" s="58"/>
      <c r="F66" s="59"/>
      <c r="G66" s="134"/>
      <c r="H66" s="135"/>
      <c r="I66" s="49"/>
      <c r="J66" s="50"/>
      <c r="K66" s="139"/>
      <c r="L66" s="140"/>
      <c r="M66" s="140"/>
      <c r="N66" s="140"/>
      <c r="O66" s="140"/>
      <c r="P66" s="49" t="s">
        <v>46</v>
      </c>
      <c r="Q66" s="50"/>
      <c r="R66" s="117"/>
      <c r="S66" s="118"/>
      <c r="T66" s="118"/>
      <c r="U66" s="118"/>
      <c r="V66" s="118"/>
      <c r="W66" s="118"/>
      <c r="X66" s="119"/>
    </row>
    <row r="67" spans="2:30" ht="18.75" customHeight="1" x14ac:dyDescent="0.15">
      <c r="B67" s="57"/>
      <c r="C67" s="59"/>
      <c r="D67" s="57" t="s">
        <v>82</v>
      </c>
      <c r="E67" s="58"/>
      <c r="F67" s="59"/>
      <c r="G67" s="134"/>
      <c r="H67" s="135"/>
      <c r="I67" s="49"/>
      <c r="J67" s="50"/>
      <c r="K67" s="136">
        <v>133.35</v>
      </c>
      <c r="L67" s="137"/>
      <c r="M67" s="137"/>
      <c r="N67" s="137"/>
      <c r="O67" s="137"/>
      <c r="P67" s="49" t="s">
        <v>46</v>
      </c>
      <c r="Q67" s="50"/>
      <c r="R67" s="117"/>
      <c r="S67" s="118"/>
      <c r="T67" s="118"/>
      <c r="U67" s="118"/>
      <c r="V67" s="118"/>
      <c r="W67" s="118"/>
      <c r="X67" s="119"/>
    </row>
    <row r="68" spans="2:30" ht="18.75" customHeight="1" thickBot="1" x14ac:dyDescent="0.2">
      <c r="B68" s="54" t="s">
        <v>57</v>
      </c>
      <c r="C68" s="55"/>
      <c r="D68" s="55"/>
      <c r="E68" s="55"/>
      <c r="F68" s="55"/>
      <c r="G68" s="55"/>
      <c r="H68" s="55"/>
      <c r="I68" s="55"/>
      <c r="J68" s="56"/>
      <c r="K68" s="143">
        <f>SUM(K59:O67)</f>
        <v>360</v>
      </c>
      <c r="L68" s="144"/>
      <c r="M68" s="144"/>
      <c r="N68" s="144"/>
      <c r="O68" s="144"/>
      <c r="P68" s="55" t="s">
        <v>46</v>
      </c>
      <c r="Q68" s="56"/>
      <c r="R68" s="117"/>
      <c r="S68" s="118"/>
      <c r="T68" s="118"/>
      <c r="U68" s="118"/>
      <c r="V68" s="118"/>
      <c r="W68" s="118"/>
      <c r="X68" s="119"/>
    </row>
    <row r="69" spans="2:30" ht="18.75" customHeight="1" thickBot="1" x14ac:dyDescent="0.2">
      <c r="B69" s="90" t="s">
        <v>17</v>
      </c>
      <c r="C69" s="91"/>
      <c r="D69" s="91"/>
      <c r="E69" s="91"/>
      <c r="F69" s="91"/>
      <c r="G69" s="91"/>
      <c r="H69" s="91"/>
      <c r="I69" s="91"/>
      <c r="J69" s="92"/>
      <c r="K69" s="145">
        <f>+K52+K58+K68</f>
        <v>650</v>
      </c>
      <c r="L69" s="146"/>
      <c r="M69" s="146"/>
      <c r="N69" s="146"/>
      <c r="O69" s="146"/>
      <c r="P69" s="91" t="s">
        <v>46</v>
      </c>
      <c r="Q69" s="92"/>
      <c r="R69" s="141">
        <f>+R52+R58</f>
        <v>255</v>
      </c>
      <c r="S69" s="142"/>
      <c r="T69" s="142"/>
      <c r="U69" s="142"/>
      <c r="V69" s="142"/>
      <c r="W69" s="91" t="s">
        <v>46</v>
      </c>
      <c r="X69" s="113"/>
    </row>
    <row r="71" spans="2:30" ht="21.75" customHeight="1" x14ac:dyDescent="0.15">
      <c r="B71" s="1" t="s">
        <v>90</v>
      </c>
    </row>
    <row r="72" spans="2:30" ht="21.75" customHeight="1" x14ac:dyDescent="0.15">
      <c r="B72" s="44" t="s">
        <v>132</v>
      </c>
      <c r="C72" s="22" t="s">
        <v>87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9"/>
    </row>
    <row r="73" spans="2:30" ht="21.75" customHeight="1" x14ac:dyDescent="0.15">
      <c r="B73" s="44" t="s">
        <v>132</v>
      </c>
      <c r="C73" s="22" t="s">
        <v>88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9"/>
    </row>
    <row r="74" spans="2:30" ht="21.75" customHeight="1" x14ac:dyDescent="0.15">
      <c r="B74" s="44" t="s">
        <v>132</v>
      </c>
      <c r="C74" s="22" t="s">
        <v>89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2:30" ht="21.75" customHeight="1" x14ac:dyDescent="0.15">
      <c r="B75" s="44" t="s">
        <v>132</v>
      </c>
      <c r="C75" s="22" t="s">
        <v>81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9"/>
    </row>
    <row r="77" spans="2:30" ht="21.75" customHeight="1" x14ac:dyDescent="0.15">
      <c r="B77" s="23" t="s">
        <v>91</v>
      </c>
    </row>
    <row r="78" spans="2:30" ht="21.75" customHeight="1" x14ac:dyDescent="0.15">
      <c r="B78" s="98" t="s">
        <v>93</v>
      </c>
      <c r="C78" s="99"/>
      <c r="D78" s="48"/>
      <c r="E78" s="49"/>
      <c r="F78" s="49"/>
      <c r="G78" s="49"/>
      <c r="H78" s="49"/>
      <c r="I78" s="49" t="s">
        <v>46</v>
      </c>
      <c r="J78" s="50"/>
    </row>
    <row r="79" spans="2:30" ht="21.75" customHeight="1" x14ac:dyDescent="0.15">
      <c r="B79" s="106" t="s">
        <v>92</v>
      </c>
      <c r="C79" s="107"/>
      <c r="D79" s="147" t="s">
        <v>131</v>
      </c>
      <c r="E79" s="148"/>
      <c r="F79" s="148"/>
      <c r="G79" s="148"/>
      <c r="H79" s="148"/>
      <c r="I79" s="55" t="s">
        <v>94</v>
      </c>
      <c r="J79" s="55"/>
      <c r="K79" s="148">
        <v>2</v>
      </c>
      <c r="L79" s="148"/>
      <c r="M79" s="148"/>
      <c r="N79" s="148"/>
      <c r="O79" s="148"/>
      <c r="P79" s="55" t="s">
        <v>95</v>
      </c>
      <c r="Q79" s="55"/>
      <c r="R79" s="55"/>
      <c r="S79" s="150">
        <v>650</v>
      </c>
      <c r="T79" s="150"/>
      <c r="U79" s="150"/>
      <c r="V79" s="150"/>
      <c r="W79" s="150"/>
      <c r="X79" s="55" t="s">
        <v>46</v>
      </c>
      <c r="Y79" s="55"/>
      <c r="Z79" s="4"/>
      <c r="AA79" s="4"/>
      <c r="AB79" s="4"/>
      <c r="AC79" s="4"/>
      <c r="AD79" s="5"/>
    </row>
    <row r="80" spans="2:30" ht="21.75" customHeight="1" x14ac:dyDescent="0.15">
      <c r="B80" s="108"/>
      <c r="C80" s="109"/>
      <c r="D80" s="151" t="s">
        <v>104</v>
      </c>
      <c r="E80" s="149"/>
      <c r="F80" s="149"/>
      <c r="G80" s="149"/>
      <c r="H80" s="149"/>
      <c r="I80" s="7" t="s">
        <v>96</v>
      </c>
      <c r="J80" s="7"/>
      <c r="K80" s="24"/>
      <c r="L80" s="24"/>
      <c r="M80" s="24"/>
      <c r="N80" s="24"/>
      <c r="O80" s="96"/>
      <c r="P80" s="96"/>
      <c r="Q80" s="96"/>
      <c r="R80" s="96"/>
      <c r="S80" s="149" t="s">
        <v>123</v>
      </c>
      <c r="T80" s="149"/>
      <c r="U80" s="149"/>
      <c r="V80" s="149"/>
      <c r="W80" s="149"/>
      <c r="X80" s="96"/>
      <c r="Y80" s="96"/>
      <c r="Z80" s="96"/>
      <c r="AA80" s="96"/>
      <c r="AB80" s="96"/>
      <c r="AC80" s="96"/>
      <c r="AD80" s="8"/>
    </row>
    <row r="81" spans="2:30" ht="21.75" customHeight="1" x14ac:dyDescent="0.15">
      <c r="B81" s="108"/>
      <c r="C81" s="109"/>
      <c r="D81" s="25" t="s">
        <v>86</v>
      </c>
      <c r="E81" s="4" t="s">
        <v>97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5"/>
    </row>
    <row r="82" spans="2:30" ht="21.75" customHeight="1" x14ac:dyDescent="0.15">
      <c r="B82" s="108"/>
      <c r="C82" s="109"/>
      <c r="D82" s="45" t="s">
        <v>132</v>
      </c>
      <c r="E82" s="20" t="s">
        <v>98</v>
      </c>
      <c r="F82" s="20"/>
      <c r="G82" s="20"/>
      <c r="H82" s="20"/>
      <c r="I82" s="22" t="s">
        <v>100</v>
      </c>
      <c r="J82" s="18"/>
      <c r="K82" s="18"/>
      <c r="L82" s="18"/>
      <c r="M82" s="19"/>
      <c r="N82" s="147" t="s">
        <v>104</v>
      </c>
      <c r="O82" s="148"/>
      <c r="P82" s="148"/>
      <c r="Q82" s="55" t="s">
        <v>102</v>
      </c>
      <c r="R82" s="55"/>
      <c r="S82" s="148">
        <v>4</v>
      </c>
      <c r="T82" s="148"/>
      <c r="U82" s="148"/>
      <c r="V82" s="55" t="s">
        <v>103</v>
      </c>
      <c r="W82" s="55"/>
      <c r="X82" s="4"/>
      <c r="Y82" s="4"/>
      <c r="Z82" s="4"/>
      <c r="AA82" s="4"/>
      <c r="AB82" s="4"/>
      <c r="AC82" s="5"/>
      <c r="AD82" s="9"/>
    </row>
    <row r="83" spans="2:30" ht="21.75" customHeight="1" x14ac:dyDescent="0.15">
      <c r="B83" s="108"/>
      <c r="C83" s="109"/>
      <c r="D83" s="26" t="s">
        <v>86</v>
      </c>
      <c r="E83" s="20" t="s">
        <v>99</v>
      </c>
      <c r="F83" s="20"/>
      <c r="G83" s="20"/>
      <c r="H83" s="20"/>
      <c r="I83" s="22" t="s">
        <v>101</v>
      </c>
      <c r="J83" s="18"/>
      <c r="K83" s="18"/>
      <c r="L83" s="18"/>
      <c r="M83" s="19"/>
      <c r="N83" s="6"/>
      <c r="O83" s="7"/>
      <c r="P83" s="7"/>
      <c r="Q83" s="7"/>
      <c r="R83" s="58" t="s">
        <v>25</v>
      </c>
      <c r="S83" s="58"/>
      <c r="T83" s="149" t="s">
        <v>133</v>
      </c>
      <c r="U83" s="149"/>
      <c r="V83" s="149"/>
      <c r="W83" s="58" t="s">
        <v>102</v>
      </c>
      <c r="X83" s="58"/>
      <c r="Y83" s="149">
        <v>3</v>
      </c>
      <c r="Z83" s="149"/>
      <c r="AA83" s="149"/>
      <c r="AB83" s="58" t="s">
        <v>103</v>
      </c>
      <c r="AC83" s="59"/>
      <c r="AD83" s="9"/>
    </row>
    <row r="84" spans="2:30" ht="21.75" customHeight="1" x14ac:dyDescent="0.15">
      <c r="B84" s="108"/>
      <c r="C84" s="109"/>
      <c r="D84" s="27" t="s">
        <v>86</v>
      </c>
      <c r="E84" s="7" t="s">
        <v>82</v>
      </c>
      <c r="F84" s="7"/>
      <c r="G84" s="7"/>
      <c r="H84" s="7" t="s">
        <v>55</v>
      </c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7" t="s">
        <v>105</v>
      </c>
      <c r="AC84" s="7"/>
      <c r="AD84" s="8"/>
    </row>
    <row r="85" spans="2:30" ht="21.75" customHeight="1" x14ac:dyDescent="0.15">
      <c r="B85" s="54" t="s">
        <v>106</v>
      </c>
      <c r="C85" s="56"/>
      <c r="D85" s="25" t="s">
        <v>86</v>
      </c>
      <c r="E85" s="4" t="s">
        <v>97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5"/>
    </row>
    <row r="86" spans="2:30" ht="21.75" customHeight="1" x14ac:dyDescent="0.15">
      <c r="B86" s="80"/>
      <c r="C86" s="81"/>
      <c r="D86" s="26" t="s">
        <v>86</v>
      </c>
      <c r="E86" s="20" t="s">
        <v>98</v>
      </c>
      <c r="F86" s="20"/>
      <c r="G86" s="20"/>
      <c r="H86" s="20"/>
      <c r="I86" s="22" t="s">
        <v>100</v>
      </c>
      <c r="J86" s="18"/>
      <c r="K86" s="18"/>
      <c r="L86" s="18"/>
      <c r="M86" s="19"/>
      <c r="N86" s="147" t="s">
        <v>104</v>
      </c>
      <c r="O86" s="148"/>
      <c r="P86" s="148"/>
      <c r="Q86" s="55" t="s">
        <v>102</v>
      </c>
      <c r="R86" s="55"/>
      <c r="S86" s="148">
        <v>4</v>
      </c>
      <c r="T86" s="148"/>
      <c r="U86" s="148"/>
      <c r="V86" s="55" t="s">
        <v>103</v>
      </c>
      <c r="W86" s="55"/>
      <c r="X86" s="4"/>
      <c r="Y86" s="4"/>
      <c r="Z86" s="4"/>
      <c r="AA86" s="4"/>
      <c r="AB86" s="4"/>
      <c r="AC86" s="5"/>
      <c r="AD86" s="9"/>
    </row>
    <row r="87" spans="2:30" ht="21.75" customHeight="1" x14ac:dyDescent="0.15">
      <c r="B87" s="80"/>
      <c r="C87" s="81"/>
      <c r="D87" s="45" t="s">
        <v>132</v>
      </c>
      <c r="E87" s="20" t="s">
        <v>99</v>
      </c>
      <c r="F87" s="20"/>
      <c r="G87" s="20"/>
      <c r="H87" s="20"/>
      <c r="I87" s="22" t="s">
        <v>101</v>
      </c>
      <c r="J87" s="18"/>
      <c r="K87" s="18"/>
      <c r="L87" s="18"/>
      <c r="M87" s="19"/>
      <c r="N87" s="28"/>
      <c r="O87" s="20"/>
      <c r="P87" s="20"/>
      <c r="Q87" s="20"/>
      <c r="R87" s="75" t="s">
        <v>25</v>
      </c>
      <c r="S87" s="75"/>
      <c r="T87" s="155" t="s">
        <v>133</v>
      </c>
      <c r="U87" s="155"/>
      <c r="V87" s="155"/>
      <c r="W87" s="75" t="s">
        <v>102</v>
      </c>
      <c r="X87" s="75"/>
      <c r="Y87" s="155">
        <v>3</v>
      </c>
      <c r="Z87" s="155"/>
      <c r="AA87" s="155"/>
      <c r="AB87" s="75" t="s">
        <v>103</v>
      </c>
      <c r="AC87" s="81"/>
      <c r="AD87" s="9"/>
    </row>
    <row r="88" spans="2:30" ht="21.75" customHeight="1" x14ac:dyDescent="0.15">
      <c r="B88" s="80"/>
      <c r="C88" s="81"/>
      <c r="D88" s="26" t="s">
        <v>86</v>
      </c>
      <c r="E88" s="29" t="s">
        <v>107</v>
      </c>
      <c r="F88" s="20"/>
      <c r="G88" s="20"/>
      <c r="H88" s="20"/>
      <c r="I88" s="30" t="s">
        <v>108</v>
      </c>
      <c r="J88" s="31"/>
      <c r="K88" s="31"/>
      <c r="L88" s="31"/>
      <c r="M88" s="32"/>
      <c r="N88" s="33"/>
      <c r="O88" s="34"/>
      <c r="P88" s="34"/>
      <c r="Q88" s="34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6"/>
      <c r="AD88" s="9"/>
    </row>
    <row r="89" spans="2:30" ht="21.75" customHeight="1" x14ac:dyDescent="0.15">
      <c r="B89" s="57"/>
      <c r="C89" s="59"/>
      <c r="D89" s="27" t="s">
        <v>86</v>
      </c>
      <c r="E89" s="7" t="s">
        <v>82</v>
      </c>
      <c r="F89" s="7"/>
      <c r="G89" s="7"/>
      <c r="H89" s="7" t="s">
        <v>55</v>
      </c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7" t="s">
        <v>105</v>
      </c>
      <c r="AC89" s="7"/>
      <c r="AD89" s="8"/>
    </row>
    <row r="91" spans="2:30" ht="21.75" customHeight="1" x14ac:dyDescent="0.15">
      <c r="B91" s="1" t="s">
        <v>109</v>
      </c>
    </row>
    <row r="92" spans="2:30" ht="21.75" customHeight="1" x14ac:dyDescent="0.15">
      <c r="B92" s="48" t="s">
        <v>47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50"/>
    </row>
    <row r="93" spans="2:30" ht="21.75" customHeight="1" x14ac:dyDescent="0.15">
      <c r="B93" s="48" t="s">
        <v>110</v>
      </c>
      <c r="C93" s="49"/>
      <c r="D93" s="50"/>
      <c r="E93" s="17"/>
      <c r="F93" s="18" t="s">
        <v>111</v>
      </c>
      <c r="G93" s="18"/>
      <c r="H93" s="18"/>
      <c r="I93" s="18"/>
      <c r="J93" s="72">
        <f>SUM(M8:X8)</f>
        <v>72</v>
      </c>
      <c r="K93" s="72"/>
      <c r="L93" s="72"/>
      <c r="M93" s="49" t="s">
        <v>45</v>
      </c>
      <c r="N93" s="49"/>
      <c r="O93" s="73">
        <f>3.3*J93</f>
        <v>237.6</v>
      </c>
      <c r="P93" s="73"/>
      <c r="Q93" s="73"/>
      <c r="R93" s="73"/>
      <c r="S93" s="18" t="s">
        <v>46</v>
      </c>
      <c r="T93" s="18"/>
      <c r="U93" s="19"/>
      <c r="V93" s="1" t="s">
        <v>112</v>
      </c>
    </row>
    <row r="95" spans="2:30" ht="21.75" customHeight="1" x14ac:dyDescent="0.15">
      <c r="B95" s="48" t="s">
        <v>113</v>
      </c>
      <c r="C95" s="49"/>
      <c r="D95" s="50"/>
      <c r="E95" s="134">
        <v>100</v>
      </c>
      <c r="F95" s="135"/>
      <c r="G95" s="135"/>
      <c r="H95" s="135"/>
      <c r="I95" s="49" t="s">
        <v>46</v>
      </c>
      <c r="J95" s="50"/>
      <c r="K95" s="1" t="s">
        <v>63</v>
      </c>
      <c r="M95" s="48" t="s">
        <v>84</v>
      </c>
      <c r="N95" s="49"/>
      <c r="O95" s="49"/>
      <c r="P95" s="50"/>
      <c r="Q95" s="102" t="str">
        <f>IF(E95="","",IF(E95&gt;=O93,"適","代替園庭を記載すること"))</f>
        <v>代替園庭を記載すること</v>
      </c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4"/>
    </row>
    <row r="96" spans="2:30" ht="21.75" customHeight="1" x14ac:dyDescent="0.15">
      <c r="Q96" s="110" t="str">
        <f>IF(E95="","",IF(E95&gt;=O93,"","↓"))</f>
        <v>↓</v>
      </c>
      <c r="R96" s="110"/>
    </row>
    <row r="97" spans="2:29" ht="21.75" customHeight="1" x14ac:dyDescent="0.15">
      <c r="Q97" s="111"/>
      <c r="R97" s="111"/>
    </row>
    <row r="98" spans="2:29" ht="21.75" customHeight="1" x14ac:dyDescent="0.15">
      <c r="E98" s="1" t="s">
        <v>114</v>
      </c>
      <c r="N98" s="134" t="s">
        <v>134</v>
      </c>
      <c r="O98" s="135"/>
      <c r="P98" s="135"/>
      <c r="Q98" s="135"/>
      <c r="R98" s="135"/>
      <c r="S98" s="135"/>
      <c r="T98" s="135"/>
      <c r="U98" s="18" t="s">
        <v>115</v>
      </c>
      <c r="V98" s="18"/>
      <c r="W98" s="18"/>
      <c r="X98" s="156">
        <v>31039</v>
      </c>
      <c r="Y98" s="156"/>
      <c r="Z98" s="156"/>
      <c r="AA98" s="156"/>
      <c r="AB98" s="49" t="s">
        <v>46</v>
      </c>
      <c r="AC98" s="50"/>
    </row>
    <row r="99" spans="2:29" ht="21.75" customHeight="1" x14ac:dyDescent="0.15">
      <c r="N99" s="98" t="s">
        <v>3</v>
      </c>
      <c r="O99" s="112"/>
      <c r="P99" s="112"/>
      <c r="Q99" s="99"/>
      <c r="R99" s="152" t="s">
        <v>135</v>
      </c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4"/>
    </row>
    <row r="100" spans="2:29" ht="21.75" customHeight="1" x14ac:dyDescent="0.15">
      <c r="N100" s="48" t="s">
        <v>117</v>
      </c>
      <c r="O100" s="50"/>
      <c r="P100" s="41"/>
      <c r="Q100" s="46" t="s">
        <v>132</v>
      </c>
      <c r="R100" s="18" t="s">
        <v>81</v>
      </c>
      <c r="S100" s="18"/>
      <c r="T100" s="18"/>
      <c r="U100" s="10"/>
      <c r="V100" s="18"/>
      <c r="W100" s="46" t="s">
        <v>132</v>
      </c>
      <c r="X100" s="18" t="s">
        <v>116</v>
      </c>
      <c r="Y100" s="18"/>
      <c r="Z100" s="18"/>
      <c r="AA100" s="18"/>
      <c r="AB100" s="18"/>
      <c r="AC100" s="19"/>
    </row>
    <row r="102" spans="2:29" ht="21.75" customHeight="1" x14ac:dyDescent="0.15">
      <c r="B102" s="1" t="s">
        <v>118</v>
      </c>
    </row>
    <row r="103" spans="2:29" ht="21.75" customHeight="1" x14ac:dyDescent="0.15">
      <c r="B103" s="48" t="s">
        <v>119</v>
      </c>
      <c r="C103" s="49"/>
      <c r="D103" s="49"/>
      <c r="E103" s="46">
        <v>5</v>
      </c>
      <c r="F103" s="19" t="s">
        <v>120</v>
      </c>
    </row>
    <row r="104" spans="2:29" ht="21.75" customHeight="1" x14ac:dyDescent="0.15">
      <c r="B104" s="48" t="s">
        <v>121</v>
      </c>
      <c r="C104" s="49"/>
      <c r="D104" s="49"/>
      <c r="E104" s="46">
        <v>15</v>
      </c>
      <c r="F104" s="19" t="s">
        <v>120</v>
      </c>
    </row>
  </sheetData>
  <mergeCells count="296">
    <mergeCell ref="E46:I46"/>
    <mergeCell ref="AB49:AD49"/>
    <mergeCell ref="AB50:AD50"/>
    <mergeCell ref="AB51:AD51"/>
    <mergeCell ref="AB53:AD53"/>
    <mergeCell ref="AB54:AD54"/>
    <mergeCell ref="AB55:AD55"/>
    <mergeCell ref="AB56:AD56"/>
    <mergeCell ref="X98:AA98"/>
    <mergeCell ref="AB98:AC98"/>
    <mergeCell ref="W87:X87"/>
    <mergeCell ref="Y87:AA87"/>
    <mergeCell ref="AB87:AC87"/>
    <mergeCell ref="I89:AA89"/>
    <mergeCell ref="B92:U92"/>
    <mergeCell ref="B93:D93"/>
    <mergeCell ref="J93:L93"/>
    <mergeCell ref="M93:N93"/>
    <mergeCell ref="O93:R93"/>
    <mergeCell ref="Y83:AA83"/>
    <mergeCell ref="AB83:AC83"/>
    <mergeCell ref="I84:AA84"/>
    <mergeCell ref="B85:C89"/>
    <mergeCell ref="N86:P86"/>
    <mergeCell ref="Q86:R86"/>
    <mergeCell ref="N99:Q99"/>
    <mergeCell ref="N100:O100"/>
    <mergeCell ref="B103:D103"/>
    <mergeCell ref="B104:D104"/>
    <mergeCell ref="N98:T98"/>
    <mergeCell ref="R99:AC99"/>
    <mergeCell ref="B95:D95"/>
    <mergeCell ref="E95:H95"/>
    <mergeCell ref="I95:J95"/>
    <mergeCell ref="M95:P95"/>
    <mergeCell ref="Q95:AD95"/>
    <mergeCell ref="Q96:R97"/>
    <mergeCell ref="V86:W86"/>
    <mergeCell ref="R87:S87"/>
    <mergeCell ref="T87:V87"/>
    <mergeCell ref="S86:U86"/>
    <mergeCell ref="N82:P82"/>
    <mergeCell ref="Q82:R82"/>
    <mergeCell ref="S82:U82"/>
    <mergeCell ref="V82:W82"/>
    <mergeCell ref="R83:S83"/>
    <mergeCell ref="T83:V83"/>
    <mergeCell ref="W83:X83"/>
    <mergeCell ref="B78:C78"/>
    <mergeCell ref="D78:H78"/>
    <mergeCell ref="I78:J78"/>
    <mergeCell ref="B79:C84"/>
    <mergeCell ref="D79:H79"/>
    <mergeCell ref="I79:J79"/>
    <mergeCell ref="K79:O79"/>
    <mergeCell ref="P79:R79"/>
    <mergeCell ref="S79:W79"/>
    <mergeCell ref="X79:Y79"/>
    <mergeCell ref="D80:H80"/>
    <mergeCell ref="O80:R80"/>
    <mergeCell ref="S80:W80"/>
    <mergeCell ref="X80:AC80"/>
    <mergeCell ref="R69:V69"/>
    <mergeCell ref="W69:X69"/>
    <mergeCell ref="R59:X68"/>
    <mergeCell ref="D60:F60"/>
    <mergeCell ref="G60:H60"/>
    <mergeCell ref="I60:J60"/>
    <mergeCell ref="K60:O60"/>
    <mergeCell ref="P60:Q60"/>
    <mergeCell ref="D61:F61"/>
    <mergeCell ref="G61:H61"/>
    <mergeCell ref="I61:J61"/>
    <mergeCell ref="K61:O61"/>
    <mergeCell ref="D59:F59"/>
    <mergeCell ref="B68:J68"/>
    <mergeCell ref="K68:O68"/>
    <mergeCell ref="P68:Q68"/>
    <mergeCell ref="B69:J69"/>
    <mergeCell ref="K69:O69"/>
    <mergeCell ref="P69:Q69"/>
    <mergeCell ref="D66:F66"/>
    <mergeCell ref="G66:H66"/>
    <mergeCell ref="I66:J66"/>
    <mergeCell ref="K66:O66"/>
    <mergeCell ref="P66:Q66"/>
    <mergeCell ref="D67:F67"/>
    <mergeCell ref="G67:H67"/>
    <mergeCell ref="I67:J67"/>
    <mergeCell ref="K67:O67"/>
    <mergeCell ref="P67:Q67"/>
    <mergeCell ref="B59:C67"/>
    <mergeCell ref="G62:H62"/>
    <mergeCell ref="I62:J62"/>
    <mergeCell ref="D64:F64"/>
    <mergeCell ref="G64:H64"/>
    <mergeCell ref="I64:J64"/>
    <mergeCell ref="K64:O64"/>
    <mergeCell ref="P64:Q64"/>
    <mergeCell ref="G59:H59"/>
    <mergeCell ref="I59:J59"/>
    <mergeCell ref="K59:O59"/>
    <mergeCell ref="P59:Q59"/>
    <mergeCell ref="P61:Q61"/>
    <mergeCell ref="D62:F62"/>
    <mergeCell ref="D65:F65"/>
    <mergeCell ref="G65:H65"/>
    <mergeCell ref="I65:J65"/>
    <mergeCell ref="K65:O65"/>
    <mergeCell ref="P65:Q65"/>
    <mergeCell ref="K62:O62"/>
    <mergeCell ref="P62:Q62"/>
    <mergeCell ref="D63:F63"/>
    <mergeCell ref="G63:H63"/>
    <mergeCell ref="I63:J63"/>
    <mergeCell ref="K63:O63"/>
    <mergeCell ref="P63:Q63"/>
    <mergeCell ref="W57:X57"/>
    <mergeCell ref="B58:J58"/>
    <mergeCell ref="K58:O58"/>
    <mergeCell ref="P58:Q58"/>
    <mergeCell ref="R58:V58"/>
    <mergeCell ref="W58:X58"/>
    <mergeCell ref="D57:F57"/>
    <mergeCell ref="G57:H57"/>
    <mergeCell ref="I57:J57"/>
    <mergeCell ref="K57:O57"/>
    <mergeCell ref="P57:Q57"/>
    <mergeCell ref="R57:V57"/>
    <mergeCell ref="K56:O56"/>
    <mergeCell ref="P56:Q56"/>
    <mergeCell ref="R56:V56"/>
    <mergeCell ref="W56:X56"/>
    <mergeCell ref="D55:F55"/>
    <mergeCell ref="G55:H55"/>
    <mergeCell ref="I55:J55"/>
    <mergeCell ref="K55:O55"/>
    <mergeCell ref="P55:Q55"/>
    <mergeCell ref="R55:V55"/>
    <mergeCell ref="B52:J52"/>
    <mergeCell ref="K52:O52"/>
    <mergeCell ref="P52:Q52"/>
    <mergeCell ref="R52:V52"/>
    <mergeCell ref="W52:X52"/>
    <mergeCell ref="B53:C57"/>
    <mergeCell ref="D53:F53"/>
    <mergeCell ref="G53:H53"/>
    <mergeCell ref="I53:J53"/>
    <mergeCell ref="K53:O53"/>
    <mergeCell ref="P53:Q53"/>
    <mergeCell ref="R53:V53"/>
    <mergeCell ref="W53:X53"/>
    <mergeCell ref="D54:F54"/>
    <mergeCell ref="G54:H54"/>
    <mergeCell ref="I54:J54"/>
    <mergeCell ref="K54:O54"/>
    <mergeCell ref="P54:Q54"/>
    <mergeCell ref="R54:V54"/>
    <mergeCell ref="W54:X54"/>
    <mergeCell ref="W55:X55"/>
    <mergeCell ref="D56:F56"/>
    <mergeCell ref="G56:H56"/>
    <mergeCell ref="I56:J56"/>
    <mergeCell ref="B50:C51"/>
    <mergeCell ref="D50:F50"/>
    <mergeCell ref="G50:H50"/>
    <mergeCell ref="I50:J50"/>
    <mergeCell ref="K50:O50"/>
    <mergeCell ref="P50:Q50"/>
    <mergeCell ref="B46:D46"/>
    <mergeCell ref="J46:L46"/>
    <mergeCell ref="M46:N46"/>
    <mergeCell ref="O46:R46"/>
    <mergeCell ref="B49:C49"/>
    <mergeCell ref="D49:F49"/>
    <mergeCell ref="G49:J49"/>
    <mergeCell ref="K49:Q49"/>
    <mergeCell ref="R49:X49"/>
    <mergeCell ref="R50:V50"/>
    <mergeCell ref="W50:X50"/>
    <mergeCell ref="D51:F51"/>
    <mergeCell ref="G51:H51"/>
    <mergeCell ref="I51:J51"/>
    <mergeCell ref="K51:O51"/>
    <mergeCell ref="P51:Q51"/>
    <mergeCell ref="R51:V51"/>
    <mergeCell ref="W51:X51"/>
    <mergeCell ref="B44:D44"/>
    <mergeCell ref="J44:L44"/>
    <mergeCell ref="M44:N44"/>
    <mergeCell ref="O44:R44"/>
    <mergeCell ref="B45:D45"/>
    <mergeCell ref="J45:L45"/>
    <mergeCell ref="M45:N45"/>
    <mergeCell ref="O45:R45"/>
    <mergeCell ref="B42:D42"/>
    <mergeCell ref="J42:L42"/>
    <mergeCell ref="M42:N42"/>
    <mergeCell ref="O42:R42"/>
    <mergeCell ref="B43:D43"/>
    <mergeCell ref="J43:L43"/>
    <mergeCell ref="M43:N43"/>
    <mergeCell ref="O43:R43"/>
    <mergeCell ref="E42:I42"/>
    <mergeCell ref="E43:I43"/>
    <mergeCell ref="E44:I44"/>
    <mergeCell ref="E45:I45"/>
    <mergeCell ref="A21:E21"/>
    <mergeCell ref="F21:AE21"/>
    <mergeCell ref="A22:E22"/>
    <mergeCell ref="B40:U40"/>
    <mergeCell ref="B41:D41"/>
    <mergeCell ref="J41:L41"/>
    <mergeCell ref="M41:N41"/>
    <mergeCell ref="O41:R41"/>
    <mergeCell ref="A19:E19"/>
    <mergeCell ref="F19:H19"/>
    <mergeCell ref="I19:Q19"/>
    <mergeCell ref="R19:T19"/>
    <mergeCell ref="U19:AE19"/>
    <mergeCell ref="A20:E20"/>
    <mergeCell ref="F20:H20"/>
    <mergeCell ref="I20:Q20"/>
    <mergeCell ref="R20:T20"/>
    <mergeCell ref="U20:AE20"/>
    <mergeCell ref="E41:I41"/>
    <mergeCell ref="A15:E15"/>
    <mergeCell ref="F15:AE15"/>
    <mergeCell ref="A16:E16"/>
    <mergeCell ref="F16:AE16"/>
    <mergeCell ref="A17:E18"/>
    <mergeCell ref="F17:R17"/>
    <mergeCell ref="S17:AE17"/>
    <mergeCell ref="F18:R18"/>
    <mergeCell ref="S18:AE18"/>
    <mergeCell ref="B14:E14"/>
    <mergeCell ref="F14:G14"/>
    <mergeCell ref="I14:J14"/>
    <mergeCell ref="K14:L14"/>
    <mergeCell ref="M14:N14"/>
    <mergeCell ref="P14:Q14"/>
    <mergeCell ref="B13:E13"/>
    <mergeCell ref="F13:G13"/>
    <mergeCell ref="I13:J13"/>
    <mergeCell ref="K13:L13"/>
    <mergeCell ref="M13:N13"/>
    <mergeCell ref="P13:Q13"/>
    <mergeCell ref="A11:E11"/>
    <mergeCell ref="F11:AE11"/>
    <mergeCell ref="A12:E12"/>
    <mergeCell ref="F12:G12"/>
    <mergeCell ref="I12:J12"/>
    <mergeCell ref="K12:L12"/>
    <mergeCell ref="M12:N12"/>
    <mergeCell ref="P12:Q12"/>
    <mergeCell ref="AB9:AD9"/>
    <mergeCell ref="G10:I10"/>
    <mergeCell ref="J10:L10"/>
    <mergeCell ref="M10:O10"/>
    <mergeCell ref="P10:R10"/>
    <mergeCell ref="S10:U10"/>
    <mergeCell ref="V10:X10"/>
    <mergeCell ref="Y10:AA10"/>
    <mergeCell ref="AB10:AD10"/>
    <mergeCell ref="A9:E10"/>
    <mergeCell ref="G9:I9"/>
    <mergeCell ref="J9:L9"/>
    <mergeCell ref="M9:O9"/>
    <mergeCell ref="P9:R9"/>
    <mergeCell ref="S9:U9"/>
    <mergeCell ref="V9:X9"/>
    <mergeCell ref="Y9:AA9"/>
    <mergeCell ref="G8:I8"/>
    <mergeCell ref="J8:L8"/>
    <mergeCell ref="M8:O8"/>
    <mergeCell ref="P8:R8"/>
    <mergeCell ref="S8:U8"/>
    <mergeCell ref="V8:X8"/>
    <mergeCell ref="A7:E8"/>
    <mergeCell ref="G7:I7"/>
    <mergeCell ref="J7:L7"/>
    <mergeCell ref="M7:O7"/>
    <mergeCell ref="P7:R7"/>
    <mergeCell ref="S7:U7"/>
    <mergeCell ref="V7:X7"/>
    <mergeCell ref="Y7:AA7"/>
    <mergeCell ref="Y8:AA8"/>
    <mergeCell ref="A2:AE2"/>
    <mergeCell ref="A3:E3"/>
    <mergeCell ref="F3:AE3"/>
    <mergeCell ref="A4:E4"/>
    <mergeCell ref="F4:AE4"/>
    <mergeCell ref="A5:E5"/>
    <mergeCell ref="F5:AE5"/>
    <mergeCell ref="A6:E6"/>
    <mergeCell ref="F6:AE6"/>
  </mergeCells>
  <phoneticPr fontId="1"/>
  <pageMargins left="0.7" right="0.7" top="0.75" bottom="0.75" header="0.3" footer="0.3"/>
  <pageSetup paperSize="9" scale="9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施設概要</vt:lpstr>
      <vt:lpstr>施設概要 (記載例)</vt:lpstr>
      <vt:lpstr>施設概要!Print_Area</vt:lpstr>
      <vt:lpstr>'施設概要 (記載例)'!Print_Area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Windows ユーザー</cp:lastModifiedBy>
  <cp:lastPrinted>2019-11-25T10:06:39Z</cp:lastPrinted>
  <dcterms:created xsi:type="dcterms:W3CDTF">2019-11-13T04:13:13Z</dcterms:created>
  <dcterms:modified xsi:type="dcterms:W3CDTF">2020-11-04T05:28:34Z</dcterms:modified>
</cp:coreProperties>
</file>