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g-fs01\50_000_000_290\子ども総務課\②土曜日共同保育\★実施要綱（様式含む）\R06.11.11～\02 様式\"/>
    </mc:Choice>
  </mc:AlternateContent>
  <xr:revisionPtr revIDLastSave="0" documentId="13_ncr:1_{177F2B5F-7CE2-4D08-AE80-3BEDBCFBEFC1}" xr6:coauthVersionLast="36" xr6:coauthVersionMax="47" xr10:uidLastSave="{00000000-0000-0000-0000-000000000000}"/>
  <workbookProtection workbookPassword="EBA9" lockStructure="1"/>
  <bookViews>
    <workbookView xWindow="-120" yWindow="-120" windowWidth="29040" windowHeight="15840" xr2:uid="{00000000-000D-0000-FFFF-FFFF00000000}"/>
  </bookViews>
  <sheets>
    <sheet name="様式第１号【事前協議書】" sheetId="3" r:id="rId1"/>
    <sheet name="別紙１" sheetId="6" r:id="rId2"/>
    <sheet name="市確認用" sheetId="7" state="hidden" r:id="rId3"/>
    <sheet name="データ転記用" sheetId="8" state="hidden" r:id="rId4"/>
  </sheets>
  <definedNames>
    <definedName name="_xlnm.Print_Area" localSheetId="1">別紙１!$A$1:$AH$47</definedName>
  </definedNames>
  <calcPr calcId="191029"/>
</workbook>
</file>

<file path=xl/calcChain.xml><?xml version="1.0" encoding="utf-8"?>
<calcChain xmlns="http://schemas.openxmlformats.org/spreadsheetml/2006/main">
  <c r="U44" i="7" l="1"/>
  <c r="U45" i="7"/>
  <c r="U46" i="7"/>
  <c r="U47" i="7"/>
  <c r="U43" i="7"/>
  <c r="U37" i="7"/>
  <c r="U38" i="7"/>
  <c r="U39" i="7"/>
  <c r="U40" i="7"/>
  <c r="U36" i="7"/>
  <c r="U28" i="7"/>
  <c r="U29" i="7"/>
  <c r="U30" i="7"/>
  <c r="U31" i="7"/>
  <c r="U27" i="7"/>
  <c r="U21" i="7"/>
  <c r="U22" i="7"/>
  <c r="U23" i="7"/>
  <c r="U24" i="7"/>
  <c r="U20" i="7"/>
  <c r="Q43" i="7"/>
  <c r="C30" i="8" l="1"/>
  <c r="C5" i="8" l="1"/>
  <c r="C4" i="8"/>
  <c r="C31" i="8"/>
  <c r="C3" i="8" l="1"/>
  <c r="C27" i="8"/>
  <c r="C28" i="8"/>
  <c r="C29" i="8"/>
  <c r="C26" i="8"/>
  <c r="C23" i="8"/>
  <c r="C24" i="8"/>
  <c r="C25" i="8"/>
  <c r="C22" i="8"/>
  <c r="C19" i="8"/>
  <c r="C20" i="8"/>
  <c r="C21" i="8"/>
  <c r="C18" i="8"/>
  <c r="C15" i="8"/>
  <c r="C16" i="8"/>
  <c r="C17" i="8"/>
  <c r="C14" i="8"/>
  <c r="C11" i="8"/>
  <c r="C12" i="8"/>
  <c r="C13" i="8"/>
  <c r="C10" i="8"/>
  <c r="C7" i="8"/>
  <c r="C8" i="8"/>
  <c r="C9" i="8"/>
  <c r="C6" i="8"/>
  <c r="AE76" i="7" l="1"/>
  <c r="Q27" i="7" l="1"/>
  <c r="AN45" i="6" l="1"/>
  <c r="AO45" i="6"/>
  <c r="AP45" i="6"/>
  <c r="AQ45" i="6"/>
  <c r="AR45" i="6"/>
  <c r="AS45" i="6"/>
  <c r="AN46" i="6"/>
  <c r="E53" i="7" s="1"/>
  <c r="AO46" i="6"/>
  <c r="H53" i="7" s="1"/>
  <c r="AP46" i="6"/>
  <c r="AQ46" i="6"/>
  <c r="AR46" i="6"/>
  <c r="AS46" i="6"/>
  <c r="AE46" i="6"/>
  <c r="AE45" i="6"/>
  <c r="AE41" i="6"/>
  <c r="AE40" i="6"/>
  <c r="AE36" i="6"/>
  <c r="AE35" i="6"/>
  <c r="AE31" i="6"/>
  <c r="AE30" i="6"/>
  <c r="AE29" i="6"/>
  <c r="AE26" i="6"/>
  <c r="AE25" i="6"/>
  <c r="AE15" i="6"/>
  <c r="AE14" i="6"/>
  <c r="AE44" i="6"/>
  <c r="AE39" i="6"/>
  <c r="AE34" i="6"/>
  <c r="AE24" i="6"/>
  <c r="Q63" i="7" l="1"/>
  <c r="Q53" i="7"/>
  <c r="N63" i="7"/>
  <c r="N53" i="7"/>
  <c r="T53" i="7"/>
  <c r="T63" i="7"/>
  <c r="K53" i="7"/>
  <c r="K63" i="7"/>
  <c r="AT45" i="6"/>
  <c r="AT46" i="6"/>
  <c r="AE80" i="7"/>
  <c r="AE97" i="7"/>
  <c r="W53" i="7" l="1"/>
  <c r="W63" i="7"/>
  <c r="H47" i="7"/>
  <c r="H46" i="7"/>
  <c r="H45" i="7"/>
  <c r="H44" i="7"/>
  <c r="H43" i="7"/>
  <c r="H31" i="7"/>
  <c r="H30" i="7"/>
  <c r="H29" i="7"/>
  <c r="H28" i="7"/>
  <c r="H27" i="7"/>
  <c r="AE91" i="7"/>
  <c r="AE93" i="7"/>
  <c r="AE89" i="7"/>
  <c r="AE68" i="7" l="1"/>
  <c r="AE74" i="7"/>
  <c r="AE72" i="7"/>
  <c r="AE70" i="7"/>
  <c r="K10" i="7" l="1"/>
  <c r="AB10" i="7" s="1"/>
  <c r="K11" i="7"/>
  <c r="AB11" i="7" s="1"/>
  <c r="K12" i="7"/>
  <c r="AB12" i="7" s="1"/>
  <c r="K13" i="7"/>
  <c r="AB13" i="7" s="1"/>
  <c r="K14" i="7"/>
  <c r="AB14" i="7" s="1"/>
  <c r="K9" i="7"/>
  <c r="AB9" i="7" s="1"/>
  <c r="X9" i="7" l="1"/>
  <c r="AE9" i="7" s="1"/>
  <c r="X10" i="7"/>
  <c r="AE10" i="7" s="1"/>
  <c r="X11" i="7"/>
  <c r="AE11" i="7" s="1"/>
  <c r="X12" i="7"/>
  <c r="AE12" i="7" s="1"/>
  <c r="X13" i="7"/>
  <c r="AE13" i="7" s="1"/>
  <c r="X14" i="7"/>
  <c r="AE14" i="7" s="1"/>
  <c r="AE13" i="6" l="1"/>
  <c r="K8" i="7" s="1"/>
  <c r="AB8" i="7" s="1"/>
  <c r="X8" i="7"/>
  <c r="AE8" i="7" l="1"/>
  <c r="AA62" i="7" l="1"/>
  <c r="AE63" i="7" s="1"/>
  <c r="T62" i="7"/>
  <c r="Q62" i="7"/>
  <c r="N62" i="7"/>
  <c r="K62" i="7"/>
  <c r="AA52" i="7"/>
  <c r="AE53" i="7" s="1"/>
  <c r="T52" i="7"/>
  <c r="Q52" i="7"/>
  <c r="N52" i="7"/>
  <c r="K52" i="7"/>
  <c r="H52" i="7"/>
  <c r="E52" i="7"/>
  <c r="H40" i="7"/>
  <c r="H39" i="7"/>
  <c r="H38" i="7"/>
  <c r="H37" i="7"/>
  <c r="Q36" i="7"/>
  <c r="H36" i="7"/>
  <c r="H24" i="7"/>
  <c r="H23" i="7"/>
  <c r="H22" i="7"/>
  <c r="H21" i="7"/>
  <c r="Q20" i="7"/>
  <c r="H20" i="7"/>
  <c r="G14" i="7"/>
  <c r="N14" i="7" s="1"/>
  <c r="G13" i="7"/>
  <c r="N13" i="7" s="1"/>
  <c r="G12" i="7"/>
  <c r="N12" i="7" s="1"/>
  <c r="G11" i="7"/>
  <c r="N11" i="7" s="1"/>
  <c r="G10" i="7"/>
  <c r="N10" i="7" s="1"/>
  <c r="G9" i="7"/>
  <c r="N9" i="7" s="1"/>
  <c r="W52" i="7" l="1"/>
  <c r="AE52" i="7" s="1"/>
  <c r="W62" i="7"/>
  <c r="AE62" i="7" s="1"/>
  <c r="G8" i="7"/>
  <c r="N8" i="7" s="1"/>
</calcChain>
</file>

<file path=xl/sharedStrings.xml><?xml version="1.0" encoding="utf-8"?>
<sst xmlns="http://schemas.openxmlformats.org/spreadsheetml/2006/main" count="423" uniqueCount="150">
  <si>
    <t>合計</t>
    <rPh sb="0" eb="2">
      <t>ゴウケイ</t>
    </rPh>
    <phoneticPr fontId="1"/>
  </si>
  <si>
    <t>～</t>
    <phoneticPr fontId="1"/>
  </si>
  <si>
    <t>施設種別</t>
    <rPh sb="0" eb="2">
      <t>シセツ</t>
    </rPh>
    <rPh sb="2" eb="4">
      <t>シュベツ</t>
    </rPh>
    <phoneticPr fontId="1"/>
  </si>
  <si>
    <t>別紙１</t>
    <rPh sb="0" eb="2">
      <t>ベッシ</t>
    </rPh>
    <phoneticPr fontId="1"/>
  </si>
  <si>
    <t>様式第１号</t>
    <rPh sb="0" eb="2">
      <t>ヨウシキ</t>
    </rPh>
    <rPh sb="2" eb="3">
      <t>ダイ</t>
    </rPh>
    <rPh sb="4" eb="5">
      <t>ゴウ</t>
    </rPh>
    <phoneticPr fontId="1"/>
  </si>
  <si>
    <t>（あて先）川口市長</t>
    <rPh sb="3" eb="4">
      <t>サキ</t>
    </rPh>
    <rPh sb="5" eb="7">
      <t>カワグチ</t>
    </rPh>
    <rPh sb="7" eb="9">
      <t>シチョウ</t>
    </rPh>
    <phoneticPr fontId="1"/>
  </si>
  <si>
    <t>協議者（実施施設）</t>
    <rPh sb="0" eb="2">
      <t>キョウギ</t>
    </rPh>
    <rPh sb="2" eb="3">
      <t>シャ</t>
    </rPh>
    <rPh sb="4" eb="6">
      <t>ジッシ</t>
    </rPh>
    <rPh sb="6" eb="8">
      <t>シセツ</t>
    </rPh>
    <phoneticPr fontId="1"/>
  </si>
  <si>
    <t>法人所在地</t>
    <rPh sb="0" eb="2">
      <t>ホウジン</t>
    </rPh>
    <rPh sb="2" eb="5">
      <t>ショザイチ</t>
    </rPh>
    <phoneticPr fontId="1"/>
  </si>
  <si>
    <t>法人名称</t>
    <rPh sb="0" eb="2">
      <t>ホウジン</t>
    </rPh>
    <rPh sb="2" eb="4">
      <t>メイショウ</t>
    </rPh>
    <phoneticPr fontId="1"/>
  </si>
  <si>
    <t>代表者職氏名</t>
    <rPh sb="0" eb="3">
      <t>ダイヒョウシャ</t>
    </rPh>
    <rPh sb="3" eb="4">
      <t>ショク</t>
    </rPh>
    <rPh sb="4" eb="6">
      <t>シメイ</t>
    </rPh>
    <phoneticPr fontId="1"/>
  </si>
  <si>
    <t>実施施設</t>
    <rPh sb="0" eb="2">
      <t>ジッシ</t>
    </rPh>
    <rPh sb="2" eb="4">
      <t>シセツ</t>
    </rPh>
    <phoneticPr fontId="1"/>
  </si>
  <si>
    <t>施設名称</t>
    <rPh sb="0" eb="2">
      <t>シセツ</t>
    </rPh>
    <rPh sb="2" eb="4">
      <t>メイショウ</t>
    </rPh>
    <phoneticPr fontId="1"/>
  </si>
  <si>
    <t>本件担当者名</t>
    <rPh sb="0" eb="2">
      <t>ホンケン</t>
    </rPh>
    <rPh sb="2" eb="5">
      <t>タントウシャ</t>
    </rPh>
    <rPh sb="5" eb="6">
      <t>メイ</t>
    </rPh>
    <phoneticPr fontId="1"/>
  </si>
  <si>
    <t>電話番号</t>
    <rPh sb="0" eb="2">
      <t>デンワ</t>
    </rPh>
    <rPh sb="2" eb="4">
      <t>バンゴウ</t>
    </rPh>
    <phoneticPr fontId="1"/>
  </si>
  <si>
    <t>メールアドレス</t>
    <phoneticPr fontId="1"/>
  </si>
  <si>
    <t>依頼施設１</t>
    <rPh sb="0" eb="2">
      <t>イライ</t>
    </rPh>
    <rPh sb="2" eb="4">
      <t>シセツ</t>
    </rPh>
    <phoneticPr fontId="1"/>
  </si>
  <si>
    <t>依頼施設２</t>
    <rPh sb="0" eb="2">
      <t>イライ</t>
    </rPh>
    <rPh sb="2" eb="4">
      <t>シセツ</t>
    </rPh>
    <phoneticPr fontId="1"/>
  </si>
  <si>
    <t>依頼施設３</t>
    <rPh sb="0" eb="2">
      <t>イライ</t>
    </rPh>
    <rPh sb="2" eb="4">
      <t>シセツ</t>
    </rPh>
    <phoneticPr fontId="1"/>
  </si>
  <si>
    <t>依頼施設４</t>
    <rPh sb="0" eb="2">
      <t>イライ</t>
    </rPh>
    <rPh sb="2" eb="4">
      <t>シセツ</t>
    </rPh>
    <phoneticPr fontId="1"/>
  </si>
  <si>
    <t>依頼施設５</t>
    <rPh sb="0" eb="2">
      <t>イライ</t>
    </rPh>
    <rPh sb="2" eb="4">
      <t>シセツ</t>
    </rPh>
    <phoneticPr fontId="1"/>
  </si>
  <si>
    <t>添付書類</t>
    <rPh sb="0" eb="2">
      <t>テンプ</t>
    </rPh>
    <rPh sb="2" eb="4">
      <t>ショルイ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</si>
  <si>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</si>
  <si>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</si>
  <si>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</si>
  <si>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</si>
  <si>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</si>
  <si>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</si>
  <si>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実施施設</t>
    <rPh sb="0" eb="2">
      <t>ジッシ</t>
    </rPh>
    <rPh sb="2" eb="4">
      <t>シセツ</t>
    </rPh>
    <phoneticPr fontId="1"/>
  </si>
  <si>
    <t>屋外遊戯場（園庭）</t>
    <rPh sb="0" eb="2">
      <t>オクガイ</t>
    </rPh>
    <rPh sb="2" eb="4">
      <t>ユウギ</t>
    </rPh>
    <rPh sb="4" eb="5">
      <t>ジョウ</t>
    </rPh>
    <rPh sb="6" eb="8">
      <t>エンテイ</t>
    </rPh>
    <phoneticPr fontId="1"/>
  </si>
  <si>
    <t>あり</t>
    <phoneticPr fontId="1"/>
  </si>
  <si>
    <t>なし</t>
    <phoneticPr fontId="1"/>
  </si>
  <si>
    <t>（</t>
    <phoneticPr fontId="1"/>
  </si>
  <si>
    <t>）</t>
    <phoneticPr fontId="1"/>
  </si>
  <si>
    <t xml:space="preserve"> 園庭面積 ：</t>
    <rPh sb="1" eb="3">
      <t>エンテイ</t>
    </rPh>
    <rPh sb="3" eb="5">
      <t>メンセキ</t>
    </rPh>
    <phoneticPr fontId="1"/>
  </si>
  <si>
    <t>「なし」を選択した場合のみ</t>
    <rPh sb="5" eb="7">
      <t>センタク</t>
    </rPh>
    <rPh sb="9" eb="11">
      <t>バアイ</t>
    </rPh>
    <phoneticPr fontId="1"/>
  </si>
  <si>
    <t>代替場所：</t>
    <rPh sb="0" eb="2">
      <t>ダイタイ</t>
    </rPh>
    <rPh sb="2" eb="4">
      <t>バショ</t>
    </rPh>
    <phoneticPr fontId="1"/>
  </si>
  <si>
    <t xml:space="preserve"> 面積 ：</t>
    <rPh sb="1" eb="3">
      <t>メンセキ</t>
    </rPh>
    <phoneticPr fontId="1"/>
  </si>
  <si>
    <t>施設所在地</t>
    <rPh sb="0" eb="2">
      <t>シセツ</t>
    </rPh>
    <rPh sb="2" eb="5">
      <t>ショザイチ</t>
    </rPh>
    <phoneticPr fontId="1"/>
  </si>
  <si>
    <t>≦</t>
    <phoneticPr fontId="1"/>
  </si>
  <si>
    <t>屋外遊戯場</t>
    <rPh sb="0" eb="2">
      <t>オクガイ</t>
    </rPh>
    <rPh sb="2" eb="4">
      <t>ユウギ</t>
    </rPh>
    <rPh sb="4" eb="5">
      <t>バ</t>
    </rPh>
    <phoneticPr fontId="1"/>
  </si>
  <si>
    <t>２　依頼施設の状況</t>
    <rPh sb="2" eb="4">
      <t>イライ</t>
    </rPh>
    <rPh sb="4" eb="6">
      <t>シセツ</t>
    </rPh>
    <rPh sb="7" eb="9">
      <t>ジョウキョウ</t>
    </rPh>
    <phoneticPr fontId="1"/>
  </si>
  <si>
    <t>実施施設</t>
    <rPh sb="0" eb="2">
      <t>ジッシ</t>
    </rPh>
    <rPh sb="2" eb="4">
      <t>シセツ</t>
    </rPh>
    <phoneticPr fontId="1"/>
  </si>
  <si>
    <t>依頼施設１</t>
    <rPh sb="0" eb="2">
      <t>イライ</t>
    </rPh>
    <rPh sb="2" eb="4">
      <t>シセツ</t>
    </rPh>
    <phoneticPr fontId="1"/>
  </si>
  <si>
    <t>≧</t>
    <phoneticPr fontId="1"/>
  </si>
  <si>
    <t>依頼施設２</t>
    <rPh sb="0" eb="2">
      <t>イライ</t>
    </rPh>
    <rPh sb="2" eb="4">
      <t>シセツ</t>
    </rPh>
    <phoneticPr fontId="1"/>
  </si>
  <si>
    <t>依頼施設３</t>
    <rPh sb="0" eb="2">
      <t>イライ</t>
    </rPh>
    <rPh sb="2" eb="4">
      <t>シセツ</t>
    </rPh>
    <phoneticPr fontId="1"/>
  </si>
  <si>
    <t>依頼施設４</t>
    <rPh sb="0" eb="2">
      <t>イライ</t>
    </rPh>
    <rPh sb="2" eb="4">
      <t>シセツ</t>
    </rPh>
    <phoneticPr fontId="1"/>
  </si>
  <si>
    <t>依頼施設５</t>
    <rPh sb="0" eb="2">
      <t>イライ</t>
    </rPh>
    <rPh sb="2" eb="4">
      <t>シセツ</t>
    </rPh>
    <phoneticPr fontId="1"/>
  </si>
  <si>
    <t>判定</t>
    <rPh sb="0" eb="2">
      <t>ハンテイ</t>
    </rPh>
    <phoneticPr fontId="1"/>
  </si>
  <si>
    <t>日</t>
    <rPh sb="0" eb="1">
      <t>ニチ</t>
    </rPh>
    <phoneticPr fontId="1"/>
  </si>
  <si>
    <t>月</t>
    <rPh sb="0" eb="1">
      <t>ガツ</t>
    </rPh>
    <phoneticPr fontId="1"/>
  </si>
  <si>
    <t>年</t>
    <rPh sb="0" eb="1">
      <t>ネン</t>
    </rPh>
    <phoneticPr fontId="1"/>
  </si>
  <si>
    <t>令和</t>
    <rPh sb="0" eb="2">
      <t>レイワ</t>
    </rPh>
    <phoneticPr fontId="1"/>
  </si>
  <si>
    <t>１　実施施設・依頼施設</t>
    <rPh sb="2" eb="4">
      <t>ジッシ</t>
    </rPh>
    <rPh sb="4" eb="6">
      <t>シセツ</t>
    </rPh>
    <rPh sb="7" eb="9">
      <t>イライ</t>
    </rPh>
    <rPh sb="9" eb="11">
      <t>シセツ</t>
    </rPh>
    <phoneticPr fontId="1"/>
  </si>
  <si>
    <t>土曜日</t>
    <rPh sb="0" eb="3">
      <t>ドヨウビ</t>
    </rPh>
    <phoneticPr fontId="1"/>
  </si>
  <si>
    <t>設置法人名</t>
    <rPh sb="0" eb="2">
      <t>セッチ</t>
    </rPh>
    <rPh sb="2" eb="4">
      <t>ホウジン</t>
    </rPh>
    <rPh sb="4" eb="5">
      <t>メイ</t>
    </rPh>
    <phoneticPr fontId="1"/>
  </si>
  <si>
    <t>１　実施施設の状況</t>
    <rPh sb="2" eb="4">
      <t>ジッシ</t>
    </rPh>
    <rPh sb="4" eb="6">
      <t>シセツ</t>
    </rPh>
    <rPh sb="7" eb="9">
      <t>ジョウキョウ</t>
    </rPh>
    <phoneticPr fontId="1"/>
  </si>
  <si>
    <t>２　実施区分</t>
    <rPh sb="2" eb="4">
      <t>ジッシ</t>
    </rPh>
    <rPh sb="4" eb="6">
      <t>クブン</t>
    </rPh>
    <phoneticPr fontId="1"/>
  </si>
  <si>
    <t>お盆期間</t>
    <rPh sb="1" eb="2">
      <t>ボン</t>
    </rPh>
    <rPh sb="2" eb="4">
      <t>キカン</t>
    </rPh>
    <phoneticPr fontId="1"/>
  </si>
  <si>
    <t>土曜日の開所時間</t>
    <rPh sb="0" eb="3">
      <t>ドヨウビ</t>
    </rPh>
    <rPh sb="4" eb="6">
      <t>カイショ</t>
    </rPh>
    <rPh sb="6" eb="8">
      <t>ジカン</t>
    </rPh>
    <phoneticPr fontId="1"/>
  </si>
  <si>
    <t>平日の開所時間</t>
    <rPh sb="0" eb="2">
      <t>ヘイジツ</t>
    </rPh>
    <rPh sb="3" eb="5">
      <t>カイショ</t>
    </rPh>
    <rPh sb="5" eb="7">
      <t>ジカン</t>
    </rPh>
    <phoneticPr fontId="1"/>
  </si>
  <si>
    <t>㎡</t>
  </si>
  <si>
    <t>㎡</t>
    <phoneticPr fontId="1"/>
  </si>
  <si>
    <t>※</t>
    <phoneticPr fontId="1"/>
  </si>
  <si>
    <t>実施区分</t>
    <rPh sb="0" eb="2">
      <t>ジッシ</t>
    </rPh>
    <rPh sb="2" eb="4">
      <t>クブン</t>
    </rPh>
    <phoneticPr fontId="1"/>
  </si>
  <si>
    <t>開始予定年月日</t>
    <rPh sb="0" eb="2">
      <t>カイシ</t>
    </rPh>
    <rPh sb="2" eb="4">
      <t>ヨテイ</t>
    </rPh>
    <rPh sb="4" eb="7">
      <t>ネンガッピ</t>
    </rPh>
    <phoneticPr fontId="1"/>
  </si>
  <si>
    <t>留意事項</t>
    <rPh sb="0" eb="2">
      <t>リュウイ</t>
    </rPh>
    <rPh sb="2" eb="4">
      <t>ジコウ</t>
    </rPh>
    <phoneticPr fontId="1"/>
  </si>
  <si>
    <t>２　実施施設と依頼施設との協定書の案</t>
    <rPh sb="2" eb="4">
      <t>ジッシ</t>
    </rPh>
    <rPh sb="4" eb="6">
      <t>シセツ</t>
    </rPh>
    <rPh sb="7" eb="9">
      <t>イライ</t>
    </rPh>
    <rPh sb="9" eb="11">
      <t>シセツ</t>
    </rPh>
    <rPh sb="13" eb="16">
      <t>キョウテイショ</t>
    </rPh>
    <rPh sb="17" eb="18">
      <t>アン</t>
    </rPh>
    <phoneticPr fontId="1"/>
  </si>
  <si>
    <t>３　実施施設及び依頼施設の保護者への説明資料の案</t>
    <rPh sb="2" eb="4">
      <t>ジッシ</t>
    </rPh>
    <rPh sb="4" eb="6">
      <t>シセツ</t>
    </rPh>
    <rPh sb="6" eb="7">
      <t>オヨ</t>
    </rPh>
    <rPh sb="8" eb="10">
      <t>イライ</t>
    </rPh>
    <rPh sb="10" eb="12">
      <t>シセツ</t>
    </rPh>
    <rPh sb="13" eb="16">
      <t>ホゴシャ</t>
    </rPh>
    <rPh sb="18" eb="20">
      <t>セツメイ</t>
    </rPh>
    <rPh sb="20" eb="22">
      <t>シリョウ</t>
    </rPh>
    <rPh sb="23" eb="24">
      <t>アン</t>
    </rPh>
    <phoneticPr fontId="1"/>
  </si>
  <si>
    <t>４　実施施設の平面図</t>
    <rPh sb="2" eb="4">
      <t>ジッシ</t>
    </rPh>
    <rPh sb="4" eb="6">
      <t>シセツ</t>
    </rPh>
    <rPh sb="7" eb="10">
      <t>ヘイメンズ</t>
    </rPh>
    <phoneticPr fontId="1"/>
  </si>
  <si>
    <t>実施施設・依頼施設の状況等</t>
    <rPh sb="2" eb="4">
      <t>シセツ</t>
    </rPh>
    <rPh sb="5" eb="7">
      <t>イライ</t>
    </rPh>
    <rPh sb="7" eb="9">
      <t>シセツ</t>
    </rPh>
    <rPh sb="10" eb="12">
      <t>ジョウキョウ</t>
    </rPh>
    <rPh sb="12" eb="13">
      <t>トウ</t>
    </rPh>
    <phoneticPr fontId="1"/>
  </si>
  <si>
    <t>１　実施施設・依頼施設の状況等（別紙１）</t>
    <rPh sb="2" eb="4">
      <t>ジッシ</t>
    </rPh>
    <rPh sb="4" eb="6">
      <t>シセツ</t>
    </rPh>
    <rPh sb="7" eb="9">
      <t>イライ</t>
    </rPh>
    <rPh sb="9" eb="11">
      <t>シセツ</t>
    </rPh>
    <rPh sb="12" eb="14">
      <t>ジョウキョウ</t>
    </rPh>
    <rPh sb="14" eb="15">
      <t>トウ</t>
    </rPh>
    <rPh sb="16" eb="18">
      <t>ベッシ</t>
    </rPh>
    <phoneticPr fontId="1"/>
  </si>
  <si>
    <t>１　定員</t>
    <rPh sb="2" eb="4">
      <t>テイイン</t>
    </rPh>
    <phoneticPr fontId="1"/>
  </si>
  <si>
    <t>※判定結果が「ＮＧ」の場合は実施不可。</t>
    <rPh sb="1" eb="3">
      <t>ハンテイ</t>
    </rPh>
    <rPh sb="3" eb="5">
      <t>ケッカ</t>
    </rPh>
    <rPh sb="11" eb="13">
      <t>バアイ</t>
    </rPh>
    <rPh sb="14" eb="16">
      <t>ジッシ</t>
    </rPh>
    <rPh sb="16" eb="18">
      <t>フカ</t>
    </rPh>
    <phoneticPr fontId="1"/>
  </si>
  <si>
    <t>土曜日</t>
    <rPh sb="0" eb="3">
      <t>ドヨウビ</t>
    </rPh>
    <phoneticPr fontId="1"/>
  </si>
  <si>
    <t>開所時間</t>
    <rPh sb="0" eb="2">
      <t>カイショ</t>
    </rPh>
    <rPh sb="2" eb="4">
      <t>ジカン</t>
    </rPh>
    <phoneticPr fontId="1"/>
  </si>
  <si>
    <t>想定利用児童数</t>
    <rPh sb="0" eb="2">
      <t>ソウテイ</t>
    </rPh>
    <rPh sb="2" eb="4">
      <t>リヨウ</t>
    </rPh>
    <rPh sb="4" eb="6">
      <t>ジドウ</t>
    </rPh>
    <rPh sb="6" eb="7">
      <t>スウ</t>
    </rPh>
    <phoneticPr fontId="1"/>
  </si>
  <si>
    <t>２　開所時間等</t>
    <rPh sb="2" eb="4">
      <t>カイショ</t>
    </rPh>
    <rPh sb="4" eb="6">
      <t>ジカン</t>
    </rPh>
    <rPh sb="6" eb="7">
      <t>トウ</t>
    </rPh>
    <phoneticPr fontId="1"/>
  </si>
  <si>
    <t>歳児</t>
    <rPh sb="0" eb="2">
      <t>サイジ</t>
    </rPh>
    <phoneticPr fontId="1"/>
  </si>
  <si>
    <t>(1) 開所時間</t>
    <rPh sb="4" eb="6">
      <t>カイショ</t>
    </rPh>
    <rPh sb="6" eb="8">
      <t>ジカン</t>
    </rPh>
    <phoneticPr fontId="1"/>
  </si>
  <si>
    <t>閉所時間</t>
    <rPh sb="0" eb="2">
      <t>ヘイショ</t>
    </rPh>
    <rPh sb="2" eb="4">
      <t>ジカン</t>
    </rPh>
    <phoneticPr fontId="1"/>
  </si>
  <si>
    <t>(2) 閉所時間</t>
    <rPh sb="4" eb="6">
      <t>ヘイショ</t>
    </rPh>
    <rPh sb="6" eb="8">
      <t>ジカン</t>
    </rPh>
    <phoneticPr fontId="1"/>
  </si>
  <si>
    <t>お盆期間
（平日）</t>
    <rPh sb="1" eb="2">
      <t>ボン</t>
    </rPh>
    <rPh sb="2" eb="4">
      <t>キカン</t>
    </rPh>
    <rPh sb="6" eb="8">
      <t>ヘイジツ</t>
    </rPh>
    <phoneticPr fontId="1"/>
  </si>
  <si>
    <t>ＮＧ判定の場合</t>
    <rPh sb="2" eb="4">
      <t>ハンテイ</t>
    </rPh>
    <rPh sb="5" eb="7">
      <t>バアイ</t>
    </rPh>
    <phoneticPr fontId="1"/>
  </si>
  <si>
    <t>■添付資料２（実施施設と依頼施設との協定書の案）関係</t>
    <rPh sb="1" eb="3">
      <t>テンプ</t>
    </rPh>
    <rPh sb="3" eb="5">
      <t>シリョウ</t>
    </rPh>
    <rPh sb="24" eb="26">
      <t>カンケイ</t>
    </rPh>
    <phoneticPr fontId="1"/>
  </si>
  <si>
    <t>規定あり</t>
    <rPh sb="0" eb="2">
      <t>キテイ</t>
    </rPh>
    <phoneticPr fontId="1"/>
  </si>
  <si>
    <t>規定なし</t>
    <rPh sb="0" eb="2">
      <t>キテイ</t>
    </rPh>
    <phoneticPr fontId="1"/>
  </si>
  <si>
    <t>■添付資料４（実施施設の平面図）関係</t>
    <rPh sb="1" eb="3">
      <t>テンプ</t>
    </rPh>
    <rPh sb="3" eb="5">
      <t>シリョウ</t>
    </rPh>
    <rPh sb="12" eb="15">
      <t>ヘイメンズ</t>
    </rPh>
    <rPh sb="16" eb="18">
      <t>カンケイ</t>
    </rPh>
    <phoneticPr fontId="1"/>
  </si>
  <si>
    <t>明確になっている</t>
    <rPh sb="0" eb="2">
      <t>メイカク</t>
    </rPh>
    <phoneticPr fontId="1"/>
  </si>
  <si>
    <t>明確になっていない</t>
    <rPh sb="0" eb="2">
      <t>メイカク</t>
    </rPh>
    <phoneticPr fontId="1"/>
  </si>
  <si>
    <t>記載されている</t>
    <rPh sb="0" eb="2">
      <t>キサイ</t>
    </rPh>
    <phoneticPr fontId="1"/>
  </si>
  <si>
    <t>記載されていない</t>
    <rPh sb="0" eb="2">
      <t>キサイ</t>
    </rPh>
    <phoneticPr fontId="1"/>
  </si>
  <si>
    <t>一致している</t>
    <rPh sb="0" eb="2">
      <t>イッチ</t>
    </rPh>
    <phoneticPr fontId="1"/>
  </si>
  <si>
    <t>一致していない</t>
    <rPh sb="0" eb="2">
      <t>イッチ</t>
    </rPh>
    <phoneticPr fontId="1"/>
  </si>
  <si>
    <t>■添付資料３（実施施設及び依頼施設の保護者への説明資料の案）関係</t>
    <rPh sb="1" eb="3">
      <t>テンプ</t>
    </rPh>
    <rPh sb="3" eb="5">
      <t>シリョウ</t>
    </rPh>
    <rPh sb="7" eb="9">
      <t>ジッシ</t>
    </rPh>
    <rPh sb="9" eb="11">
      <t>シセツ</t>
    </rPh>
    <rPh sb="11" eb="12">
      <t>オヨ</t>
    </rPh>
    <rPh sb="13" eb="15">
      <t>イライ</t>
    </rPh>
    <rPh sb="15" eb="17">
      <t>シセツ</t>
    </rPh>
    <rPh sb="18" eb="21">
      <t>ホゴシャ</t>
    </rPh>
    <rPh sb="23" eb="25">
      <t>セツメイ</t>
    </rPh>
    <rPh sb="25" eb="27">
      <t>シリョウ</t>
    </rPh>
    <rPh sb="28" eb="29">
      <t>アン</t>
    </rPh>
    <rPh sb="30" eb="32">
      <t>カンケイ</t>
    </rPh>
    <phoneticPr fontId="1"/>
  </si>
  <si>
    <t>保護者への説明資料の案に、以下の項目が記載されているか。</t>
    <rPh sb="0" eb="3">
      <t>ホゴシャ</t>
    </rPh>
    <rPh sb="5" eb="7">
      <t>セツメイ</t>
    </rPh>
    <rPh sb="7" eb="9">
      <t>シリョウ</t>
    </rPh>
    <rPh sb="10" eb="11">
      <t>アン</t>
    </rPh>
    <rPh sb="13" eb="15">
      <t>イカ</t>
    </rPh>
    <rPh sb="16" eb="18">
      <t>コウモク</t>
    </rPh>
    <rPh sb="19" eb="21">
      <t>キサイ</t>
    </rPh>
    <phoneticPr fontId="1"/>
  </si>
  <si>
    <t>実施する部屋（保育室）の床面積が記載されているか。</t>
    <rPh sb="0" eb="2">
      <t>ジッシ</t>
    </rPh>
    <rPh sb="4" eb="6">
      <t>ヘヤ</t>
    </rPh>
    <rPh sb="7" eb="9">
      <t>ホイク</t>
    </rPh>
    <rPh sb="9" eb="10">
      <t>シツ</t>
    </rPh>
    <rPh sb="12" eb="15">
      <t>ユカメンセキ</t>
    </rPh>
    <rPh sb="16" eb="18">
      <t>キサイ</t>
    </rPh>
    <phoneticPr fontId="1"/>
  </si>
  <si>
    <t>実施する部屋（保育室）部分が着色、囲み等の方法により明確になっているか。</t>
    <rPh sb="0" eb="2">
      <t>ジッシ</t>
    </rPh>
    <rPh sb="4" eb="6">
      <t>ヘヤ</t>
    </rPh>
    <rPh sb="7" eb="10">
      <t>ホイクシツ</t>
    </rPh>
    <rPh sb="11" eb="13">
      <t>ブブン</t>
    </rPh>
    <rPh sb="14" eb="16">
      <t>チャクショク</t>
    </rPh>
    <rPh sb="17" eb="18">
      <t>カコ</t>
    </rPh>
    <rPh sb="19" eb="20">
      <t>トウ</t>
    </rPh>
    <rPh sb="21" eb="23">
      <t>ホウホウ</t>
    </rPh>
    <rPh sb="26" eb="28">
      <t>メイカク</t>
    </rPh>
    <phoneticPr fontId="1"/>
  </si>
  <si>
    <t>■添付資料１（別紙１（実施施設・依頼施設の状況等））関係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</si>
  <si>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規定あり（又は費用負担なし）</t>
    <rPh sb="0" eb="2">
      <t>キテイ</t>
    </rPh>
    <rPh sb="5" eb="6">
      <t>マタ</t>
    </rPh>
    <rPh sb="7" eb="9">
      <t>ヒヨウ</t>
    </rPh>
    <rPh sb="9" eb="11">
      <t>フタン</t>
    </rPh>
    <phoneticPr fontId="1"/>
  </si>
  <si>
    <t>規定なし</t>
    <rPh sb="0" eb="2">
      <t>キテイ</t>
    </rPh>
    <phoneticPr fontId="1"/>
  </si>
  <si>
    <t>非常時における依頼施設や依頼施設の保護者への連絡体制が整備されているか。</t>
    <rPh sb="0" eb="2">
      <t>ヒジョウ</t>
    </rPh>
    <rPh sb="2" eb="3">
      <t>ジ</t>
    </rPh>
    <rPh sb="7" eb="9">
      <t>イライ</t>
    </rPh>
    <rPh sb="9" eb="11">
      <t>シセツ</t>
    </rPh>
    <rPh sb="12" eb="14">
      <t>イライ</t>
    </rPh>
    <rPh sb="14" eb="16">
      <t>シセツ</t>
    </rPh>
    <rPh sb="17" eb="20">
      <t>ホゴシャ</t>
    </rPh>
    <rPh sb="22" eb="24">
      <t>レンラク</t>
    </rPh>
    <rPh sb="24" eb="26">
      <t>タイセイ</t>
    </rPh>
    <rPh sb="27" eb="29">
      <t>セイビ</t>
    </rPh>
    <phoneticPr fontId="1"/>
  </si>
  <si>
    <t>整備されていない</t>
    <rPh sb="0" eb="2">
      <t>セイビ</t>
    </rPh>
    <phoneticPr fontId="1"/>
  </si>
  <si>
    <t>整備されている</t>
    <rPh sb="0" eb="2">
      <t>セイビ</t>
    </rPh>
    <phoneticPr fontId="1"/>
  </si>
  <si>
    <t>別紙１に記載されている床面積と一致しているか。</t>
    <rPh sb="0" eb="2">
      <t>ベッシ</t>
    </rPh>
    <rPh sb="4" eb="6">
      <t>キサイ</t>
    </rPh>
    <rPh sb="11" eb="14">
      <t>ユカメンセキ</t>
    </rPh>
    <rPh sb="15" eb="17">
      <t>イッチ</t>
    </rPh>
    <phoneticPr fontId="1"/>
  </si>
  <si>
    <t>５　屋外遊戯場又は代替園庭の面積</t>
    <rPh sb="2" eb="4">
      <t>オクガイ</t>
    </rPh>
    <rPh sb="4" eb="6">
      <t>ユウギ</t>
    </rPh>
    <rPh sb="6" eb="7">
      <t>ジョウ</t>
    </rPh>
    <rPh sb="7" eb="8">
      <t>マタ</t>
    </rPh>
    <rPh sb="9" eb="11">
      <t>ダイタイ</t>
    </rPh>
    <rPh sb="11" eb="13">
      <t>エンテイ</t>
    </rPh>
    <rPh sb="14" eb="16">
      <t>メンセキ</t>
    </rPh>
    <phoneticPr fontId="1"/>
  </si>
  <si>
    <t>【実施施設の保護者への説明資料に記載することが望ましい項目】</t>
    <rPh sb="1" eb="3">
      <t>ジッシ</t>
    </rPh>
    <rPh sb="3" eb="5">
      <t>シセツ</t>
    </rPh>
    <rPh sb="6" eb="9">
      <t>ホゴシャ</t>
    </rPh>
    <rPh sb="11" eb="13">
      <t>セツメイ</t>
    </rPh>
    <rPh sb="13" eb="15">
      <t>シリョウ</t>
    </rPh>
    <rPh sb="16" eb="18">
      <t>キサイ</t>
    </rPh>
    <rPh sb="23" eb="24">
      <t>ノゾ</t>
    </rPh>
    <rPh sb="27" eb="29">
      <t>コウモク</t>
    </rPh>
    <phoneticPr fontId="1"/>
  </si>
  <si>
    <t>【依頼施設の保護者への説明資料に記載することが望ましい項目】</t>
    <rPh sb="1" eb="3">
      <t>イライ</t>
    </rPh>
    <rPh sb="3" eb="5">
      <t>シセツ</t>
    </rPh>
    <rPh sb="6" eb="9">
      <t>ホゴシャ</t>
    </rPh>
    <rPh sb="11" eb="13">
      <t>セツメイ</t>
    </rPh>
    <rPh sb="13" eb="15">
      <t>シリョウ</t>
    </rPh>
    <rPh sb="16" eb="18">
      <t>キサイ</t>
    </rPh>
    <rPh sb="23" eb="24">
      <t>ノゾ</t>
    </rPh>
    <rPh sb="27" eb="29">
      <t>コウモク</t>
    </rPh>
    <phoneticPr fontId="1"/>
  </si>
  <si>
    <t>時間は、すべて24時間表記（例：午後6時の場合は18:00）としてください。</t>
    <rPh sb="14" eb="15">
      <t>レイ</t>
    </rPh>
    <phoneticPr fontId="1"/>
  </si>
  <si>
    <t>想定利用児童数</t>
    <rPh sb="0" eb="2">
      <t>ソウテイ</t>
    </rPh>
    <rPh sb="2" eb="4">
      <t>リヨウ</t>
    </rPh>
    <rPh sb="4" eb="6">
      <t>ジドウ</t>
    </rPh>
    <rPh sb="6" eb="7">
      <t>スウ</t>
    </rPh>
    <phoneticPr fontId="1"/>
  </si>
  <si>
    <t>土曜日</t>
    <rPh sb="0" eb="2">
      <t>ドヨウ</t>
    </rPh>
    <rPh sb="2" eb="3">
      <t>ビ</t>
    </rPh>
    <phoneticPr fontId="1"/>
  </si>
  <si>
    <t>お盆期間</t>
    <rPh sb="1" eb="2">
      <t>ボン</t>
    </rPh>
    <rPh sb="2" eb="4">
      <t>キカン</t>
    </rPh>
    <phoneticPr fontId="1"/>
  </si>
  <si>
    <t>認可定員数</t>
    <rPh sb="0" eb="2">
      <t>ニンカ</t>
    </rPh>
    <rPh sb="2" eb="4">
      <t>テイイン</t>
    </rPh>
    <rPh sb="4" eb="5">
      <t>スウ</t>
    </rPh>
    <phoneticPr fontId="1"/>
  </si>
  <si>
    <t>想定利用児童数合計（市確認欄）</t>
    <rPh sb="0" eb="2">
      <t>ソウテイ</t>
    </rPh>
    <rPh sb="2" eb="4">
      <t>リヨウ</t>
    </rPh>
    <rPh sb="4" eb="6">
      <t>ジドウ</t>
    </rPh>
    <rPh sb="6" eb="7">
      <t>スウ</t>
    </rPh>
    <rPh sb="7" eb="9">
      <t>ゴウケイ</t>
    </rPh>
    <rPh sb="10" eb="11">
      <t>シ</t>
    </rPh>
    <rPh sb="11" eb="13">
      <t>カクニン</t>
    </rPh>
    <rPh sb="13" eb="14">
      <t>ラン</t>
    </rPh>
    <phoneticPr fontId="1"/>
  </si>
  <si>
    <t>実施保育室の床面積</t>
    <rPh sb="0" eb="2">
      <t>ジッシ</t>
    </rPh>
    <rPh sb="2" eb="5">
      <t>ホイクシツ</t>
    </rPh>
    <rPh sb="6" eb="7">
      <t>ユカ</t>
    </rPh>
    <rPh sb="7" eb="9">
      <t>メンセキ</t>
    </rPh>
    <phoneticPr fontId="1"/>
  </si>
  <si>
    <t>）</t>
    <phoneticPr fontId="1"/>
  </si>
  <si>
    <t>実施施設認可定員</t>
    <rPh sb="0" eb="2">
      <t>ジッシ</t>
    </rPh>
    <rPh sb="2" eb="4">
      <t>シセツ</t>
    </rPh>
    <rPh sb="4" eb="6">
      <t>ニンカ</t>
    </rPh>
    <rPh sb="6" eb="8">
      <t>テイイン</t>
    </rPh>
    <phoneticPr fontId="1"/>
  </si>
  <si>
    <t>※判定結果が「ＮＧ」の場合であっても、実施施設が開所時間を変更する（開所時間を早める）場合は「ＯＫ」。</t>
    <rPh sb="1" eb="3">
      <t>ハンテイ</t>
    </rPh>
    <rPh sb="3" eb="5">
      <t>ケッカ</t>
    </rPh>
    <rPh sb="11" eb="13">
      <t>バアイ</t>
    </rPh>
    <rPh sb="19" eb="21">
      <t>ジッシ</t>
    </rPh>
    <rPh sb="21" eb="23">
      <t>シセツ</t>
    </rPh>
    <rPh sb="24" eb="26">
      <t>カイショ</t>
    </rPh>
    <rPh sb="26" eb="28">
      <t>ジカン</t>
    </rPh>
    <rPh sb="29" eb="31">
      <t>ヘンコウ</t>
    </rPh>
    <rPh sb="34" eb="36">
      <t>カイショ</t>
    </rPh>
    <rPh sb="36" eb="38">
      <t>ジカン</t>
    </rPh>
    <rPh sb="39" eb="40">
      <t>ハヤ</t>
    </rPh>
    <rPh sb="43" eb="45">
      <t>バアイ</t>
    </rPh>
    <phoneticPr fontId="1"/>
  </si>
  <si>
    <t>実施施設の設置者が開所時間を変更する必要があることを認識し、実際に変更する予定としているか。</t>
    <rPh sb="0" eb="2">
      <t>ジッシ</t>
    </rPh>
    <rPh sb="2" eb="4">
      <t>シセツ</t>
    </rPh>
    <rPh sb="5" eb="8">
      <t>セッチシャ</t>
    </rPh>
    <rPh sb="9" eb="11">
      <t>カイショ</t>
    </rPh>
    <rPh sb="11" eb="13">
      <t>ジカン</t>
    </rPh>
    <rPh sb="14" eb="16">
      <t>ヘンコウ</t>
    </rPh>
    <rPh sb="18" eb="20">
      <t>ヒツヨウ</t>
    </rPh>
    <rPh sb="26" eb="28">
      <t>ニンシキ</t>
    </rPh>
    <rPh sb="30" eb="32">
      <t>ジッサイ</t>
    </rPh>
    <rPh sb="33" eb="35">
      <t>ヘンコウ</t>
    </rPh>
    <rPh sb="37" eb="39">
      <t>ヨテイ</t>
    </rPh>
    <phoneticPr fontId="1"/>
  </si>
  <si>
    <t>変更を予定している</t>
    <rPh sb="0" eb="2">
      <t>ヘンコウ</t>
    </rPh>
    <rPh sb="3" eb="5">
      <t>ヨテイ</t>
    </rPh>
    <phoneticPr fontId="1"/>
  </si>
  <si>
    <t>変更を予定していない</t>
    <rPh sb="0" eb="2">
      <t>ヘンコウ</t>
    </rPh>
    <rPh sb="3" eb="5">
      <t>ヨテイ</t>
    </rPh>
    <phoneticPr fontId="1"/>
  </si>
  <si>
    <t>※判定結果が「ＮＧ」の場合であっても、実施施設が閉所時間を変更する（閉所時間を延ばす）場合は「ＯＫ」。</t>
    <rPh sb="1" eb="3">
      <t>ハンテイ</t>
    </rPh>
    <rPh sb="3" eb="5">
      <t>ケッカ</t>
    </rPh>
    <rPh sb="11" eb="13">
      <t>バアイ</t>
    </rPh>
    <rPh sb="19" eb="21">
      <t>ジッシ</t>
    </rPh>
    <rPh sb="21" eb="23">
      <t>シセツ</t>
    </rPh>
    <rPh sb="24" eb="26">
      <t>ヘイショ</t>
    </rPh>
    <rPh sb="26" eb="28">
      <t>ジカン</t>
    </rPh>
    <rPh sb="29" eb="31">
      <t>ヘンコウ</t>
    </rPh>
    <rPh sb="34" eb="36">
      <t>ヘイショ</t>
    </rPh>
    <rPh sb="36" eb="38">
      <t>ジカン</t>
    </rPh>
    <rPh sb="39" eb="40">
      <t>ノ</t>
    </rPh>
    <rPh sb="43" eb="45">
      <t>バアイ</t>
    </rPh>
    <phoneticPr fontId="1"/>
  </si>
  <si>
    <t>実施施設の設置者が閉所時間を変更する必要があることを認識し、実際に変更する予定としているか。</t>
    <rPh sb="0" eb="2">
      <t>ジッシ</t>
    </rPh>
    <rPh sb="2" eb="4">
      <t>シセツ</t>
    </rPh>
    <rPh sb="5" eb="8">
      <t>セッチシャ</t>
    </rPh>
    <rPh sb="9" eb="11">
      <t>ヘイショ</t>
    </rPh>
    <rPh sb="11" eb="13">
      <t>ジカン</t>
    </rPh>
    <rPh sb="14" eb="16">
      <t>ヘンコウ</t>
    </rPh>
    <rPh sb="18" eb="20">
      <t>ヒツヨウ</t>
    </rPh>
    <rPh sb="26" eb="28">
      <t>ニンシキ</t>
    </rPh>
    <rPh sb="30" eb="32">
      <t>ジッサイ</t>
    </rPh>
    <rPh sb="33" eb="35">
      <t>ヘンコウ</t>
    </rPh>
    <rPh sb="37" eb="39">
      <t>ヨテイ</t>
    </rPh>
    <phoneticPr fontId="1"/>
  </si>
  <si>
    <t>実施保育室</t>
    <rPh sb="0" eb="2">
      <t>ジッシ</t>
    </rPh>
    <rPh sb="2" eb="5">
      <t>ホイクシツ</t>
    </rPh>
    <phoneticPr fontId="1"/>
  </si>
  <si>
    <t>４　実施保育室の床面積</t>
    <rPh sb="2" eb="4">
      <t>ジッシ</t>
    </rPh>
    <rPh sb="4" eb="6">
      <t>ホイク</t>
    </rPh>
    <rPh sb="6" eb="7">
      <t>シツ</t>
    </rPh>
    <rPh sb="8" eb="11">
      <t>ユカメンセキ</t>
    </rPh>
    <phoneticPr fontId="1"/>
  </si>
  <si>
    <t>土曜日</t>
    <rPh sb="0" eb="3">
      <t>ドヨウビ</t>
    </rPh>
    <phoneticPr fontId="1"/>
  </si>
  <si>
    <t>共同保育の開始に関する事前協議書</t>
    <phoneticPr fontId="1"/>
  </si>
  <si>
    <t>３　共同保育の開始予定年月日</t>
    <rPh sb="2" eb="4">
      <t>キョウドウ</t>
    </rPh>
    <rPh sb="4" eb="6">
      <t>ホイク</t>
    </rPh>
    <rPh sb="7" eb="9">
      <t>カイシ</t>
    </rPh>
    <rPh sb="9" eb="11">
      <t>ヨテイ</t>
    </rPh>
    <rPh sb="11" eb="14">
      <t>ネンガッピ</t>
    </rPh>
    <phoneticPr fontId="1"/>
  </si>
  <si>
    <t>実施保育室の床面積は、共同保育を実施する保育室の床面積（複数の保育室で実施する場合は、その合計床面積）とし、添付資料の平面図に記載されている床面積と一致するようにしてください。</t>
    <rPh sb="0" eb="2">
      <t>ジッシ</t>
    </rPh>
    <rPh sb="2" eb="5">
      <t>ホイクシツ</t>
    </rPh>
    <rPh sb="6" eb="9">
      <t>ユカメンセキ</t>
    </rPh>
    <rPh sb="11" eb="13">
      <t>キョウドウ</t>
    </rPh>
    <rPh sb="13" eb="15">
      <t>ホイク</t>
    </rPh>
    <rPh sb="63" eb="65">
      <t>キサイ</t>
    </rPh>
    <phoneticPr fontId="1"/>
  </si>
  <si>
    <t>共同保育の実施に係る事前協議の審査結果</t>
    <rPh sb="0" eb="2">
      <t>キョウドウ</t>
    </rPh>
    <rPh sb="2" eb="4">
      <t>ホイク</t>
    </rPh>
    <rPh sb="5" eb="7">
      <t>ジッシ</t>
    </rPh>
    <rPh sb="8" eb="9">
      <t>カカ</t>
    </rPh>
    <rPh sb="10" eb="12">
      <t>ジゼン</t>
    </rPh>
    <rPh sb="12" eb="14">
      <t>キョウギ</t>
    </rPh>
    <rPh sb="15" eb="17">
      <t>シンサ</t>
    </rPh>
    <rPh sb="17" eb="19">
      <t>ケッカ</t>
    </rPh>
    <phoneticPr fontId="1"/>
  </si>
  <si>
    <t>共同保育の実施に係る経費の事業者負担について規定されているか。</t>
    <rPh sb="0" eb="2">
      <t>キョウドウ</t>
    </rPh>
    <rPh sb="2" eb="4">
      <t>ホイク</t>
    </rPh>
    <rPh sb="5" eb="7">
      <t>ジッシ</t>
    </rPh>
    <rPh sb="8" eb="9">
      <t>カカ</t>
    </rPh>
    <rPh sb="10" eb="12">
      <t>ケイヒ</t>
    </rPh>
    <rPh sb="13" eb="16">
      <t>ジギョウシャ</t>
    </rPh>
    <rPh sb="16" eb="18">
      <t>フタン</t>
    </rPh>
    <rPh sb="22" eb="24">
      <t>キテイ</t>
    </rPh>
    <phoneticPr fontId="1"/>
  </si>
  <si>
    <t>共同保育の実施中に事故等が発生した場合の責任の所在について規定されているか。</t>
    <rPh sb="0" eb="2">
      <t>キョウドウ</t>
    </rPh>
    <rPh sb="2" eb="4">
      <t>ホイク</t>
    </rPh>
    <rPh sb="5" eb="7">
      <t>ジッシ</t>
    </rPh>
    <rPh sb="7" eb="8">
      <t>チュウ</t>
    </rPh>
    <rPh sb="9" eb="11">
      <t>ジコ</t>
    </rPh>
    <rPh sb="11" eb="12">
      <t>トウ</t>
    </rPh>
    <rPh sb="13" eb="15">
      <t>ハッセイ</t>
    </rPh>
    <rPh sb="17" eb="19">
      <t>バアイ</t>
    </rPh>
    <rPh sb="20" eb="22">
      <t>セキニン</t>
    </rPh>
    <rPh sb="23" eb="25">
      <t>ショザイ</t>
    </rPh>
    <rPh sb="29" eb="31">
      <t>キテイ</t>
    </rPh>
    <phoneticPr fontId="1"/>
  </si>
  <si>
    <t>共同保育の説明、依頼施設の名称、同意の必要性</t>
    <rPh sb="0" eb="2">
      <t>キョウドウ</t>
    </rPh>
    <rPh sb="2" eb="4">
      <t>ホイク</t>
    </rPh>
    <rPh sb="5" eb="7">
      <t>セツメイ</t>
    </rPh>
    <rPh sb="8" eb="10">
      <t>イライ</t>
    </rPh>
    <rPh sb="10" eb="12">
      <t>シセツ</t>
    </rPh>
    <rPh sb="13" eb="15">
      <t>メイショウ</t>
    </rPh>
    <rPh sb="16" eb="18">
      <t>ドウイ</t>
    </rPh>
    <rPh sb="19" eb="22">
      <t>ヒツヨウセイ</t>
    </rPh>
    <phoneticPr fontId="1"/>
  </si>
  <si>
    <t>共同保育の説明、実施施設の所在・名称、実施施設の開所時間、実施施設への送迎方法、職員体制（依頼施設への職員派遣等）、実施施設での給食の提供体制（アレルギー対応等）、延長保育料、個人情報・保育実施状況の提供、実施日又は緊急時の対応方法や連絡体制、同意の必要性</t>
    <rPh sb="0" eb="2">
      <t>キョウドウ</t>
    </rPh>
    <rPh sb="2" eb="4">
      <t>ホイク</t>
    </rPh>
    <rPh sb="5" eb="7">
      <t>セツメイ</t>
    </rPh>
    <rPh sb="8" eb="10">
      <t>ジッシ</t>
    </rPh>
    <rPh sb="10" eb="12">
      <t>シセツ</t>
    </rPh>
    <rPh sb="13" eb="15">
      <t>ショザイ</t>
    </rPh>
    <rPh sb="16" eb="18">
      <t>メイショウ</t>
    </rPh>
    <rPh sb="19" eb="21">
      <t>ジッシ</t>
    </rPh>
    <rPh sb="21" eb="23">
      <t>シセツ</t>
    </rPh>
    <rPh sb="24" eb="26">
      <t>カイショ</t>
    </rPh>
    <rPh sb="26" eb="28">
      <t>ジカン</t>
    </rPh>
    <rPh sb="29" eb="31">
      <t>ジッシ</t>
    </rPh>
    <rPh sb="31" eb="33">
      <t>シセツ</t>
    </rPh>
    <rPh sb="35" eb="37">
      <t>ソウゲイ</t>
    </rPh>
    <rPh sb="37" eb="39">
      <t>ホウホウ</t>
    </rPh>
    <rPh sb="40" eb="42">
      <t>ショクイン</t>
    </rPh>
    <rPh sb="42" eb="44">
      <t>タイセイ</t>
    </rPh>
    <rPh sb="45" eb="47">
      <t>イライ</t>
    </rPh>
    <rPh sb="47" eb="49">
      <t>シセツ</t>
    </rPh>
    <rPh sb="51" eb="53">
      <t>ショクイン</t>
    </rPh>
    <rPh sb="53" eb="55">
      <t>ハケン</t>
    </rPh>
    <rPh sb="55" eb="56">
      <t>トウ</t>
    </rPh>
    <rPh sb="58" eb="60">
      <t>ジッシ</t>
    </rPh>
    <rPh sb="60" eb="62">
      <t>シセツ</t>
    </rPh>
    <rPh sb="64" eb="66">
      <t>キュウショク</t>
    </rPh>
    <rPh sb="67" eb="69">
      <t>テイキョウ</t>
    </rPh>
    <rPh sb="69" eb="71">
      <t>タイセイ</t>
    </rPh>
    <rPh sb="77" eb="79">
      <t>タイオウ</t>
    </rPh>
    <rPh sb="79" eb="80">
      <t>トウ</t>
    </rPh>
    <rPh sb="82" eb="84">
      <t>エンチョウ</t>
    </rPh>
    <rPh sb="84" eb="86">
      <t>ホイク</t>
    </rPh>
    <rPh sb="86" eb="87">
      <t>リョウ</t>
    </rPh>
    <rPh sb="88" eb="90">
      <t>コジン</t>
    </rPh>
    <rPh sb="90" eb="92">
      <t>ジョウホウ</t>
    </rPh>
    <rPh sb="93" eb="95">
      <t>ホイク</t>
    </rPh>
    <rPh sb="95" eb="97">
      <t>ジッシ</t>
    </rPh>
    <rPh sb="97" eb="99">
      <t>ジョウキョウ</t>
    </rPh>
    <rPh sb="100" eb="102">
      <t>テイキョウ</t>
    </rPh>
    <rPh sb="103" eb="105">
      <t>ジッシ</t>
    </rPh>
    <rPh sb="105" eb="106">
      <t>ビ</t>
    </rPh>
    <rPh sb="106" eb="107">
      <t>マタ</t>
    </rPh>
    <rPh sb="108" eb="110">
      <t>キンキュウ</t>
    </rPh>
    <rPh sb="110" eb="111">
      <t>ジ</t>
    </rPh>
    <rPh sb="112" eb="114">
      <t>タイオウ</t>
    </rPh>
    <rPh sb="114" eb="116">
      <t>ホウホウ</t>
    </rPh>
    <rPh sb="117" eb="119">
      <t>レンラク</t>
    </rPh>
    <rPh sb="119" eb="121">
      <t>タイセイ</t>
    </rPh>
    <rPh sb="122" eb="124">
      <t>ドウイ</t>
    </rPh>
    <rPh sb="125" eb="128">
      <t>ヒツヨウセイ</t>
    </rPh>
    <phoneticPr fontId="1"/>
  </si>
  <si>
    <t>実施施設の平面図は、共同保育を実施する保育室部分を着色又は枠線で囲み、当該保育室部分の有効床面積が記載されたものとすること。</t>
    <rPh sb="0" eb="2">
      <t>ジッシ</t>
    </rPh>
    <rPh sb="2" eb="4">
      <t>シセツ</t>
    </rPh>
    <rPh sb="5" eb="8">
      <t>ヘイメンズ</t>
    </rPh>
    <rPh sb="10" eb="12">
      <t>キョウドウ</t>
    </rPh>
    <rPh sb="12" eb="14">
      <t>ホイク</t>
    </rPh>
    <rPh sb="15" eb="17">
      <t>ジッシ</t>
    </rPh>
    <rPh sb="19" eb="22">
      <t>ホイクシツ</t>
    </rPh>
    <rPh sb="22" eb="24">
      <t>ブブン</t>
    </rPh>
    <rPh sb="25" eb="27">
      <t>チャクショク</t>
    </rPh>
    <rPh sb="27" eb="28">
      <t>マタ</t>
    </rPh>
    <rPh sb="29" eb="31">
      <t>ワクセン</t>
    </rPh>
    <rPh sb="30" eb="31">
      <t>セン</t>
    </rPh>
    <rPh sb="32" eb="33">
      <t>カコ</t>
    </rPh>
    <rPh sb="35" eb="37">
      <t>トウガイ</t>
    </rPh>
    <rPh sb="37" eb="39">
      <t>ホイク</t>
    </rPh>
    <rPh sb="39" eb="40">
      <t>シツ</t>
    </rPh>
    <rPh sb="40" eb="42">
      <t>ブブン</t>
    </rPh>
    <rPh sb="43" eb="45">
      <t>ユウコウ</t>
    </rPh>
    <rPh sb="45" eb="46">
      <t>ユカ</t>
    </rPh>
    <rPh sb="46" eb="48">
      <t>メンセキ</t>
    </rPh>
    <rPh sb="49" eb="51">
      <t>キサイ</t>
    </rPh>
    <phoneticPr fontId="1"/>
  </si>
  <si>
    <t>　共同保育の開始について、川口市共同保育実施要綱第９条第１項の規定により、次のとおり協議します。</t>
    <rPh sb="1" eb="3">
      <t>キョウドウ</t>
    </rPh>
    <rPh sb="3" eb="5">
      <t>ホイク</t>
    </rPh>
    <rPh sb="6" eb="8">
      <t>カイシ</t>
    </rPh>
    <rPh sb="13" eb="16">
      <t>カワグチシ</t>
    </rPh>
    <rPh sb="24" eb="25">
      <t>ダイ</t>
    </rPh>
    <rPh sb="26" eb="27">
      <t>ジョウ</t>
    </rPh>
    <rPh sb="27" eb="28">
      <t>ダイ</t>
    </rPh>
    <rPh sb="29" eb="30">
      <t>コウ</t>
    </rPh>
    <rPh sb="31" eb="33">
      <t>キテイ</t>
    </rPh>
    <rPh sb="37" eb="38">
      <t>ツギ</t>
    </rPh>
    <rPh sb="42" eb="44">
      <t>キョウギ</t>
    </rPh>
    <phoneticPr fontId="1"/>
  </si>
  <si>
    <t>想定利用児童数は、利用実績等に基づき想定される児童数を記載してください。また、実施区分（土曜日、お盆期間）については、該当する区分のみ記載してください。</t>
    <rPh sb="0" eb="2">
      <t>ソウテイ</t>
    </rPh>
    <rPh sb="2" eb="4">
      <t>リヨウ</t>
    </rPh>
    <rPh sb="4" eb="6">
      <t>ジドウ</t>
    </rPh>
    <rPh sb="6" eb="7">
      <t>スウ</t>
    </rPh>
    <rPh sb="9" eb="11">
      <t>リヨウ</t>
    </rPh>
    <rPh sb="11" eb="13">
      <t>ジッセキ</t>
    </rPh>
    <rPh sb="13" eb="14">
      <t>トウ</t>
    </rPh>
    <rPh sb="15" eb="16">
      <t>モト</t>
    </rPh>
    <rPh sb="18" eb="20">
      <t>ソウテイ</t>
    </rPh>
    <rPh sb="23" eb="25">
      <t>ジドウ</t>
    </rPh>
    <rPh sb="25" eb="26">
      <t>スウ</t>
    </rPh>
    <rPh sb="27" eb="29">
      <t>キサイ</t>
    </rPh>
    <rPh sb="39" eb="41">
      <t>ジッシ</t>
    </rPh>
    <rPh sb="41" eb="43">
      <t>クブン</t>
    </rPh>
    <rPh sb="59" eb="61">
      <t>ガイトウ</t>
    </rPh>
    <phoneticPr fontId="1"/>
  </si>
  <si>
    <t>５　非常時（病気、事故、災害等）の連絡体制が分かる書類の案</t>
    <rPh sb="2" eb="4">
      <t>ヒジョウ</t>
    </rPh>
    <rPh sb="4" eb="5">
      <t>ジ</t>
    </rPh>
    <rPh sb="6" eb="8">
      <t>ビョウキ</t>
    </rPh>
    <rPh sb="9" eb="11">
      <t>ジコ</t>
    </rPh>
    <rPh sb="12" eb="14">
      <t>サイガイ</t>
    </rPh>
    <rPh sb="14" eb="15">
      <t>トウ</t>
    </rPh>
    <rPh sb="17" eb="19">
      <t>レンラク</t>
    </rPh>
    <rPh sb="19" eb="21">
      <t>タイセイ</t>
    </rPh>
    <rPh sb="22" eb="23">
      <t>ワ</t>
    </rPh>
    <rPh sb="25" eb="27">
      <t>ショルイ</t>
    </rPh>
    <rPh sb="28" eb="29">
      <t>アン</t>
    </rPh>
    <phoneticPr fontId="1"/>
  </si>
  <si>
    <t>実施施設の本来の業務に支障が生じない体制を確保する旨の内容が規定されているか。</t>
    <rPh sb="0" eb="2">
      <t>ジッシ</t>
    </rPh>
    <rPh sb="2" eb="4">
      <t>シセツ</t>
    </rPh>
    <rPh sb="5" eb="7">
      <t>ホンライ</t>
    </rPh>
    <rPh sb="8" eb="10">
      <t>ギョウム</t>
    </rPh>
    <rPh sb="11" eb="13">
      <t>シショウ</t>
    </rPh>
    <rPh sb="14" eb="15">
      <t>ショウ</t>
    </rPh>
    <rPh sb="18" eb="20">
      <t>タイセイ</t>
    </rPh>
    <rPh sb="21" eb="23">
      <t>カクホ</t>
    </rPh>
    <rPh sb="25" eb="26">
      <t>ムネ</t>
    </rPh>
    <rPh sb="27" eb="29">
      <t>ナイヨウ</t>
    </rPh>
    <rPh sb="30" eb="32">
      <t>キテイ</t>
    </rPh>
    <phoneticPr fontId="1"/>
  </si>
  <si>
    <t>実施体制（遵守すべき基準、役割分担等）について規定されているか。</t>
    <rPh sb="0" eb="2">
      <t>ジッシ</t>
    </rPh>
    <rPh sb="2" eb="4">
      <t>タイセイ</t>
    </rPh>
    <rPh sb="5" eb="7">
      <t>ジュンシュ</t>
    </rPh>
    <rPh sb="10" eb="12">
      <t>キジュン</t>
    </rPh>
    <rPh sb="13" eb="15">
      <t>ヤクワリ</t>
    </rPh>
    <rPh sb="15" eb="17">
      <t>ブンタン</t>
    </rPh>
    <rPh sb="17" eb="18">
      <t>トウ</t>
    </rPh>
    <rPh sb="23" eb="25">
      <t>キテイ</t>
    </rPh>
    <phoneticPr fontId="1"/>
  </si>
  <si>
    <t>個人情報の取扱い等について規定されているか。</t>
    <rPh sb="0" eb="2">
      <t>コジン</t>
    </rPh>
    <rPh sb="2" eb="4">
      <t>ジョウホウ</t>
    </rPh>
    <rPh sb="5" eb="7">
      <t>トリアツカ</t>
    </rPh>
    <rPh sb="8" eb="9">
      <t>トウ</t>
    </rPh>
    <rPh sb="13" eb="15">
      <t>キテイ</t>
    </rPh>
    <phoneticPr fontId="1"/>
  </si>
  <si>
    <t>■添付資料５（非常時（病気、事故、災害等）の連絡体制が分かる書類）関係</t>
    <rPh sb="1" eb="3">
      <t>テンプ</t>
    </rPh>
    <rPh sb="3" eb="5">
      <t>シリョウ</t>
    </rPh>
    <rPh sb="33" eb="35">
      <t>カンケイ</t>
    </rPh>
    <phoneticPr fontId="1"/>
  </si>
  <si>
    <t>事前協議書提出日</t>
    <rPh sb="0" eb="2">
      <t>ジゼン</t>
    </rPh>
    <rPh sb="2" eb="4">
      <t>キョウギ</t>
    </rPh>
    <rPh sb="4" eb="5">
      <t>ショ</t>
    </rPh>
    <rPh sb="5" eb="7">
      <t>テイシュツ</t>
    </rPh>
    <rPh sb="7" eb="8">
      <t>ビ</t>
    </rPh>
    <phoneticPr fontId="1"/>
  </si>
  <si>
    <t>共同保育開始予定日</t>
    <rPh sb="0" eb="2">
      <t>キョウドウ</t>
    </rPh>
    <rPh sb="2" eb="4">
      <t>ホイク</t>
    </rPh>
    <rPh sb="4" eb="6">
      <t>カイシ</t>
    </rPh>
    <rPh sb="6" eb="9">
      <t>ヨテイビ</t>
    </rPh>
    <phoneticPr fontId="1"/>
  </si>
  <si>
    <t>※太枠内を選択・コピーし、事前協議回答ファイルの「データ入力」シートに貼り付け</t>
    <rPh sb="1" eb="3">
      <t>フトワク</t>
    </rPh>
    <rPh sb="3" eb="4">
      <t>ナイ</t>
    </rPh>
    <rPh sb="5" eb="7">
      <t>センタク</t>
    </rPh>
    <rPh sb="13" eb="15">
      <t>ジゼン</t>
    </rPh>
    <rPh sb="15" eb="17">
      <t>キョウギ</t>
    </rPh>
    <rPh sb="17" eb="19">
      <t>カイトウ</t>
    </rPh>
    <rPh sb="28" eb="30">
      <t>ニュウリョク</t>
    </rPh>
    <rPh sb="35" eb="36">
      <t>ハ</t>
    </rPh>
    <rPh sb="37" eb="38">
      <t>ツ</t>
    </rPh>
    <phoneticPr fontId="1"/>
  </si>
  <si>
    <t>※貼り付ける際は「値のみ」で貼り付けること</t>
    <rPh sb="1" eb="2">
      <t>ハ</t>
    </rPh>
    <rPh sb="3" eb="4">
      <t>ツ</t>
    </rPh>
    <rPh sb="6" eb="7">
      <t>サイ</t>
    </rPh>
    <rPh sb="9" eb="10">
      <t>アタイ</t>
    </rPh>
    <rPh sb="14" eb="15">
      <t>ハ</t>
    </rPh>
    <rPh sb="16" eb="17">
      <t>ツ</t>
    </rPh>
    <phoneticPr fontId="1"/>
  </si>
  <si>
    <t>実施施設設置法人</t>
    <rPh sb="0" eb="2">
      <t>ジッシ</t>
    </rPh>
    <rPh sb="2" eb="4">
      <t>シセツ</t>
    </rPh>
    <rPh sb="4" eb="6">
      <t>セッチ</t>
    </rPh>
    <rPh sb="6" eb="8">
      <t>ホウジン</t>
    </rPh>
    <phoneticPr fontId="1"/>
  </si>
  <si>
    <t>設置法人代表者職氏名</t>
    <rPh sb="0" eb="2">
      <t>セッチ</t>
    </rPh>
    <rPh sb="2" eb="4">
      <t>ホウジン</t>
    </rPh>
    <rPh sb="4" eb="7">
      <t>ダイヒョウシャ</t>
    </rPh>
    <rPh sb="7" eb="8">
      <t>ショク</t>
    </rPh>
    <rPh sb="8" eb="10">
      <t>シメイ</t>
    </rPh>
    <phoneticPr fontId="1"/>
  </si>
  <si>
    <t>実施区分</t>
    <rPh sb="0" eb="2">
      <t>ジッシ</t>
    </rPh>
    <rPh sb="2" eb="4">
      <t>クブン</t>
    </rPh>
    <phoneticPr fontId="1"/>
  </si>
  <si>
    <t>※実施施設と依頼施設が同一法人である場合は、協定書の締結を不要としており、その場合は下記の内容を網羅した運営規程の案を提出することとしている。</t>
    <rPh sb="1" eb="3">
      <t>ジッシ</t>
    </rPh>
    <rPh sb="3" eb="5">
      <t>シセツ</t>
    </rPh>
    <rPh sb="6" eb="8">
      <t>イライ</t>
    </rPh>
    <rPh sb="8" eb="10">
      <t>シセツ</t>
    </rPh>
    <rPh sb="11" eb="13">
      <t>ドウイツ</t>
    </rPh>
    <rPh sb="13" eb="15">
      <t>ホウジン</t>
    </rPh>
    <rPh sb="18" eb="20">
      <t>バアイ</t>
    </rPh>
    <rPh sb="22" eb="25">
      <t>キョウテイショ</t>
    </rPh>
    <rPh sb="26" eb="28">
      <t>テイケツ</t>
    </rPh>
    <rPh sb="29" eb="31">
      <t>フヨウ</t>
    </rPh>
    <rPh sb="39" eb="41">
      <t>バアイ</t>
    </rPh>
    <rPh sb="42" eb="44">
      <t>カキ</t>
    </rPh>
    <rPh sb="45" eb="47">
      <t>ナイヨウ</t>
    </rPh>
    <rPh sb="48" eb="50">
      <t>モウラ</t>
    </rPh>
    <rPh sb="52" eb="54">
      <t>ウンエイ</t>
    </rPh>
    <rPh sb="54" eb="56">
      <t>キテイ</t>
    </rPh>
    <rPh sb="57" eb="58">
      <t>アン</t>
    </rPh>
    <rPh sb="59" eb="6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</si>
</sst>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h:mm;@"/>
    <numFmt numFmtId="177" formatCode="0.00&quot; ㎡&quot;"/>
    <numFmt numFmtId="178" formatCode="#,##0&quot; 人&quot;"/>
    <numFmt numFmtId="179" formatCode="#,##0.00;&quot;▲ &quot;#,##0.00"/>
    <numFmt numFmtId="180" formatCode="#,##0;&quot;▲ &quot;#,##0"/>
    <numFmt numFmtId="181" formatCode="#,##0.00_ "/>
    <numFmt numFmtId="182" formatCode="#,##0_ "/>
  </numFmts>
  <fonts count="2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sz val="10"/>
      <color theme="1"/>
      <name val="BIZ UDゴシック"/>
      <family val="3"/>
      <charset val="128"/>
    </font>
    <font>
      <sz val="9"/>
      <color theme="1"/>
      <name val="ＭＳ 明朝"/>
      <family val="1"/>
      <charset val="128"/>
    </font>
    <font>
      <sz val="8"/>
      <color theme="1"/>
      <name val="ＭＳ 明朝"/>
      <family val="1"/>
      <charset val="128"/>
    </font>
    <font>
      <sz val="11"/>
      <name val="ＭＳ 明朝"/>
      <family val="1"/>
      <charset val="128"/>
    </font>
    <font>
      <sz val="10"/>
      <name val="ＭＳ 明朝"/>
      <family val="1"/>
      <charset val="128"/>
    </font>
    <font>
      <sz val="8"/>
      <name val="ＭＳ 明朝"/>
      <family val="1"/>
      <charset val="128"/>
    </font>
    <font>
      <sz val="10"/>
      <name val="BIZ UDゴシック"/>
      <family val="3"/>
      <charset val="128"/>
    </font>
    <font>
      <sz val="9"/>
      <name val="BIZ UDゴシック"/>
      <family val="3"/>
      <charset val="128"/>
    </font>
    <font>
      <b/>
      <sz val="10"/>
      <name val="BIZ UDゴシック"/>
      <family val="3"/>
      <charset val="128"/>
    </font>
    <font>
      <sz val="11"/>
      <color theme="1"/>
      <name val="BIZ UDゴシック"/>
      <family val="3"/>
      <charset val="128"/>
    </font>
    <font>
      <sz val="9"/>
      <color theme="1"/>
      <name val="BIZ UDゴシック"/>
      <family val="3"/>
      <charset val="128"/>
    </font>
    <font>
      <sz val="9"/>
      <color rgb="FFFF0000"/>
      <name val="BIZ UDゴシック"/>
      <family val="3"/>
      <charset val="128"/>
    </font>
    <font>
      <sz val="10"/>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17">
    <xf numFmtId="0" fontId="0" fillId="0" borderId="0" xfId="0">
      <alignment vertical="center"/>
    </xf>
    <xf numFmtId="0" fontId="6" fillId="0" borderId="0" xfId="0" applyFont="1">
      <alignment vertical="center"/>
    </xf>
    <xf numFmtId="0" fontId="12"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Fill="1">
      <alignment vertical="center"/>
    </xf>
    <xf numFmtId="0" fontId="12" fillId="0" borderId="5" xfId="0" applyFont="1" applyFill="1" applyBorder="1" applyAlignment="1">
      <alignment horizontal="center" vertical="center"/>
    </xf>
    <xf numFmtId="180" fontId="12" fillId="0" borderId="0" xfId="0" applyNumberFormat="1" applyFont="1" applyBorder="1" applyAlignment="1">
      <alignment vertical="center"/>
    </xf>
    <xf numFmtId="0" fontId="12" fillId="0" borderId="0" xfId="0" applyFont="1" applyAlignment="1">
      <alignment horizontal="center" vertical="center"/>
    </xf>
    <xf numFmtId="0" fontId="14" fillId="0" borderId="0" xfId="0" applyFont="1" applyBorder="1" applyAlignment="1">
      <alignment horizontal="center" vertical="center"/>
    </xf>
    <xf numFmtId="0" fontId="13" fillId="0" borderId="0" xfId="0" applyFont="1">
      <alignmen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80" fontId="12" fillId="0" borderId="5" xfId="0" applyNumberFormat="1" applyFont="1" applyBorder="1" applyAlignment="1">
      <alignment vertical="top" wrapText="1"/>
    </xf>
    <xf numFmtId="180" fontId="12" fillId="0" borderId="0" xfId="0" applyNumberFormat="1" applyFont="1" applyBorder="1" applyAlignment="1">
      <alignment vertical="top" wrapText="1"/>
    </xf>
    <xf numFmtId="180" fontId="12" fillId="0" borderId="12" xfId="0" applyNumberFormat="1" applyFont="1" applyBorder="1" applyAlignment="1">
      <alignment vertical="top" wrapText="1"/>
    </xf>
    <xf numFmtId="180" fontId="12" fillId="0" borderId="6" xfId="0" applyNumberFormat="1" applyFont="1" applyBorder="1" applyAlignment="1">
      <alignment vertical="center"/>
    </xf>
    <xf numFmtId="180" fontId="12" fillId="0" borderId="7" xfId="0" applyNumberFormat="1" applyFont="1" applyBorder="1" applyAlignment="1">
      <alignment vertical="center"/>
    </xf>
    <xf numFmtId="0" fontId="12" fillId="0" borderId="7" xfId="0" applyFont="1" applyBorder="1">
      <alignment vertical="center"/>
    </xf>
    <xf numFmtId="0" fontId="14" fillId="0" borderId="7" xfId="0" applyFont="1" applyBorder="1" applyAlignment="1">
      <alignment horizontal="center" vertical="center"/>
    </xf>
    <xf numFmtId="0" fontId="12" fillId="0" borderId="8" xfId="0" applyFont="1" applyBorder="1">
      <alignment vertical="center"/>
    </xf>
    <xf numFmtId="180" fontId="12" fillId="0" borderId="0" xfId="0" applyNumberFormat="1" applyFont="1" applyBorder="1" applyAlignment="1">
      <alignment horizontal="center" vertical="center" wrapText="1"/>
    </xf>
    <xf numFmtId="180" fontId="12" fillId="0" borderId="0" xfId="0" applyNumberFormat="1" applyFont="1" applyBorder="1" applyAlignment="1">
      <alignment horizontal="center" vertical="center"/>
    </xf>
    <xf numFmtId="176" fontId="12" fillId="0" borderId="0" xfId="0" applyNumberFormat="1" applyFont="1" applyBorder="1" applyAlignment="1">
      <alignment horizontal="center" vertical="center"/>
    </xf>
    <xf numFmtId="180" fontId="12" fillId="0" borderId="0" xfId="0" applyNumberFormat="1" applyFont="1" applyFill="1" applyBorder="1" applyAlignment="1">
      <alignment horizontal="center" vertical="center"/>
    </xf>
    <xf numFmtId="0" fontId="12" fillId="0" borderId="0" xfId="0" applyFont="1" applyBorder="1">
      <alignment vertical="center"/>
    </xf>
    <xf numFmtId="179" fontId="12" fillId="0" borderId="0" xfId="0" applyNumberFormat="1"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6" xfId="0" applyFont="1" applyBorder="1">
      <alignment vertical="center"/>
    </xf>
    <xf numFmtId="0" fontId="12" fillId="0" borderId="5" xfId="0" applyFont="1" applyBorder="1">
      <alignment vertical="center"/>
    </xf>
    <xf numFmtId="0" fontId="12" fillId="0" borderId="12" xfId="0" applyFont="1" applyBorder="1">
      <alignment vertical="center"/>
    </xf>
    <xf numFmtId="0" fontId="15" fillId="0" borderId="0" xfId="0" applyFont="1">
      <alignment vertical="center"/>
    </xf>
    <xf numFmtId="0" fontId="16" fillId="0" borderId="0" xfId="0" applyFont="1">
      <alignment vertical="center"/>
    </xf>
    <xf numFmtId="0" fontId="13" fillId="0" borderId="5" xfId="0" applyFont="1" applyBorder="1">
      <alignment vertical="center"/>
    </xf>
    <xf numFmtId="0" fontId="13" fillId="0" borderId="0" xfId="0" applyFont="1" applyBorder="1">
      <alignment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6" fillId="0" borderId="0" xfId="0" applyFont="1" applyProtection="1">
      <alignment vertical="center"/>
    </xf>
    <xf numFmtId="0" fontId="2" fillId="0" borderId="0" xfId="0" applyFont="1" applyAlignment="1" applyProtection="1">
      <alignment vertical="justify" wrapText="1"/>
    </xf>
    <xf numFmtId="0" fontId="5" fillId="0" borderId="0" xfId="0" applyFont="1" applyProtection="1">
      <alignment vertical="center"/>
    </xf>
    <xf numFmtId="0" fontId="2" fillId="0" borderId="2" xfId="0" applyFont="1" applyBorder="1" applyProtection="1">
      <alignment vertical="center"/>
    </xf>
    <xf numFmtId="0" fontId="2" fillId="0" borderId="4" xfId="0" applyFont="1" applyBorder="1" applyProtection="1">
      <alignment vertical="center"/>
    </xf>
    <xf numFmtId="0" fontId="8" fillId="0" borderId="4" xfId="0" applyFont="1" applyBorder="1" applyAlignment="1" applyProtection="1">
      <alignment horizontal="right" vertical="center"/>
    </xf>
    <xf numFmtId="0" fontId="8" fillId="0" borderId="3" xfId="0" applyFont="1" applyBorder="1" applyAlignment="1" applyProtection="1">
      <alignment horizontal="right" vertical="center"/>
    </xf>
    <xf numFmtId="0" fontId="2" fillId="0" borderId="4"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3" xfId="0" applyFont="1" applyBorder="1" applyAlignment="1" applyProtection="1">
      <alignment vertical="center" wrapText="1"/>
    </xf>
    <xf numFmtId="0" fontId="3" fillId="0" borderId="0" xfId="0" applyFont="1" applyProtection="1">
      <alignment vertical="center"/>
    </xf>
    <xf numFmtId="0" fontId="9" fillId="0" borderId="0" xfId="0" applyFont="1" applyProtection="1">
      <alignment vertical="center"/>
    </xf>
    <xf numFmtId="0" fontId="3" fillId="0" borderId="0" xfId="0" applyFont="1" applyBorder="1" applyAlignment="1" applyProtection="1">
      <alignment horizontal="center" vertical="top" wrapText="1"/>
    </xf>
    <xf numFmtId="0" fontId="9" fillId="0" borderId="0" xfId="0" applyFont="1" applyAlignment="1" applyProtection="1">
      <alignment vertical="top"/>
    </xf>
    <xf numFmtId="0" fontId="2" fillId="0" borderId="0" xfId="0" applyFont="1" applyAlignment="1" applyProtection="1">
      <alignment vertical="top"/>
    </xf>
    <xf numFmtId="0" fontId="3" fillId="0" borderId="0" xfId="0" applyFont="1" applyBorder="1" applyAlignment="1" applyProtection="1">
      <alignment horizontal="center" vertical="top"/>
    </xf>
    <xf numFmtId="0" fontId="10" fillId="0" borderId="0" xfId="0" applyFont="1" applyAlignment="1" applyProtection="1">
      <alignment vertical="top"/>
    </xf>
    <xf numFmtId="0" fontId="3" fillId="0" borderId="0" xfId="0" applyFont="1" applyAlignment="1" applyProtection="1">
      <alignment vertical="top"/>
    </xf>
    <xf numFmtId="0" fontId="7" fillId="0" borderId="0" xfId="0" applyFont="1" applyBorder="1" applyAlignment="1" applyProtection="1">
      <alignment horizontal="center" vertical="top" wrapText="1"/>
    </xf>
    <xf numFmtId="0" fontId="7" fillId="0" borderId="0" xfId="0" applyFont="1" applyBorder="1" applyAlignment="1" applyProtection="1">
      <alignment vertical="top" wrapText="1"/>
    </xf>
    <xf numFmtId="0" fontId="10" fillId="0" borderId="0" xfId="0" applyFont="1" applyProtection="1">
      <alignment vertical="center"/>
    </xf>
    <xf numFmtId="0" fontId="3" fillId="0" borderId="10" xfId="0" applyNumberFormat="1" applyFont="1" applyBorder="1" applyAlignment="1" applyProtection="1">
      <alignment horizontal="center" vertical="center" wrapText="1"/>
    </xf>
    <xf numFmtId="0" fontId="3" fillId="0" borderId="10" xfId="0" applyNumberFormat="1" applyFont="1" applyBorder="1" applyAlignment="1" applyProtection="1">
      <alignment vertical="center" wrapText="1"/>
    </xf>
    <xf numFmtId="0" fontId="4" fillId="0" borderId="9" xfId="0" applyNumberFormat="1" applyFont="1" applyBorder="1" applyAlignment="1" applyProtection="1">
      <alignment horizontal="center" vertical="center"/>
    </xf>
    <xf numFmtId="0" fontId="4" fillId="0" borderId="10" xfId="0" applyNumberFormat="1" applyFont="1" applyBorder="1" applyAlignment="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4" fillId="0" borderId="0" xfId="0" applyNumberFormat="1" applyFont="1" applyBorder="1" applyAlignment="1" applyProtection="1">
      <alignment vertical="center"/>
    </xf>
    <xf numFmtId="0" fontId="4" fillId="0" borderId="12" xfId="0" applyNumberFormat="1" applyFont="1" applyBorder="1" applyAlignment="1" applyProtection="1">
      <alignment vertical="center"/>
    </xf>
    <xf numFmtId="0" fontId="4" fillId="0" borderId="7" xfId="0" applyNumberFormat="1" applyFont="1" applyBorder="1" applyAlignment="1" applyProtection="1">
      <alignment vertical="center"/>
    </xf>
    <xf numFmtId="0" fontId="3" fillId="0" borderId="7" xfId="0" applyFont="1" applyBorder="1" applyProtection="1">
      <alignment vertical="center"/>
    </xf>
    <xf numFmtId="0" fontId="4" fillId="0" borderId="8" xfId="0" applyNumberFormat="1" applyFont="1" applyBorder="1" applyAlignment="1" applyProtection="1">
      <alignment vertical="center"/>
    </xf>
    <xf numFmtId="0" fontId="11" fillId="0" borderId="0" xfId="0" applyFont="1" applyBorder="1" applyAlignment="1" applyProtection="1">
      <alignment vertical="center" wrapText="1"/>
    </xf>
    <xf numFmtId="0" fontId="4" fillId="0" borderId="0" xfId="0" applyFont="1" applyProtection="1">
      <alignment vertical="center"/>
    </xf>
    <xf numFmtId="0" fontId="3" fillId="0" borderId="10" xfId="0" applyFont="1" applyBorder="1" applyAlignment="1" applyProtection="1">
      <alignment horizontal="center" vertical="center"/>
    </xf>
    <xf numFmtId="0" fontId="3" fillId="0" borderId="4" xfId="0" applyFont="1" applyBorder="1" applyAlignment="1" applyProtection="1">
      <alignment horizontal="center" vertical="center"/>
    </xf>
    <xf numFmtId="0" fontId="12" fillId="0" borderId="5" xfId="0" applyFont="1" applyBorder="1" applyAlignment="1">
      <alignment horizontal="center" vertical="center"/>
    </xf>
    <xf numFmtId="0" fontId="3" fillId="0" borderId="0" xfId="0" applyFont="1" applyAlignment="1" applyProtection="1">
      <alignment vertical="top" wrapText="1"/>
    </xf>
    <xf numFmtId="0" fontId="17" fillId="0" borderId="0" xfId="0" applyFont="1" applyAlignment="1">
      <alignment vertical="center"/>
    </xf>
    <xf numFmtId="0" fontId="9" fillId="0" borderId="0" xfId="0" applyFont="1" applyAlignment="1" applyProtection="1">
      <alignment horizontal="center" vertical="center"/>
    </xf>
    <xf numFmtId="0" fontId="9" fillId="0" borderId="0" xfId="0" applyFont="1" applyAlignment="1" applyProtection="1">
      <alignment horizontal="center" vertical="top"/>
    </xf>
    <xf numFmtId="0" fontId="10" fillId="0" borderId="0" xfId="0" applyFont="1" applyAlignment="1" applyProtection="1">
      <alignment horizontal="center" vertical="top"/>
    </xf>
    <xf numFmtId="0" fontId="10" fillId="0" borderId="0" xfId="0" applyFont="1" applyAlignment="1" applyProtection="1">
      <alignment horizontal="center" vertical="center"/>
    </xf>
    <xf numFmtId="0" fontId="18" fillId="0" borderId="0" xfId="0" applyNumberFormat="1" applyFont="1" applyBorder="1" applyAlignment="1" applyProtection="1">
      <alignment horizontal="center" vertical="center"/>
      <protection locked="0"/>
    </xf>
    <xf numFmtId="0" fontId="3" fillId="0" borderId="4" xfId="0" applyFont="1" applyBorder="1" applyProtection="1">
      <alignment vertical="center"/>
    </xf>
    <xf numFmtId="0" fontId="3" fillId="0" borderId="3" xfId="0" applyFont="1" applyBorder="1" applyProtection="1">
      <alignment vertical="center"/>
    </xf>
    <xf numFmtId="0" fontId="3" fillId="0" borderId="1" xfId="0" applyFont="1" applyFill="1" applyBorder="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3" fillId="0" borderId="5" xfId="0" applyNumberFormat="1" applyFont="1" applyBorder="1" applyAlignment="1" applyProtection="1">
      <alignment vertical="center"/>
    </xf>
    <xf numFmtId="0" fontId="3" fillId="0" borderId="6" xfId="0" applyNumberFormat="1" applyFont="1" applyBorder="1" applyAlignment="1" applyProtection="1">
      <alignment vertical="center"/>
    </xf>
    <xf numFmtId="180" fontId="12" fillId="0" borderId="10" xfId="0" applyNumberFormat="1" applyFont="1" applyBorder="1" applyAlignment="1">
      <alignment vertical="center"/>
    </xf>
    <xf numFmtId="178" fontId="4" fillId="0" borderId="1" xfId="0" applyNumberFormat="1" applyFont="1" applyBorder="1" applyAlignment="1" applyProtection="1">
      <alignment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6" fillId="0" borderId="2" xfId="0" applyFont="1" applyBorder="1">
      <alignment vertical="center"/>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24" xfId="0" applyFont="1" applyBorder="1">
      <alignment vertical="center"/>
    </xf>
    <xf numFmtId="0" fontId="6" fillId="0" borderId="25" xfId="0" applyFont="1" applyBorder="1" applyAlignment="1">
      <alignment vertical="center" shrinkToFit="1"/>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6" fillId="0" borderId="26" xfId="0" applyFont="1" applyBorder="1" applyAlignment="1">
      <alignment vertical="center"/>
    </xf>
    <xf numFmtId="0" fontId="2" fillId="0" borderId="1" xfId="0" applyFont="1" applyBorder="1" applyAlignment="1" applyProtection="1">
      <alignment vertical="center"/>
    </xf>
    <xf numFmtId="0" fontId="5" fillId="0" borderId="1" xfId="0" applyFont="1" applyBorder="1" applyAlignment="1" applyProtection="1">
      <alignment vertical="center"/>
      <protection locked="0"/>
    </xf>
    <xf numFmtId="0" fontId="2" fillId="0" borderId="2" xfId="0" applyFont="1" applyBorder="1" applyAlignment="1" applyProtection="1">
      <alignment vertical="center"/>
    </xf>
    <xf numFmtId="0" fontId="2" fillId="0" borderId="4" xfId="0" applyFont="1" applyBorder="1" applyAlignment="1" applyProtection="1">
      <alignment vertical="center"/>
    </xf>
    <xf numFmtId="0" fontId="2" fillId="0" borderId="3" xfId="0" applyFont="1" applyBorder="1" applyAlignment="1" applyProtection="1">
      <alignment vertical="center"/>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wrapText="1"/>
      <protection locked="0"/>
    </xf>
    <xf numFmtId="0" fontId="3" fillId="0" borderId="0" xfId="0" applyFont="1" applyAlignment="1" applyProtection="1">
      <alignment vertical="top" wrapText="1"/>
    </xf>
    <xf numFmtId="0" fontId="5" fillId="0" borderId="1" xfId="0" applyFont="1" applyFill="1" applyBorder="1" applyAlignment="1" applyProtection="1">
      <alignment vertical="center"/>
      <protection locked="0"/>
    </xf>
    <xf numFmtId="0" fontId="2" fillId="0" borderId="2" xfId="0" applyFont="1" applyBorder="1" applyAlignment="1" applyProtection="1">
      <alignment vertical="center" wrapText="1"/>
    </xf>
    <xf numFmtId="0" fontId="2" fillId="0" borderId="4" xfId="0" applyFont="1" applyBorder="1" applyAlignment="1" applyProtection="1">
      <alignment vertical="center" wrapText="1"/>
    </xf>
    <xf numFmtId="0" fontId="2" fillId="0" borderId="3" xfId="0" applyFont="1" applyBorder="1" applyAlignment="1" applyProtection="1">
      <alignment vertical="center" wrapText="1"/>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5"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49" fontId="19" fillId="0" borderId="0" xfId="1" applyNumberFormat="1" applyAlignment="1" applyProtection="1">
      <alignment vertical="center" shrinkToFit="1"/>
      <protection locked="0"/>
    </xf>
    <xf numFmtId="49" fontId="5" fillId="0" borderId="0" xfId="0" applyNumberFormat="1" applyFont="1" applyAlignment="1" applyProtection="1">
      <alignment vertical="center" shrinkToFit="1"/>
      <protection locked="0"/>
    </xf>
    <xf numFmtId="0" fontId="2" fillId="0" borderId="0" xfId="0" applyFont="1" applyAlignment="1" applyProtection="1">
      <alignment vertical="justify" wrapText="1"/>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Border="1" applyAlignment="1" applyProtection="1">
      <alignment vertical="center"/>
    </xf>
    <xf numFmtId="0" fontId="2" fillId="0" borderId="12"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178" fontId="4" fillId="0" borderId="6" xfId="0" applyNumberFormat="1" applyFont="1" applyBorder="1" applyAlignment="1" applyProtection="1">
      <alignment vertical="center"/>
      <protection locked="0"/>
    </xf>
    <xf numFmtId="178" fontId="4" fillId="0" borderId="7" xfId="0" applyNumberFormat="1" applyFont="1" applyBorder="1" applyAlignment="1" applyProtection="1">
      <alignment vertical="center"/>
      <protection locked="0"/>
    </xf>
    <xf numFmtId="178" fontId="4" fillId="0" borderId="8" xfId="0" applyNumberFormat="1" applyFont="1" applyBorder="1" applyAlignment="1" applyProtection="1">
      <alignment vertical="center"/>
      <protection locked="0"/>
    </xf>
    <xf numFmtId="0" fontId="3" fillId="0" borderId="0" xfId="0" applyFont="1" applyBorder="1" applyAlignment="1" applyProtection="1">
      <alignment vertical="top"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176" fontId="4" fillId="0" borderId="2"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3" fillId="0" borderId="1" xfId="0" applyFont="1" applyBorder="1" applyAlignment="1" applyProtection="1">
      <alignment vertical="center"/>
    </xf>
    <xf numFmtId="178" fontId="4" fillId="0" borderId="2" xfId="0" applyNumberFormat="1" applyFont="1" applyBorder="1" applyAlignment="1" applyProtection="1">
      <alignment vertical="center"/>
    </xf>
    <xf numFmtId="178" fontId="4" fillId="0" borderId="4" xfId="0" applyNumberFormat="1" applyFont="1" applyBorder="1" applyAlignment="1" applyProtection="1">
      <alignment vertical="center"/>
    </xf>
    <xf numFmtId="178" fontId="4" fillId="0" borderId="3" xfId="0" applyNumberFormat="1" applyFont="1" applyBorder="1" applyAlignment="1" applyProtection="1">
      <alignment vertical="center"/>
    </xf>
    <xf numFmtId="0" fontId="3" fillId="0" borderId="2" xfId="0" applyFont="1" applyBorder="1" applyAlignment="1" applyProtection="1">
      <alignment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1" xfId="0" applyFont="1" applyBorder="1" applyAlignment="1" applyProtection="1">
      <alignment horizontal="center" vertical="center"/>
    </xf>
    <xf numFmtId="178" fontId="4" fillId="0" borderId="18" xfId="0" applyNumberFormat="1" applyFont="1" applyBorder="1" applyAlignment="1" applyProtection="1">
      <alignment vertical="center"/>
      <protection locked="0"/>
    </xf>
    <xf numFmtId="178" fontId="4" fillId="0" borderId="19" xfId="0" applyNumberFormat="1" applyFont="1" applyBorder="1" applyAlignment="1" applyProtection="1">
      <alignment vertical="center"/>
      <protection locked="0"/>
    </xf>
    <xf numFmtId="178" fontId="4" fillId="0" borderId="20" xfId="0" applyNumberFormat="1" applyFont="1" applyBorder="1" applyAlignment="1" applyProtection="1">
      <alignment vertical="center"/>
      <protection locked="0"/>
    </xf>
    <xf numFmtId="177" fontId="4" fillId="0" borderId="10" xfId="0" applyNumberFormat="1" applyFont="1" applyBorder="1" applyAlignment="1" applyProtection="1">
      <alignment horizontal="center" vertical="center"/>
      <protection locked="0"/>
    </xf>
    <xf numFmtId="0" fontId="4" fillId="0" borderId="7" xfId="0" applyNumberFormat="1" applyFont="1" applyBorder="1" applyAlignment="1" applyProtection="1">
      <alignment vertical="center" shrinkToFit="1"/>
      <protection locked="0"/>
    </xf>
    <xf numFmtId="0" fontId="3" fillId="0" borderId="10" xfId="0" applyNumberFormat="1" applyFont="1" applyBorder="1" applyAlignment="1" applyProtection="1">
      <alignment horizontal="center" vertical="center"/>
    </xf>
    <xf numFmtId="181" fontId="4" fillId="0" borderId="9" xfId="0" applyNumberFormat="1" applyFont="1" applyBorder="1" applyAlignment="1" applyProtection="1">
      <alignment horizontal="center" vertical="center"/>
      <protection locked="0"/>
    </xf>
    <xf numFmtId="181" fontId="4" fillId="0" borderId="10" xfId="0" applyNumberFormat="1"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178" fontId="4" fillId="0" borderId="2" xfId="0" applyNumberFormat="1" applyFont="1" applyBorder="1" applyAlignment="1" applyProtection="1">
      <alignment vertical="center"/>
      <protection locked="0"/>
    </xf>
    <xf numFmtId="178" fontId="4" fillId="0" borderId="4" xfId="0" applyNumberFormat="1" applyFont="1" applyBorder="1" applyAlignment="1" applyProtection="1">
      <alignment vertical="center"/>
      <protection locked="0"/>
    </xf>
    <xf numFmtId="178" fontId="4" fillId="0" borderId="3" xfId="0" applyNumberFormat="1" applyFont="1" applyBorder="1" applyAlignment="1" applyProtection="1">
      <alignment vertical="center"/>
      <protection locked="0"/>
    </xf>
    <xf numFmtId="0" fontId="3" fillId="0" borderId="9"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3" fillId="0" borderId="16" xfId="0" applyFont="1" applyBorder="1" applyAlignment="1" applyProtection="1">
      <alignment vertical="center"/>
    </xf>
    <xf numFmtId="0" fontId="3" fillId="0" borderId="17" xfId="0" applyFont="1" applyBorder="1" applyAlignment="1" applyProtection="1">
      <alignment vertical="center"/>
    </xf>
    <xf numFmtId="178" fontId="4" fillId="0" borderId="6" xfId="0" applyNumberFormat="1" applyFont="1" applyBorder="1" applyAlignment="1" applyProtection="1">
      <alignment vertical="center"/>
    </xf>
    <xf numFmtId="178" fontId="4" fillId="0" borderId="7" xfId="0" applyNumberFormat="1" applyFont="1" applyBorder="1" applyAlignment="1" applyProtection="1">
      <alignment vertical="center"/>
    </xf>
    <xf numFmtId="178" fontId="4" fillId="0" borderId="8" xfId="0" applyNumberFormat="1" applyFont="1" applyBorder="1" applyAlignment="1" applyProtection="1">
      <alignment vertical="center"/>
    </xf>
    <xf numFmtId="178" fontId="4" fillId="0" borderId="18" xfId="0" applyNumberFormat="1" applyFont="1" applyBorder="1" applyAlignment="1" applyProtection="1">
      <alignment vertical="center"/>
    </xf>
    <xf numFmtId="178" fontId="4" fillId="0" borderId="19" xfId="0" applyNumberFormat="1" applyFont="1" applyBorder="1" applyAlignment="1" applyProtection="1">
      <alignment vertical="center"/>
    </xf>
    <xf numFmtId="178" fontId="4" fillId="0" borderId="20" xfId="0" applyNumberFormat="1" applyFont="1" applyBorder="1" applyAlignment="1" applyProtection="1">
      <alignment vertical="center"/>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3" fillId="0" borderId="5" xfId="0" applyFont="1" applyBorder="1" applyAlignment="1">
      <alignment vertical="center"/>
    </xf>
    <xf numFmtId="0" fontId="13" fillId="0" borderId="0" xfId="0" applyFont="1" applyBorder="1" applyAlignment="1">
      <alignment vertical="center"/>
    </xf>
    <xf numFmtId="0" fontId="13" fillId="0" borderId="12" xfId="0" applyFont="1" applyBorder="1" applyAlignment="1">
      <alignment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12"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179" fontId="12" fillId="0" borderId="9" xfId="0" applyNumberFormat="1" applyFont="1" applyBorder="1" applyAlignment="1">
      <alignment vertical="center"/>
    </xf>
    <xf numFmtId="179" fontId="12" fillId="0" borderId="10" xfId="0" applyNumberFormat="1" applyFont="1" applyBorder="1" applyAlignment="1">
      <alignment vertical="center"/>
    </xf>
    <xf numFmtId="179" fontId="12" fillId="0" borderId="11" xfId="0" applyNumberFormat="1" applyFont="1" applyBorder="1" applyAlignment="1">
      <alignment vertical="center"/>
    </xf>
    <xf numFmtId="179" fontId="12" fillId="0" borderId="6" xfId="0" applyNumberFormat="1" applyFont="1" applyBorder="1" applyAlignment="1">
      <alignment vertical="center"/>
    </xf>
    <xf numFmtId="179" fontId="12" fillId="0" borderId="7" xfId="0" applyNumberFormat="1" applyFont="1" applyBorder="1" applyAlignment="1">
      <alignment vertical="center"/>
    </xf>
    <xf numFmtId="179" fontId="12" fillId="0" borderId="8" xfId="0" applyNumberFormat="1" applyFont="1" applyBorder="1" applyAlignment="1">
      <alignmen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179" fontId="12" fillId="0" borderId="2" xfId="0" applyNumberFormat="1" applyFont="1" applyBorder="1" applyAlignment="1">
      <alignment vertical="center"/>
    </xf>
    <xf numFmtId="179" fontId="12" fillId="0" borderId="4" xfId="0" applyNumberFormat="1" applyFont="1" applyBorder="1" applyAlignment="1">
      <alignment vertical="center"/>
    </xf>
    <xf numFmtId="179" fontId="12" fillId="0" borderId="3" xfId="0" applyNumberFormat="1" applyFont="1" applyBorder="1" applyAlignment="1">
      <alignment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76" fontId="12" fillId="0" borderId="2"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3" xfId="0" applyNumberFormat="1" applyFont="1" applyBorder="1" applyAlignment="1">
      <alignment horizontal="center" vertical="center"/>
    </xf>
    <xf numFmtId="180" fontId="12" fillId="0" borderId="9" xfId="0" applyNumberFormat="1" applyFont="1" applyBorder="1" applyAlignment="1">
      <alignment horizontal="center" vertical="center"/>
    </xf>
    <xf numFmtId="180" fontId="12" fillId="0" borderId="10" xfId="0" applyNumberFormat="1" applyFont="1" applyBorder="1" applyAlignment="1">
      <alignment horizontal="center" vertical="center"/>
    </xf>
    <xf numFmtId="180" fontId="12" fillId="0" borderId="11" xfId="0" applyNumberFormat="1" applyFont="1" applyBorder="1" applyAlignment="1">
      <alignment horizontal="center" vertical="center"/>
    </xf>
    <xf numFmtId="180" fontId="12" fillId="0" borderId="5" xfId="0" applyNumberFormat="1" applyFont="1" applyBorder="1" applyAlignment="1">
      <alignment horizontal="center" vertical="center"/>
    </xf>
    <xf numFmtId="180" fontId="12" fillId="0" borderId="0" xfId="0" applyNumberFormat="1" applyFont="1" applyBorder="1" applyAlignment="1">
      <alignment horizontal="center" vertical="center"/>
    </xf>
    <xf numFmtId="180" fontId="12" fillId="0" borderId="12" xfId="0" applyNumberFormat="1" applyFont="1" applyBorder="1" applyAlignment="1">
      <alignment horizontal="center" vertical="center"/>
    </xf>
    <xf numFmtId="180" fontId="12" fillId="0" borderId="6" xfId="0" applyNumberFormat="1" applyFont="1" applyBorder="1" applyAlignment="1">
      <alignment horizontal="center" vertical="center"/>
    </xf>
    <xf numFmtId="180"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12" fillId="0" borderId="10"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0"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8" xfId="0" applyNumberFormat="1" applyFont="1" applyBorder="1" applyAlignment="1">
      <alignment horizontal="center" vertical="center"/>
    </xf>
    <xf numFmtId="180" fontId="12" fillId="2" borderId="2" xfId="0" applyNumberFormat="1" applyFont="1" applyFill="1" applyBorder="1" applyAlignment="1">
      <alignment horizontal="center" vertical="center"/>
    </xf>
    <xf numFmtId="180" fontId="12" fillId="2" borderId="4" xfId="0" applyNumberFormat="1" applyFont="1" applyFill="1" applyBorder="1" applyAlignment="1">
      <alignment horizontal="center" vertical="center"/>
    </xf>
    <xf numFmtId="180" fontId="12" fillId="2" borderId="3" xfId="0" applyNumberFormat="1" applyFont="1" applyFill="1" applyBorder="1" applyAlignment="1">
      <alignment horizontal="center" vertical="center"/>
    </xf>
    <xf numFmtId="180" fontId="12" fillId="0" borderId="9" xfId="0" applyNumberFormat="1" applyFont="1" applyBorder="1" applyAlignment="1">
      <alignment vertical="top" wrapText="1"/>
    </xf>
    <xf numFmtId="180" fontId="12" fillId="0" borderId="10" xfId="0" applyNumberFormat="1" applyFont="1" applyBorder="1" applyAlignment="1">
      <alignment vertical="top" wrapText="1"/>
    </xf>
    <xf numFmtId="180" fontId="12" fillId="0" borderId="11" xfId="0" applyNumberFormat="1" applyFont="1" applyBorder="1" applyAlignment="1">
      <alignment vertical="top" wrapText="1"/>
    </xf>
    <xf numFmtId="180" fontId="12" fillId="0" borderId="5" xfId="0" applyNumberFormat="1" applyFont="1" applyBorder="1" applyAlignment="1">
      <alignment vertical="top" wrapText="1"/>
    </xf>
    <xf numFmtId="180" fontId="12" fillId="0" borderId="0" xfId="0" applyNumberFormat="1" applyFont="1" applyBorder="1" applyAlignment="1">
      <alignment vertical="top" wrapText="1"/>
    </xf>
    <xf numFmtId="180" fontId="12" fillId="0" borderId="12" xfId="0" applyNumberFormat="1" applyFont="1" applyBorder="1" applyAlignment="1">
      <alignment vertical="top" wrapText="1"/>
    </xf>
    <xf numFmtId="0" fontId="12" fillId="0" borderId="0" xfId="0" applyFont="1" applyAlignment="1">
      <alignment vertical="center" wrapText="1"/>
    </xf>
    <xf numFmtId="180" fontId="12" fillId="0" borderId="2" xfId="0" applyNumberFormat="1" applyFont="1" applyBorder="1" applyAlignment="1">
      <alignment horizontal="center" vertical="center"/>
    </xf>
    <xf numFmtId="180" fontId="12" fillId="0" borderId="4" xfId="0" applyNumberFormat="1" applyFont="1" applyBorder="1" applyAlignment="1">
      <alignment horizontal="center" vertical="center"/>
    </xf>
    <xf numFmtId="180" fontId="12" fillId="0" borderId="3" xfId="0" applyNumberFormat="1" applyFont="1" applyBorder="1" applyAlignment="1">
      <alignment horizontal="center" vertical="center"/>
    </xf>
    <xf numFmtId="180" fontId="12" fillId="0" borderId="2" xfId="0" applyNumberFormat="1" applyFont="1" applyBorder="1" applyAlignment="1">
      <alignment vertical="center"/>
    </xf>
    <xf numFmtId="180" fontId="12" fillId="0" borderId="4" xfId="0" applyNumberFormat="1" applyFont="1" applyBorder="1" applyAlignment="1">
      <alignment vertical="center"/>
    </xf>
    <xf numFmtId="180" fontId="12" fillId="0" borderId="3" xfId="0" applyNumberFormat="1" applyFont="1" applyBorder="1" applyAlignment="1">
      <alignment vertical="center"/>
    </xf>
    <xf numFmtId="180" fontId="12" fillId="0" borderId="9" xfId="0" applyNumberFormat="1" applyFont="1" applyBorder="1" applyAlignment="1">
      <alignment horizontal="center" vertical="center" wrapText="1"/>
    </xf>
    <xf numFmtId="180" fontId="12" fillId="0" borderId="10" xfId="0" applyNumberFormat="1" applyFont="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180" fontId="12" fillId="0" borderId="2" xfId="0" applyNumberFormat="1" applyFont="1" applyBorder="1" applyAlignment="1">
      <alignment horizontal="center" vertical="center" wrapText="1"/>
    </xf>
    <xf numFmtId="180" fontId="12" fillId="0" borderId="4" xfId="0" applyNumberFormat="1"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180" fontId="12" fillId="0" borderId="1" xfId="0" applyNumberFormat="1" applyFont="1" applyFill="1" applyBorder="1" applyAlignment="1">
      <alignment horizontal="center" vertical="center"/>
    </xf>
    <xf numFmtId="180" fontId="12" fillId="0" borderId="2" xfId="0" applyNumberFormat="1" applyFont="1" applyFill="1" applyBorder="1" applyAlignment="1">
      <alignment vertical="center"/>
    </xf>
    <xf numFmtId="180" fontId="12" fillId="0" borderId="4" xfId="0" applyNumberFormat="1" applyFont="1" applyFill="1" applyBorder="1" applyAlignment="1">
      <alignment vertical="center"/>
    </xf>
    <xf numFmtId="180" fontId="12" fillId="0" borderId="3" xfId="0" applyNumberFormat="1" applyFont="1" applyFill="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180" fontId="12" fillId="0" borderId="2" xfId="0" applyNumberFormat="1" applyFont="1" applyFill="1" applyBorder="1" applyAlignment="1">
      <alignment horizontal="center" vertical="center"/>
    </xf>
    <xf numFmtId="180" fontId="12" fillId="0" borderId="4" xfId="0" applyNumberFormat="1" applyFont="1" applyFill="1" applyBorder="1" applyAlignment="1">
      <alignment horizontal="center" vertical="center"/>
    </xf>
    <xf numFmtId="180" fontId="12" fillId="0" borderId="3" xfId="0" applyNumberFormat="1" applyFont="1" applyFill="1" applyBorder="1" applyAlignment="1">
      <alignment horizontal="center" vertical="center"/>
    </xf>
    <xf numFmtId="180" fontId="12" fillId="0" borderId="1" xfId="0" applyNumberFormat="1" applyFont="1" applyBorder="1" applyAlignment="1">
      <alignment horizontal="center" vertical="center"/>
    </xf>
    <xf numFmtId="0" fontId="12" fillId="2" borderId="1"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179" fontId="12" fillId="0" borderId="13" xfId="0" applyNumberFormat="1" applyFont="1" applyBorder="1" applyAlignment="1">
      <alignment vertical="center"/>
    </xf>
    <xf numFmtId="179" fontId="12" fillId="0" borderId="14" xfId="0" applyNumberFormat="1" applyFont="1" applyBorder="1" applyAlignment="1">
      <alignment vertical="center"/>
    </xf>
    <xf numFmtId="179" fontId="12" fillId="0" borderId="15" xfId="0" applyNumberFormat="1" applyFont="1" applyBorder="1" applyAlignment="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182" fontId="4" fillId="0" borderId="7" xfId="0" applyNumberFormat="1" applyFont="1" applyBorder="1" applyAlignment="1" applyProtection="1">
      <alignment horizontal="center" vertical="center" shrinkToFit="1"/>
      <protection locked="0"/>
    </xf>
  </cellXfs>
  <cellStyles count="2">
    <cellStyle name="ハイパーリンク" xfId="1" builtinId="8"/>
    <cellStyle name="標準" xfId="0" builtinId="0"/>
  </cellStyles>
  <dxfs count="37">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dxf>
    <dxf>
      <fill>
        <patternFill>
          <bgColor theme="9"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I$48" lockText="1" noThreeD="1"/>
</file>

<file path=xl/ctrlProps/ctrlProp10.xml><?xml version="1.0" encoding="utf-8"?>
<formControlPr xmlns="http://schemas.microsoft.com/office/spreadsheetml/2009/9/main" objectType="CheckBox" fmlaLink="$AJ$70" lockText="1" noThreeD="1"/>
</file>

<file path=xl/ctrlProps/ctrlProp11.xml><?xml version="1.0" encoding="utf-8"?>
<formControlPr xmlns="http://schemas.microsoft.com/office/spreadsheetml/2009/9/main" objectType="CheckBox" fmlaLink="$AI$72" lockText="1" noThreeD="1"/>
</file>

<file path=xl/ctrlProps/ctrlProp12.xml><?xml version="1.0" encoding="utf-8"?>
<formControlPr xmlns="http://schemas.microsoft.com/office/spreadsheetml/2009/9/main" objectType="CheckBox" fmlaLink="$AI$74" lockText="1" noThreeD="1"/>
</file>

<file path=xl/ctrlProps/ctrlProp13.xml><?xml version="1.0" encoding="utf-8"?>
<formControlPr xmlns="http://schemas.microsoft.com/office/spreadsheetml/2009/9/main" objectType="CheckBox" fmlaLink="$AJ$74" lockText="1" noThreeD="1"/>
</file>

<file path=xl/ctrlProps/ctrlProp14.xml><?xml version="1.0" encoding="utf-8"?>
<formControlPr xmlns="http://schemas.microsoft.com/office/spreadsheetml/2009/9/main" objectType="CheckBox" fmlaLink="$AI$68" lockText="1" noThreeD="1"/>
</file>

<file path=xl/ctrlProps/ctrlProp15.xml><?xml version="1.0" encoding="utf-8"?>
<formControlPr xmlns="http://schemas.microsoft.com/office/spreadsheetml/2009/9/main" objectType="CheckBox" fmlaLink="$AJ$68" lockText="1" noThreeD="1"/>
</file>

<file path=xl/ctrlProps/ctrlProp16.xml><?xml version="1.0" encoding="utf-8"?>
<formControlPr xmlns="http://schemas.microsoft.com/office/spreadsheetml/2009/9/main" objectType="CheckBox" fmlaLink="$AI$89" lockText="1" noThreeD="1"/>
</file>

<file path=xl/ctrlProps/ctrlProp17.xml><?xml version="1.0" encoding="utf-8"?>
<formControlPr xmlns="http://schemas.microsoft.com/office/spreadsheetml/2009/9/main" objectType="CheckBox" fmlaLink="$AI$93" lockText="1" noThreeD="1"/>
</file>

<file path=xl/ctrlProps/ctrlProp18.xml><?xml version="1.0" encoding="utf-8"?>
<formControlPr xmlns="http://schemas.microsoft.com/office/spreadsheetml/2009/9/main" objectType="CheckBox" fmlaLink="$AJ$89" lockText="1" noThreeD="1"/>
</file>

<file path=xl/ctrlProps/ctrlProp19.xml><?xml version="1.0" encoding="utf-8"?>
<formControlPr xmlns="http://schemas.microsoft.com/office/spreadsheetml/2009/9/main" objectType="CheckBox" fmlaLink="$AI$91" lockText="1" noThreeD="1"/>
</file>

<file path=xl/ctrlProps/ctrlProp2.xml><?xml version="1.0" encoding="utf-8"?>
<formControlPr xmlns="http://schemas.microsoft.com/office/spreadsheetml/2009/9/main" objectType="CheckBox" fmlaLink="$AJ$48" lockText="1" noThreeD="1"/>
</file>

<file path=xl/ctrlProps/ctrlProp20.xml><?xml version="1.0" encoding="utf-8"?>
<formControlPr xmlns="http://schemas.microsoft.com/office/spreadsheetml/2009/9/main" objectType="CheckBox" fmlaLink="$AJ$91" lockText="1" noThreeD="1"/>
</file>

<file path=xl/ctrlProps/ctrlProp21.xml><?xml version="1.0" encoding="utf-8"?>
<formControlPr xmlns="http://schemas.microsoft.com/office/spreadsheetml/2009/9/main" objectType="CheckBox" fmlaLink="$AJ$93"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I$97" lockText="1" noThreeD="1"/>
</file>

<file path=xl/ctrlProps/ctrlProp27.xml><?xml version="1.0" encoding="utf-8"?>
<formControlPr xmlns="http://schemas.microsoft.com/office/spreadsheetml/2009/9/main" objectType="CheckBox" fmlaLink="$AJ$97" lockText="1" noThreeD="1"/>
</file>

<file path=xl/ctrlProps/ctrlProp28.xml><?xml version="1.0" encoding="utf-8"?>
<formControlPr xmlns="http://schemas.microsoft.com/office/spreadsheetml/2009/9/main" objectType="CheckBox" fmlaLink="$AJ$80" lockText="1" noThreeD="1"/>
</file>

<file path=xl/ctrlProps/ctrlProp29.xml><?xml version="1.0" encoding="utf-8"?>
<formControlPr xmlns="http://schemas.microsoft.com/office/spreadsheetml/2009/9/main" objectType="CheckBox" fmlaLink="$AI$80" lockText="1" noThreeD="1"/>
</file>

<file path=xl/ctrlProps/ctrlProp3.xml><?xml version="1.0" encoding="utf-8"?>
<formControlPr xmlns="http://schemas.microsoft.com/office/spreadsheetml/2009/9/main" objectType="CheckBox" fmlaLink="$AJ$17" lockText="1" noThreeD="1"/>
</file>

<file path=xl/ctrlProps/ctrlProp30.xml><?xml version="1.0" encoding="utf-8"?>
<formControlPr xmlns="http://schemas.microsoft.com/office/spreadsheetml/2009/9/main" objectType="CheckBox" fmlaLink="$AJ$72" lockText="1" noThreeD="1"/>
</file>

<file path=xl/ctrlProps/ctrlProp31.xml><?xml version="1.0" encoding="utf-8"?>
<formControlPr xmlns="http://schemas.microsoft.com/office/spreadsheetml/2009/9/main" objectType="CheckBox" fmlaLink="$AI$76" lockText="1" noThreeD="1"/>
</file>

<file path=xl/ctrlProps/ctrlProp32.xml><?xml version="1.0" encoding="utf-8"?>
<formControlPr xmlns="http://schemas.microsoft.com/office/spreadsheetml/2009/9/main" objectType="CheckBox" fmlaLink="$AJ$76" lockText="1" noThreeD="1"/>
</file>

<file path=xl/ctrlProps/ctrlProp4.xml><?xml version="1.0" encoding="utf-8"?>
<formControlPr xmlns="http://schemas.microsoft.com/office/spreadsheetml/2009/9/main" objectType="CheckBox" fmlaLink="$AK$17"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I$7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47</xdr:row>
          <xdr:rowOff>9525</xdr:rowOff>
        </xdr:from>
        <xdr:to>
          <xdr:col>11</xdr:col>
          <xdr:colOff>19050</xdr:colOff>
          <xdr:row>47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9525</xdr:rowOff>
        </xdr:from>
        <xdr:to>
          <xdr:col>15</xdr:col>
          <xdr:colOff>19050</xdr:colOff>
          <xdr:row>47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66675</xdr:colOff>
      <xdr:row>0</xdr:row>
      <xdr:rowOff>66675</xdr:rowOff>
    </xdr:from>
    <xdr:to>
      <xdr:col>56</xdr:col>
      <xdr:colOff>0</xdr:colOff>
      <xdr:row>4</xdr:row>
      <xdr:rowOff>38100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66675"/>
          <a:ext cx="4133850" cy="8858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13</xdr:col>
          <xdr:colOff>19050</xdr:colOff>
          <xdr:row>16</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0</xdr:rowOff>
        </xdr:from>
        <xdr:to>
          <xdr:col>27</xdr:col>
          <xdr:colOff>19050</xdr:colOff>
          <xdr:row>16</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25</xdr:col>
          <xdr:colOff>19050</xdr:colOff>
          <xdr:row>23</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0</xdr:rowOff>
        </xdr:from>
        <xdr:to>
          <xdr:col>25</xdr:col>
          <xdr:colOff>19050</xdr:colOff>
          <xdr:row>22</xdr:row>
          <xdr:rowOff>219075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25</xdr:col>
          <xdr:colOff>19050</xdr:colOff>
          <xdr:row>39</xdr:row>
          <xdr:rowOff>219075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19050</xdr:colOff>
          <xdr:row>38</xdr:row>
          <xdr:rowOff>219075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1</xdr:col>
          <xdr:colOff>19050</xdr:colOff>
          <xdr:row>69</xdr:row>
          <xdr:rowOff>219075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19050</xdr:colOff>
          <xdr:row>69</xdr:row>
          <xdr:rowOff>219075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1</xdr:col>
          <xdr:colOff>19050</xdr:colOff>
          <xdr:row>71</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1</xdr:col>
          <xdr:colOff>19050</xdr:colOff>
          <xdr:row>73</xdr:row>
          <xdr:rowOff>219075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19050</xdr:colOff>
          <xdr:row>73</xdr:row>
          <xdr:rowOff>219075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19050</xdr:colOff>
          <xdr:row>67</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19050</xdr:colOff>
          <xdr:row>67</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0</xdr:rowOff>
        </xdr:from>
        <xdr:to>
          <xdr:col>1</xdr:col>
          <xdr:colOff>19050</xdr:colOff>
          <xdr:row>88</xdr:row>
          <xdr:rowOff>219075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0</xdr:rowOff>
        </xdr:from>
        <xdr:to>
          <xdr:col>1</xdr:col>
          <xdr:colOff>19050</xdr:colOff>
          <xdr:row>92</xdr:row>
          <xdr:rowOff>219075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8</xdr:col>
          <xdr:colOff>19050</xdr:colOff>
          <xdr:row>88</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0</xdr:rowOff>
        </xdr:from>
        <xdr:to>
          <xdr:col>1</xdr:col>
          <xdr:colOff>19050</xdr:colOff>
          <xdr:row>90</xdr:row>
          <xdr:rowOff>219075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8</xdr:col>
          <xdr:colOff>19050</xdr:colOff>
          <xdr:row>90</xdr:row>
          <xdr:rowOff>219075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8</xdr:col>
          <xdr:colOff>19050</xdr:colOff>
          <xdr:row>92</xdr:row>
          <xdr:rowOff>219075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25</xdr:col>
          <xdr:colOff>19050</xdr:colOff>
          <xdr:row>30</xdr:row>
          <xdr:rowOff>219075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25</xdr:col>
          <xdr:colOff>19050</xdr:colOff>
          <xdr:row>29</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46</xdr:row>
          <xdr:rowOff>0</xdr:rowOff>
        </xdr:from>
        <xdr:to>
          <xdr:col>25</xdr:col>
          <xdr:colOff>19050</xdr:colOff>
          <xdr:row>46</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xdr:row>
          <xdr:rowOff>0</xdr:rowOff>
        </xdr:from>
        <xdr:to>
          <xdr:col>25</xdr:col>
          <xdr:colOff>19050</xdr:colOff>
          <xdr:row>45</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1</xdr:col>
          <xdr:colOff>19050</xdr:colOff>
          <xdr:row>96</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8</xdr:col>
          <xdr:colOff>19050</xdr:colOff>
          <xdr:row>96</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8</xdr:col>
          <xdr:colOff>19050</xdr:colOff>
          <xdr:row>79</xdr:row>
          <xdr:rowOff>219075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1</xdr:col>
          <xdr:colOff>19050</xdr:colOff>
          <xdr:row>79</xdr:row>
          <xdr:rowOff>219075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71</xdr:row>
          <xdr:rowOff>0</xdr:rowOff>
        </xdr:from>
        <xdr:to>
          <xdr:col>12</xdr:col>
          <xdr:colOff>19050</xdr:colOff>
          <xdr:row>71</xdr:row>
          <xdr:rowOff>219075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xdr:colOff>
          <xdr:row>75</xdr:row>
          <xdr:rowOff>219075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19050</xdr:colOff>
          <xdr:row>75</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479A-A3E9-49BA-8FF6-4E7EA31A08DA}">
  <sheetPr codeName="Sheet1"/>
  <dimension ref="A1:AQ60"/>
  <sheetViews>
    <sheetView showGridLines="0" tabSelected="1" workbookViewId="0">
      <selection activeCell="Y3" sqref="Y3:Z3"/>
    </sheetView>
  </sheetViews>
  <sheetFormatPr defaultColWidth="2.625" defaultRowHeight="18" customHeight="1" outlineLevelCol="1"/>
  <cols>
    <col min="1" max="34" width="2.625" style="41"/>
    <col min="35" max="36" width="6.625" style="110" hidden="1" customWidth="1" outlineLevel="1"/>
    <col min="37" max="37" width="2.625" style="41" collapsed="1"/>
    <col min="38" max="16384" width="2.625" style="41"/>
  </cols>
  <sheetData>
    <row r="1" spans="1:43" ht="18" customHeight="1">
      <c r="A1" s="41" t="s">
        <v>4</v>
      </c>
    </row>
    <row r="3" spans="1:43" ht="18" customHeight="1">
      <c r="X3" s="42" t="s">
        <v>52</v>
      </c>
      <c r="Y3" s="126"/>
      <c r="Z3" s="126"/>
      <c r="AA3" s="43" t="s">
        <v>51</v>
      </c>
      <c r="AB3" s="126"/>
      <c r="AC3" s="126"/>
      <c r="AD3" s="43" t="s">
        <v>50</v>
      </c>
      <c r="AE3" s="126"/>
      <c r="AF3" s="126"/>
      <c r="AG3" s="43" t="s">
        <v>49</v>
      </c>
    </row>
    <row r="5" spans="1:43" ht="18" customHeight="1">
      <c r="A5" s="127" t="s">
        <v>126</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row>
    <row r="7" spans="1:43" ht="18" customHeight="1">
      <c r="A7" s="41" t="s">
        <v>5</v>
      </c>
    </row>
    <row r="8" spans="1:43" ht="18" customHeight="1">
      <c r="AQ8" s="44"/>
    </row>
    <row r="9" spans="1:43" ht="27" customHeight="1">
      <c r="N9" s="41" t="s">
        <v>7</v>
      </c>
      <c r="T9" s="128"/>
      <c r="U9" s="129"/>
      <c r="V9" s="129"/>
      <c r="W9" s="129"/>
      <c r="X9" s="129"/>
      <c r="Y9" s="129"/>
      <c r="Z9" s="129"/>
      <c r="AA9" s="129"/>
      <c r="AB9" s="129"/>
      <c r="AC9" s="129"/>
      <c r="AD9" s="129"/>
      <c r="AE9" s="129"/>
      <c r="AF9" s="129"/>
      <c r="AG9" s="129"/>
    </row>
    <row r="10" spans="1:43" ht="27" customHeight="1">
      <c r="F10" s="41" t="s">
        <v>6</v>
      </c>
      <c r="N10" s="41" t="s">
        <v>8</v>
      </c>
      <c r="T10" s="129"/>
      <c r="U10" s="129"/>
      <c r="V10" s="129"/>
      <c r="W10" s="129"/>
      <c r="X10" s="129"/>
      <c r="Y10" s="129"/>
      <c r="Z10" s="129"/>
      <c r="AA10" s="129"/>
      <c r="AB10" s="129"/>
      <c r="AC10" s="129"/>
      <c r="AD10" s="129"/>
      <c r="AE10" s="129"/>
      <c r="AF10" s="129"/>
      <c r="AG10" s="129"/>
    </row>
    <row r="11" spans="1:43" ht="27" customHeight="1">
      <c r="N11" s="41" t="s">
        <v>9</v>
      </c>
      <c r="T11" s="129"/>
      <c r="U11" s="129"/>
      <c r="V11" s="129"/>
      <c r="W11" s="129"/>
      <c r="X11" s="129"/>
      <c r="Y11" s="129"/>
      <c r="Z11" s="129"/>
      <c r="AA11" s="129"/>
      <c r="AB11" s="129"/>
      <c r="AC11" s="129"/>
      <c r="AD11" s="129"/>
      <c r="AE11" s="129"/>
      <c r="AF11" s="129"/>
      <c r="AG11" s="129"/>
    </row>
    <row r="12" spans="1:43" ht="6" customHeight="1"/>
    <row r="13" spans="1:43" ht="18" customHeight="1">
      <c r="N13" s="41" t="s">
        <v>12</v>
      </c>
      <c r="T13" s="129"/>
      <c r="U13" s="129"/>
      <c r="V13" s="129"/>
      <c r="W13" s="129"/>
      <c r="X13" s="129"/>
      <c r="Y13" s="129"/>
      <c r="Z13" s="129"/>
      <c r="AA13" s="129"/>
      <c r="AB13" s="129"/>
      <c r="AC13" s="129"/>
      <c r="AD13" s="129"/>
      <c r="AE13" s="129"/>
      <c r="AF13" s="129"/>
      <c r="AG13" s="129"/>
      <c r="AQ13" s="44"/>
    </row>
    <row r="14" spans="1:43" ht="18" customHeight="1">
      <c r="N14" s="41" t="s">
        <v>13</v>
      </c>
      <c r="T14" s="129"/>
      <c r="U14" s="129"/>
      <c r="V14" s="129"/>
      <c r="W14" s="129"/>
      <c r="X14" s="129"/>
      <c r="Y14" s="129"/>
      <c r="Z14" s="129"/>
      <c r="AA14" s="129"/>
      <c r="AB14" s="129"/>
      <c r="AC14" s="129"/>
      <c r="AD14" s="129"/>
      <c r="AE14" s="129"/>
      <c r="AF14" s="129"/>
      <c r="AG14" s="129"/>
      <c r="AQ14" s="44"/>
    </row>
    <row r="15" spans="1:43" ht="18" customHeight="1">
      <c r="N15" s="41" t="s">
        <v>14</v>
      </c>
      <c r="T15" s="130"/>
      <c r="U15" s="131"/>
      <c r="V15" s="131"/>
      <c r="W15" s="131"/>
      <c r="X15" s="131"/>
      <c r="Y15" s="131"/>
      <c r="Z15" s="131"/>
      <c r="AA15" s="131"/>
      <c r="AB15" s="131"/>
      <c r="AC15" s="131"/>
      <c r="AD15" s="131"/>
      <c r="AE15" s="131"/>
      <c r="AF15" s="131"/>
      <c r="AG15" s="131"/>
      <c r="AQ15" s="44"/>
    </row>
    <row r="16" spans="1:43" ht="18" customHeight="1">
      <c r="AQ16" s="45"/>
    </row>
    <row r="17" spans="1:43" ht="30" customHeight="1">
      <c r="A17" s="132" t="s">
        <v>135</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Q17" s="45"/>
    </row>
    <row r="18" spans="1:43" ht="18"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Q18" s="45"/>
    </row>
    <row r="19" spans="1:43" ht="18" customHeight="1">
      <c r="A19" s="41" t="s">
        <v>53</v>
      </c>
      <c r="AQ19" s="44"/>
    </row>
    <row r="20" spans="1:43" ht="19.5" customHeight="1">
      <c r="A20" s="133" t="s">
        <v>10</v>
      </c>
      <c r="B20" s="134"/>
      <c r="C20" s="134"/>
      <c r="D20" s="113"/>
      <c r="E20" s="135"/>
      <c r="F20" s="113" t="s">
        <v>55</v>
      </c>
      <c r="G20" s="113"/>
      <c r="H20" s="113"/>
      <c r="I20" s="113"/>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row>
    <row r="21" spans="1:43" ht="19.5" customHeight="1">
      <c r="A21" s="136"/>
      <c r="B21" s="137"/>
      <c r="C21" s="137"/>
      <c r="D21" s="113"/>
      <c r="E21" s="138"/>
      <c r="F21" s="113" t="s">
        <v>2</v>
      </c>
      <c r="G21" s="113"/>
      <c r="H21" s="113"/>
      <c r="I21" s="113"/>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row>
    <row r="22" spans="1:43" ht="19.5" customHeight="1">
      <c r="A22" s="136"/>
      <c r="B22" s="137"/>
      <c r="C22" s="137"/>
      <c r="D22" s="113"/>
      <c r="E22" s="138"/>
      <c r="F22" s="113" t="s">
        <v>37</v>
      </c>
      <c r="G22" s="113"/>
      <c r="H22" s="113"/>
      <c r="I22" s="113"/>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row>
    <row r="23" spans="1:43" ht="19.5" customHeight="1">
      <c r="A23" s="139"/>
      <c r="B23" s="140"/>
      <c r="C23" s="140"/>
      <c r="D23" s="113"/>
      <c r="E23" s="141"/>
      <c r="F23" s="113" t="s">
        <v>11</v>
      </c>
      <c r="G23" s="113"/>
      <c r="H23" s="113"/>
      <c r="I23" s="113"/>
      <c r="J23" s="11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row>
    <row r="24" spans="1:43" ht="19.5" customHeight="1">
      <c r="A24" s="113" t="s">
        <v>15</v>
      </c>
      <c r="B24" s="113"/>
      <c r="C24" s="113"/>
      <c r="D24" s="113"/>
      <c r="E24" s="113"/>
      <c r="F24" s="113" t="s">
        <v>55</v>
      </c>
      <c r="G24" s="113"/>
      <c r="H24" s="113"/>
      <c r="I24" s="113"/>
      <c r="J24" s="113"/>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25" spans="1:43" ht="19.5" customHeight="1">
      <c r="A25" s="113"/>
      <c r="B25" s="113"/>
      <c r="C25" s="113"/>
      <c r="D25" s="113"/>
      <c r="E25" s="113"/>
      <c r="F25" s="113" t="s">
        <v>2</v>
      </c>
      <c r="G25" s="113"/>
      <c r="H25" s="113"/>
      <c r="I25" s="113"/>
      <c r="J25" s="113"/>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row>
    <row r="26" spans="1:43" ht="19.5" customHeight="1">
      <c r="A26" s="113"/>
      <c r="B26" s="113"/>
      <c r="C26" s="113"/>
      <c r="D26" s="113"/>
      <c r="E26" s="113"/>
      <c r="F26" s="113" t="s">
        <v>37</v>
      </c>
      <c r="G26" s="113"/>
      <c r="H26" s="113"/>
      <c r="I26" s="113"/>
      <c r="J26" s="113"/>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row>
    <row r="27" spans="1:43" ht="19.5" customHeight="1">
      <c r="A27" s="113"/>
      <c r="B27" s="113"/>
      <c r="C27" s="113"/>
      <c r="D27" s="113"/>
      <c r="E27" s="113"/>
      <c r="F27" s="113" t="s">
        <v>11</v>
      </c>
      <c r="G27" s="113"/>
      <c r="H27" s="113"/>
      <c r="I27" s="113"/>
      <c r="J27" s="113"/>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Q27" s="44"/>
    </row>
    <row r="28" spans="1:43" ht="19.5" customHeight="1">
      <c r="A28" s="113" t="s">
        <v>16</v>
      </c>
      <c r="B28" s="113"/>
      <c r="C28" s="113"/>
      <c r="D28" s="113"/>
      <c r="E28" s="113"/>
      <c r="F28" s="113" t="s">
        <v>55</v>
      </c>
      <c r="G28" s="113"/>
      <c r="H28" s="113"/>
      <c r="I28" s="113"/>
      <c r="J28" s="113"/>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row>
    <row r="29" spans="1:43" ht="19.5" customHeight="1">
      <c r="A29" s="113"/>
      <c r="B29" s="113"/>
      <c r="C29" s="113"/>
      <c r="D29" s="113"/>
      <c r="E29" s="113"/>
      <c r="F29" s="113" t="s">
        <v>2</v>
      </c>
      <c r="G29" s="113"/>
      <c r="H29" s="113"/>
      <c r="I29" s="113"/>
      <c r="J29" s="113"/>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row>
    <row r="30" spans="1:43" ht="19.5" customHeight="1">
      <c r="A30" s="113"/>
      <c r="B30" s="113"/>
      <c r="C30" s="113"/>
      <c r="D30" s="113"/>
      <c r="E30" s="113"/>
      <c r="F30" s="113" t="s">
        <v>37</v>
      </c>
      <c r="G30" s="113"/>
      <c r="H30" s="113"/>
      <c r="I30" s="113"/>
      <c r="J30" s="113"/>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row>
    <row r="31" spans="1:43" ht="19.5" customHeight="1">
      <c r="A31" s="113"/>
      <c r="B31" s="113"/>
      <c r="C31" s="113"/>
      <c r="D31" s="113"/>
      <c r="E31" s="113"/>
      <c r="F31" s="113" t="s">
        <v>11</v>
      </c>
      <c r="G31" s="113"/>
      <c r="H31" s="113"/>
      <c r="I31" s="113"/>
      <c r="J31" s="113"/>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row>
    <row r="32" spans="1:43" ht="19.5" customHeight="1">
      <c r="A32" s="113" t="s">
        <v>17</v>
      </c>
      <c r="B32" s="113"/>
      <c r="C32" s="113"/>
      <c r="D32" s="113"/>
      <c r="E32" s="113"/>
      <c r="F32" s="113" t="s">
        <v>55</v>
      </c>
      <c r="G32" s="113"/>
      <c r="H32" s="113"/>
      <c r="I32" s="113"/>
      <c r="J32" s="113"/>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row>
    <row r="33" spans="1:36" ht="19.5" customHeight="1">
      <c r="A33" s="113"/>
      <c r="B33" s="113"/>
      <c r="C33" s="113"/>
      <c r="D33" s="113"/>
      <c r="E33" s="113"/>
      <c r="F33" s="113" t="s">
        <v>2</v>
      </c>
      <c r="G33" s="113"/>
      <c r="H33" s="113"/>
      <c r="I33" s="113"/>
      <c r="J33" s="113"/>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row>
    <row r="34" spans="1:36" ht="19.5" customHeight="1">
      <c r="A34" s="113"/>
      <c r="B34" s="113"/>
      <c r="C34" s="113"/>
      <c r="D34" s="113"/>
      <c r="E34" s="113"/>
      <c r="F34" s="113" t="s">
        <v>37</v>
      </c>
      <c r="G34" s="113"/>
      <c r="H34" s="113"/>
      <c r="I34" s="113"/>
      <c r="J34" s="113"/>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row>
    <row r="35" spans="1:36" ht="19.5" customHeight="1">
      <c r="A35" s="113"/>
      <c r="B35" s="113"/>
      <c r="C35" s="113"/>
      <c r="D35" s="113"/>
      <c r="E35" s="113"/>
      <c r="F35" s="113" t="s">
        <v>11</v>
      </c>
      <c r="G35" s="113"/>
      <c r="H35" s="113"/>
      <c r="I35" s="113"/>
      <c r="J35" s="113"/>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row>
    <row r="36" spans="1:36" ht="19.5" customHeight="1">
      <c r="A36" s="113" t="s">
        <v>18</v>
      </c>
      <c r="B36" s="113"/>
      <c r="C36" s="113"/>
      <c r="D36" s="113"/>
      <c r="E36" s="113"/>
      <c r="F36" s="113" t="s">
        <v>55</v>
      </c>
      <c r="G36" s="113"/>
      <c r="H36" s="113"/>
      <c r="I36" s="113"/>
      <c r="J36" s="113"/>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row>
    <row r="37" spans="1:36" ht="19.5" customHeight="1">
      <c r="A37" s="113"/>
      <c r="B37" s="113"/>
      <c r="C37" s="113"/>
      <c r="D37" s="113"/>
      <c r="E37" s="113"/>
      <c r="F37" s="113" t="s">
        <v>2</v>
      </c>
      <c r="G37" s="113"/>
      <c r="H37" s="113"/>
      <c r="I37" s="113"/>
      <c r="J37" s="113"/>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row>
    <row r="38" spans="1:36" ht="19.5" customHeight="1">
      <c r="A38" s="113"/>
      <c r="B38" s="113"/>
      <c r="C38" s="113"/>
      <c r="D38" s="113"/>
      <c r="E38" s="113"/>
      <c r="F38" s="113" t="s">
        <v>37</v>
      </c>
      <c r="G38" s="113"/>
      <c r="H38" s="113"/>
      <c r="I38" s="113"/>
      <c r="J38" s="113"/>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6" ht="19.5" customHeight="1">
      <c r="A39" s="113"/>
      <c r="B39" s="113"/>
      <c r="C39" s="113"/>
      <c r="D39" s="113"/>
      <c r="E39" s="113"/>
      <c r="F39" s="113" t="s">
        <v>11</v>
      </c>
      <c r="G39" s="113"/>
      <c r="H39" s="113"/>
      <c r="I39" s="113"/>
      <c r="J39" s="113"/>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6" ht="19.5" customHeight="1">
      <c r="A40" s="113" t="s">
        <v>19</v>
      </c>
      <c r="B40" s="113"/>
      <c r="C40" s="113"/>
      <c r="D40" s="113"/>
      <c r="E40" s="113"/>
      <c r="F40" s="113" t="s">
        <v>55</v>
      </c>
      <c r="G40" s="113"/>
      <c r="H40" s="113"/>
      <c r="I40" s="113"/>
      <c r="J40" s="113"/>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6" ht="19.5" customHeight="1">
      <c r="A41" s="113"/>
      <c r="B41" s="113"/>
      <c r="C41" s="113"/>
      <c r="D41" s="113"/>
      <c r="E41" s="113"/>
      <c r="F41" s="113" t="s">
        <v>2</v>
      </c>
      <c r="G41" s="113"/>
      <c r="H41" s="113"/>
      <c r="I41" s="113"/>
      <c r="J41" s="113"/>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6" ht="19.5" customHeight="1">
      <c r="A42" s="113"/>
      <c r="B42" s="113"/>
      <c r="C42" s="113"/>
      <c r="D42" s="113"/>
      <c r="E42" s="113"/>
      <c r="F42" s="113" t="s">
        <v>37</v>
      </c>
      <c r="G42" s="113"/>
      <c r="H42" s="113"/>
      <c r="I42" s="113"/>
      <c r="J42" s="113"/>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6" ht="19.5" customHeight="1">
      <c r="A43" s="113"/>
      <c r="B43" s="113"/>
      <c r="C43" s="113"/>
      <c r="D43" s="113"/>
      <c r="E43" s="113"/>
      <c r="F43" s="113" t="s">
        <v>11</v>
      </c>
      <c r="G43" s="113"/>
      <c r="H43" s="113"/>
      <c r="I43" s="113"/>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row>
    <row r="47" spans="1:36" ht="18" customHeight="1">
      <c r="A47" s="41" t="s">
        <v>57</v>
      </c>
    </row>
    <row r="48" spans="1:36" ht="19.5" customHeight="1">
      <c r="A48" s="115" t="s">
        <v>64</v>
      </c>
      <c r="B48" s="116"/>
      <c r="C48" s="116"/>
      <c r="D48" s="116"/>
      <c r="E48" s="116"/>
      <c r="F48" s="116"/>
      <c r="G48" s="116"/>
      <c r="H48" s="116"/>
      <c r="I48" s="116"/>
      <c r="J48" s="117"/>
      <c r="K48" s="48"/>
      <c r="L48" s="49" t="s">
        <v>54</v>
      </c>
      <c r="M48" s="49"/>
      <c r="N48" s="49"/>
      <c r="O48" s="49"/>
      <c r="P48" s="49" t="s">
        <v>58</v>
      </c>
      <c r="Q48" s="49"/>
      <c r="R48" s="49"/>
      <c r="S48" s="49"/>
      <c r="T48" s="49"/>
      <c r="U48" s="49"/>
      <c r="V48" s="49"/>
      <c r="W48" s="49"/>
      <c r="X48" s="49"/>
      <c r="Y48" s="49"/>
      <c r="Z48" s="49"/>
      <c r="AA48" s="49"/>
      <c r="AB48" s="49"/>
      <c r="AC48" s="49"/>
      <c r="AD48" s="49"/>
      <c r="AE48" s="50"/>
      <c r="AF48" s="50"/>
      <c r="AG48" s="51"/>
      <c r="AI48" s="111" t="b">
        <v>0</v>
      </c>
      <c r="AJ48" s="111" t="b">
        <v>0</v>
      </c>
    </row>
    <row r="49" spans="1:33" ht="6" customHeight="1"/>
    <row r="50" spans="1:33" ht="18" customHeight="1">
      <c r="A50" s="41" t="s">
        <v>127</v>
      </c>
    </row>
    <row r="51" spans="1:33" ht="19.5" customHeight="1">
      <c r="A51" s="123" t="s">
        <v>65</v>
      </c>
      <c r="B51" s="124"/>
      <c r="C51" s="124"/>
      <c r="D51" s="124"/>
      <c r="E51" s="124"/>
      <c r="F51" s="124"/>
      <c r="G51" s="124"/>
      <c r="H51" s="124"/>
      <c r="I51" s="124"/>
      <c r="J51" s="125"/>
      <c r="K51" s="118" t="s">
        <v>52</v>
      </c>
      <c r="L51" s="119"/>
      <c r="M51" s="120"/>
      <c r="N51" s="120"/>
      <c r="O51" s="52" t="s">
        <v>51</v>
      </c>
      <c r="P51" s="120"/>
      <c r="Q51" s="120"/>
      <c r="R51" s="52" t="s">
        <v>50</v>
      </c>
      <c r="S51" s="120"/>
      <c r="T51" s="120"/>
      <c r="U51" s="52" t="s">
        <v>49</v>
      </c>
      <c r="V51" s="53"/>
      <c r="W51" s="53"/>
      <c r="X51" s="53"/>
      <c r="Y51" s="53"/>
      <c r="Z51" s="53"/>
      <c r="AA51" s="53"/>
      <c r="AB51" s="53"/>
      <c r="AC51" s="53"/>
      <c r="AD51" s="53"/>
      <c r="AE51" s="53"/>
      <c r="AF51" s="53"/>
      <c r="AG51" s="54"/>
    </row>
    <row r="53" spans="1:33" ht="18" customHeight="1">
      <c r="A53" s="55" t="s">
        <v>20</v>
      </c>
    </row>
    <row r="54" spans="1:33" ht="6" customHeight="1">
      <c r="A54" s="55"/>
    </row>
    <row r="55" spans="1:33" ht="18" customHeight="1">
      <c r="A55" s="55" t="s">
        <v>71</v>
      </c>
    </row>
    <row r="56" spans="1:33" ht="18" customHeight="1">
      <c r="A56" s="55" t="s">
        <v>67</v>
      </c>
    </row>
    <row r="57" spans="1:33" ht="18" customHeight="1">
      <c r="A57" s="55" t="s">
        <v>68</v>
      </c>
    </row>
    <row r="58" spans="1:33" ht="18" customHeight="1">
      <c r="A58" s="55" t="s">
        <v>69</v>
      </c>
    </row>
    <row r="59" spans="1:33" ht="27" customHeight="1">
      <c r="B59" s="82" t="s">
        <v>63</v>
      </c>
      <c r="C59" s="121" t="s">
        <v>134</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row>
    <row r="60" spans="1:33" ht="18" customHeight="1">
      <c r="A60" s="55" t="s">
        <v>137</v>
      </c>
    </row>
  </sheetData>
  <sheetProtection password="EBA9" sheet="1"/>
  <mergeCells count="72">
    <mergeCell ref="A20:E23"/>
    <mergeCell ref="F20:J20"/>
    <mergeCell ref="F22:J22"/>
    <mergeCell ref="F23:J23"/>
    <mergeCell ref="K20:AG20"/>
    <mergeCell ref="K22:AG22"/>
    <mergeCell ref="K23:AG23"/>
    <mergeCell ref="F21:J21"/>
    <mergeCell ref="K21:AG21"/>
    <mergeCell ref="A24:E27"/>
    <mergeCell ref="F24:J24"/>
    <mergeCell ref="F38:J38"/>
    <mergeCell ref="K38:AG38"/>
    <mergeCell ref="F33:J33"/>
    <mergeCell ref="K33:AG33"/>
    <mergeCell ref="F37:J37"/>
    <mergeCell ref="K26:AG26"/>
    <mergeCell ref="F27:J27"/>
    <mergeCell ref="K27:AG27"/>
    <mergeCell ref="K30:AG30"/>
    <mergeCell ref="F35:J35"/>
    <mergeCell ref="K35:AG35"/>
    <mergeCell ref="K31:AG31"/>
    <mergeCell ref="F25:J25"/>
    <mergeCell ref="F31:J31"/>
    <mergeCell ref="AE3:AF3"/>
    <mergeCell ref="AB3:AC3"/>
    <mergeCell ref="Y3:Z3"/>
    <mergeCell ref="F29:J29"/>
    <mergeCell ref="K29:AG29"/>
    <mergeCell ref="A5:AG5"/>
    <mergeCell ref="T9:AG9"/>
    <mergeCell ref="T10:AG10"/>
    <mergeCell ref="T11:AG11"/>
    <mergeCell ref="T13:AG13"/>
    <mergeCell ref="T14:AG14"/>
    <mergeCell ref="T15:AG15"/>
    <mergeCell ref="K24:AG24"/>
    <mergeCell ref="A17:AG17"/>
    <mergeCell ref="A28:E31"/>
    <mergeCell ref="F28:J28"/>
    <mergeCell ref="C59:AG59"/>
    <mergeCell ref="K28:AG28"/>
    <mergeCell ref="K25:AG25"/>
    <mergeCell ref="F30:J30"/>
    <mergeCell ref="F26:J26"/>
    <mergeCell ref="K34:AG34"/>
    <mergeCell ref="A40:E43"/>
    <mergeCell ref="F40:J40"/>
    <mergeCell ref="K40:AG40"/>
    <mergeCell ref="F42:J42"/>
    <mergeCell ref="A36:E39"/>
    <mergeCell ref="F36:J36"/>
    <mergeCell ref="K36:AG36"/>
    <mergeCell ref="K43:AG43"/>
    <mergeCell ref="F41:J41"/>
    <mergeCell ref="A51:J51"/>
    <mergeCell ref="K51:L51"/>
    <mergeCell ref="M51:N51"/>
    <mergeCell ref="P51:Q51"/>
    <mergeCell ref="S51:T51"/>
    <mergeCell ref="K42:AG42"/>
    <mergeCell ref="F43:J43"/>
    <mergeCell ref="K37:AG37"/>
    <mergeCell ref="A48:J48"/>
    <mergeCell ref="A32:E35"/>
    <mergeCell ref="F32:J32"/>
    <mergeCell ref="K32:AG32"/>
    <mergeCell ref="F34:J34"/>
    <mergeCell ref="K41:AG41"/>
    <mergeCell ref="F39:J39"/>
    <mergeCell ref="K39:AG39"/>
  </mergeCells>
  <phoneticPr fontId="1"/>
  <conditionalFormatting sqref="T9:AG11 T13:AG15 K20:AG20 K26:AG27 K22:AG24">
    <cfRule type="containsBlanks" dxfId="36" priority="17">
      <formula>LEN(TRIM(K9))=0</formula>
    </cfRule>
  </conditionalFormatting>
  <conditionalFormatting sqref="K30:AG31 K34:AG35 K38:AG39 K42:AG43">
    <cfRule type="containsBlanks" dxfId="35" priority="15">
      <formula>LEN(TRIM(K30))=0</formula>
    </cfRule>
  </conditionalFormatting>
  <conditionalFormatting sqref="K21:AG21">
    <cfRule type="containsBlanks" dxfId="34" priority="14">
      <formula>LEN(TRIM(K21))=0</formula>
    </cfRule>
  </conditionalFormatting>
  <conditionalFormatting sqref="K25:AG25">
    <cfRule type="containsBlanks" dxfId="33" priority="13">
      <formula>LEN(TRIM(K25))=0</formula>
    </cfRule>
  </conditionalFormatting>
  <conditionalFormatting sqref="K29:AG29">
    <cfRule type="containsBlanks" dxfId="32" priority="12">
      <formula>LEN(TRIM(K29))=0</formula>
    </cfRule>
  </conditionalFormatting>
  <conditionalFormatting sqref="K33:AG33">
    <cfRule type="containsBlanks" dxfId="31" priority="11">
      <formula>LEN(TRIM(K33))=0</formula>
    </cfRule>
  </conditionalFormatting>
  <conditionalFormatting sqref="K40:AG40">
    <cfRule type="containsBlanks" dxfId="30" priority="5">
      <formula>LEN(TRIM(K40))=0</formula>
    </cfRule>
  </conditionalFormatting>
  <conditionalFormatting sqref="K37:AG37">
    <cfRule type="containsBlanks" dxfId="29" priority="10">
      <formula>LEN(TRIM(K37))=0</formula>
    </cfRule>
  </conditionalFormatting>
  <conditionalFormatting sqref="K41:AG41">
    <cfRule type="containsBlanks" dxfId="28" priority="9">
      <formula>LEN(TRIM(K41))=0</formula>
    </cfRule>
  </conditionalFormatting>
  <conditionalFormatting sqref="K28:AG28">
    <cfRule type="containsBlanks" dxfId="27" priority="8">
      <formula>LEN(TRIM(K28))=0</formula>
    </cfRule>
  </conditionalFormatting>
  <conditionalFormatting sqref="K32:AG32">
    <cfRule type="containsBlanks" dxfId="26" priority="7">
      <formula>LEN(TRIM(K32))=0</formula>
    </cfRule>
  </conditionalFormatting>
  <conditionalFormatting sqref="K36:AG36">
    <cfRule type="containsBlanks" dxfId="25" priority="6">
      <formula>LEN(TRIM(K36))=0</formula>
    </cfRule>
  </conditionalFormatting>
  <conditionalFormatting sqref="Y3:Z3 AB3:AC3 AE3:AF3">
    <cfRule type="containsBlanks" dxfId="24" priority="4">
      <formula>LEN(TRIM(Y3))=0</formula>
    </cfRule>
  </conditionalFormatting>
  <conditionalFormatting sqref="M51:N51 P51:Q51 S51:T51">
    <cfRule type="containsBlanks" dxfId="23" priority="1">
      <formula>LEN(TRIM(M51))=0</formula>
    </cfRule>
  </conditionalFormatting>
  <conditionalFormatting sqref="K48:AG48">
    <cfRule type="expression" dxfId="22" priority="82">
      <formula>AND($AI$48=FALSE,$AJ$48=FALSE)</formula>
    </cfRule>
    <cfRule type="expression" dxfId="21" priority="83">
      <formula>OR($AI$48=TRUE,$AJ$48=TRUE)</formula>
    </cfRule>
  </conditionalFormatting>
  <dataValidations count="1">
    <dataValidation type="list" allowBlank="1" showInputMessage="1" showErrorMessage="1" sqref="K41:AG41 K25:AG25 K29:AG29 K33:AG33 K37:AG37 K21:AG21" xr:uid="{1767EE00-6819-4A66-A4FF-8FFBBDC04CE2}">
      <formula1>"保育所,小規模保育事業（Ａ型）,小規模保育事業（Ｂ型）,事業所内保育事業（保育所型）,事業所内保育事業（小規模Ａ型）,事業所内保育事業（小規模Ｂ型）,幼保連携型認定こども園,幼稚園型認定こども園,企業主導型保育事業"</formula1>
    </dataValidation>
  </dataValidations>
  <pageMargins left="0.78740157480314965" right="0.78740157480314965" top="0.39370078740157483"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0</xdr:colOff>
                    <xdr:row>47</xdr:row>
                    <xdr:rowOff>9525</xdr:rowOff>
                  </from>
                  <to>
                    <xdr:col>11</xdr:col>
                    <xdr:colOff>19050</xdr:colOff>
                    <xdr:row>47</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0</xdr:colOff>
                    <xdr:row>47</xdr:row>
                    <xdr:rowOff>9525</xdr:rowOff>
                  </from>
                  <to>
                    <xdr:col>15</xdr:col>
                    <xdr:colOff>19050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D36A-DDA3-42D6-9172-5327039EBD4D}">
  <sheetPr codeName="Sheet2"/>
  <dimension ref="A1:AU108"/>
  <sheetViews>
    <sheetView showGridLines="0" workbookViewId="0">
      <selection activeCell="M11" sqref="M11:O11"/>
    </sheetView>
  </sheetViews>
  <sheetFormatPr defaultColWidth="2.625" defaultRowHeight="18" customHeight="1" outlineLevelCol="1"/>
  <cols>
    <col min="1" max="34" width="2.625" style="55"/>
    <col min="35" max="35" width="2.625" style="65"/>
    <col min="36" max="37" width="6.625" style="87" hidden="1" customWidth="1" outlineLevel="1"/>
    <col min="38" max="38" width="2.625" style="65" hidden="1" customWidth="1" outlineLevel="1"/>
    <col min="39" max="39" width="8.5" style="55" hidden="1" customWidth="1" outlineLevel="1"/>
    <col min="40" max="46" width="6.625" style="55" hidden="1" customWidth="1" outlineLevel="1"/>
    <col min="47" max="47" width="2.625" style="55" collapsed="1"/>
    <col min="48" max="16384" width="2.625" style="55"/>
  </cols>
  <sheetData>
    <row r="1" spans="1:38" s="41" customFormat="1" ht="18" customHeight="1">
      <c r="A1" s="41" t="s">
        <v>3</v>
      </c>
      <c r="B1" s="47"/>
      <c r="AI1" s="56"/>
      <c r="AJ1" s="84"/>
      <c r="AK1" s="84"/>
      <c r="AL1" s="56"/>
    </row>
    <row r="2" spans="1:38" s="41" customFormat="1" ht="18" customHeight="1">
      <c r="E2" s="47"/>
      <c r="AI2" s="56"/>
      <c r="AJ2" s="84"/>
      <c r="AK2" s="84"/>
      <c r="AL2" s="56"/>
    </row>
    <row r="3" spans="1:38" s="41" customFormat="1" ht="18" customHeight="1">
      <c r="A3" s="127" t="s">
        <v>70</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56"/>
      <c r="AJ3" s="84"/>
      <c r="AK3" s="84"/>
      <c r="AL3" s="56"/>
    </row>
    <row r="4" spans="1:38" s="41" customFormat="1" ht="18" customHeight="1">
      <c r="E4" s="47"/>
      <c r="AI4" s="56"/>
      <c r="AJ4" s="84"/>
      <c r="AK4" s="84"/>
      <c r="AL4" s="56"/>
    </row>
    <row r="5" spans="1:38" s="41" customFormat="1" ht="18" customHeight="1">
      <c r="A5" s="55" t="s">
        <v>66</v>
      </c>
      <c r="E5" s="47"/>
      <c r="AI5" s="56"/>
      <c r="AJ5" s="84"/>
      <c r="AK5" s="84"/>
      <c r="AL5" s="56"/>
    </row>
    <row r="6" spans="1:38" s="59" customFormat="1" ht="13.5" customHeight="1">
      <c r="A6" s="57" t="s">
        <v>63</v>
      </c>
      <c r="B6" s="145" t="s">
        <v>108</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58"/>
      <c r="AJ6" s="85"/>
      <c r="AK6" s="85"/>
      <c r="AL6" s="58"/>
    </row>
    <row r="7" spans="1:38" s="59" customFormat="1" ht="26.25" customHeight="1">
      <c r="A7" s="57" t="s">
        <v>63</v>
      </c>
      <c r="B7" s="145" t="s">
        <v>128</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58"/>
      <c r="AJ7" s="85"/>
      <c r="AK7" s="85"/>
      <c r="AL7" s="58"/>
    </row>
    <row r="8" spans="1:38" s="62" customFormat="1" ht="27" customHeight="1">
      <c r="A8" s="60" t="s">
        <v>63</v>
      </c>
      <c r="B8" s="145" t="s">
        <v>136</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61"/>
      <c r="AJ8" s="86"/>
      <c r="AK8" s="86"/>
      <c r="AL8" s="61"/>
    </row>
    <row r="9" spans="1:38" s="59" customFormat="1" ht="18" customHeight="1">
      <c r="A9" s="63"/>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58"/>
      <c r="AJ9" s="85"/>
      <c r="AK9" s="85"/>
      <c r="AL9" s="58"/>
    </row>
    <row r="10" spans="1:38" s="41" customFormat="1" ht="18" customHeight="1">
      <c r="A10" s="41" t="s">
        <v>56</v>
      </c>
      <c r="E10" s="47"/>
      <c r="AI10" s="56"/>
      <c r="AJ10" s="84"/>
      <c r="AK10" s="84"/>
      <c r="AL10" s="56"/>
    </row>
    <row r="11" spans="1:38" s="41" customFormat="1" ht="18" customHeight="1">
      <c r="A11" s="154" t="s">
        <v>27</v>
      </c>
      <c r="B11" s="154"/>
      <c r="C11" s="154"/>
      <c r="D11" s="154"/>
      <c r="E11" s="154" t="s">
        <v>59</v>
      </c>
      <c r="F11" s="154"/>
      <c r="G11" s="154"/>
      <c r="H11" s="154"/>
      <c r="I11" s="154"/>
      <c r="J11" s="154"/>
      <c r="K11" s="154"/>
      <c r="L11" s="154"/>
      <c r="M11" s="151"/>
      <c r="N11" s="152"/>
      <c r="O11" s="152"/>
      <c r="P11" s="80" t="s">
        <v>1</v>
      </c>
      <c r="Q11" s="152"/>
      <c r="R11" s="152"/>
      <c r="S11" s="152"/>
      <c r="T11" s="154" t="s">
        <v>60</v>
      </c>
      <c r="U11" s="154"/>
      <c r="V11" s="154"/>
      <c r="W11" s="154"/>
      <c r="X11" s="154"/>
      <c r="Y11" s="154"/>
      <c r="Z11" s="154"/>
      <c r="AA11" s="154"/>
      <c r="AB11" s="151"/>
      <c r="AC11" s="152"/>
      <c r="AD11" s="152"/>
      <c r="AE11" s="80" t="s">
        <v>1</v>
      </c>
      <c r="AF11" s="152"/>
      <c r="AG11" s="152"/>
      <c r="AH11" s="153"/>
      <c r="AI11" s="56"/>
      <c r="AJ11" s="84"/>
      <c r="AK11" s="84"/>
      <c r="AL11" s="56"/>
    </row>
    <row r="12" spans="1:38" ht="18" customHeight="1">
      <c r="A12" s="154"/>
      <c r="B12" s="154"/>
      <c r="C12" s="154"/>
      <c r="D12" s="154"/>
      <c r="E12" s="189" t="s">
        <v>112</v>
      </c>
      <c r="F12" s="190"/>
      <c r="G12" s="190"/>
      <c r="H12" s="190"/>
      <c r="I12" s="190"/>
      <c r="J12" s="190"/>
      <c r="K12" s="190"/>
      <c r="L12" s="191"/>
      <c r="M12" s="161" t="s">
        <v>21</v>
      </c>
      <c r="N12" s="161"/>
      <c r="O12" s="161"/>
      <c r="P12" s="161" t="s">
        <v>22</v>
      </c>
      <c r="Q12" s="161"/>
      <c r="R12" s="161"/>
      <c r="S12" s="161" t="s">
        <v>23</v>
      </c>
      <c r="T12" s="161"/>
      <c r="U12" s="161"/>
      <c r="V12" s="161" t="s">
        <v>24</v>
      </c>
      <c r="W12" s="161"/>
      <c r="X12" s="161"/>
      <c r="Y12" s="161" t="s">
        <v>25</v>
      </c>
      <c r="Z12" s="161"/>
      <c r="AA12" s="161"/>
      <c r="AB12" s="161" t="s">
        <v>26</v>
      </c>
      <c r="AC12" s="161"/>
      <c r="AD12" s="161"/>
      <c r="AE12" s="161" t="s">
        <v>0</v>
      </c>
      <c r="AF12" s="161"/>
      <c r="AG12" s="161"/>
      <c r="AH12" s="161"/>
    </row>
    <row r="13" spans="1:38" ht="18" customHeight="1">
      <c r="A13" s="154"/>
      <c r="B13" s="154"/>
      <c r="C13" s="154"/>
      <c r="D13" s="154"/>
      <c r="E13" s="192"/>
      <c r="F13" s="193"/>
      <c r="G13" s="193"/>
      <c r="H13" s="193"/>
      <c r="I13" s="193"/>
      <c r="J13" s="193"/>
      <c r="K13" s="193"/>
      <c r="L13" s="194"/>
      <c r="M13" s="174"/>
      <c r="N13" s="175"/>
      <c r="O13" s="176"/>
      <c r="P13" s="174"/>
      <c r="Q13" s="175"/>
      <c r="R13" s="176"/>
      <c r="S13" s="174"/>
      <c r="T13" s="175"/>
      <c r="U13" s="176"/>
      <c r="V13" s="174"/>
      <c r="W13" s="175"/>
      <c r="X13" s="176"/>
      <c r="Y13" s="174"/>
      <c r="Z13" s="175"/>
      <c r="AA13" s="176"/>
      <c r="AB13" s="174"/>
      <c r="AC13" s="175"/>
      <c r="AD13" s="176"/>
      <c r="AE13" s="155" t="str">
        <f>IF(SUM(M13:AD13)=0,"",SUM(M13:AD13))</f>
        <v/>
      </c>
      <c r="AF13" s="156"/>
      <c r="AG13" s="156"/>
      <c r="AH13" s="157"/>
    </row>
    <row r="14" spans="1:38" ht="18" customHeight="1">
      <c r="A14" s="154"/>
      <c r="B14" s="154"/>
      <c r="C14" s="154"/>
      <c r="D14" s="154"/>
      <c r="E14" s="177" t="s">
        <v>109</v>
      </c>
      <c r="F14" s="146"/>
      <c r="G14" s="146"/>
      <c r="H14" s="147"/>
      <c r="I14" s="154" t="s">
        <v>110</v>
      </c>
      <c r="J14" s="154"/>
      <c r="K14" s="154"/>
      <c r="L14" s="154"/>
      <c r="M14" s="174"/>
      <c r="N14" s="175"/>
      <c r="O14" s="176"/>
      <c r="P14" s="174"/>
      <c r="Q14" s="175"/>
      <c r="R14" s="176"/>
      <c r="S14" s="174"/>
      <c r="T14" s="175"/>
      <c r="U14" s="176"/>
      <c r="V14" s="174"/>
      <c r="W14" s="175"/>
      <c r="X14" s="176"/>
      <c r="Y14" s="174"/>
      <c r="Z14" s="175"/>
      <c r="AA14" s="176"/>
      <c r="AB14" s="174"/>
      <c r="AC14" s="175"/>
      <c r="AD14" s="176"/>
      <c r="AE14" s="155" t="str">
        <f>IF(SUM(M14:AD14)=0,"",SUM(M14:AD14))</f>
        <v/>
      </c>
      <c r="AF14" s="156"/>
      <c r="AG14" s="156"/>
      <c r="AH14" s="157"/>
    </row>
    <row r="15" spans="1:38" ht="18" customHeight="1">
      <c r="A15" s="154"/>
      <c r="B15" s="154"/>
      <c r="C15" s="154"/>
      <c r="D15" s="154"/>
      <c r="E15" s="178"/>
      <c r="F15" s="179"/>
      <c r="G15" s="179"/>
      <c r="H15" s="180"/>
      <c r="I15" s="154" t="s">
        <v>111</v>
      </c>
      <c r="J15" s="154"/>
      <c r="K15" s="154"/>
      <c r="L15" s="154"/>
      <c r="M15" s="174"/>
      <c r="N15" s="175"/>
      <c r="O15" s="176"/>
      <c r="P15" s="174"/>
      <c r="Q15" s="175"/>
      <c r="R15" s="176"/>
      <c r="S15" s="174"/>
      <c r="T15" s="175"/>
      <c r="U15" s="176"/>
      <c r="V15" s="174"/>
      <c r="W15" s="175"/>
      <c r="X15" s="176"/>
      <c r="Y15" s="174"/>
      <c r="Z15" s="175"/>
      <c r="AA15" s="176"/>
      <c r="AB15" s="174"/>
      <c r="AC15" s="175"/>
      <c r="AD15" s="176"/>
      <c r="AE15" s="155" t="str">
        <f>IF(SUM(M15:AD15)=0,"",SUM(M15:AD15))</f>
        <v/>
      </c>
      <c r="AF15" s="156"/>
      <c r="AG15" s="156"/>
      <c r="AH15" s="157"/>
    </row>
    <row r="16" spans="1:38" ht="18" customHeight="1">
      <c r="A16" s="154"/>
      <c r="B16" s="154"/>
      <c r="C16" s="154"/>
      <c r="D16" s="154"/>
      <c r="E16" s="146" t="s">
        <v>114</v>
      </c>
      <c r="F16" s="146"/>
      <c r="G16" s="146"/>
      <c r="H16" s="146"/>
      <c r="I16" s="146"/>
      <c r="J16" s="146"/>
      <c r="K16" s="146"/>
      <c r="L16" s="147"/>
      <c r="M16" s="168"/>
      <c r="N16" s="169"/>
      <c r="O16" s="169"/>
      <c r="P16" s="169"/>
      <c r="Q16" s="66" t="s">
        <v>62</v>
      </c>
      <c r="R16" s="67"/>
      <c r="S16" s="67"/>
      <c r="T16" s="67"/>
      <c r="U16" s="67"/>
      <c r="V16" s="67"/>
      <c r="W16" s="67"/>
      <c r="X16" s="67"/>
      <c r="Y16" s="67"/>
      <c r="Z16" s="67"/>
      <c r="AA16" s="67"/>
      <c r="AB16" s="67"/>
      <c r="AC16" s="67"/>
      <c r="AD16" s="67"/>
      <c r="AE16" s="67"/>
      <c r="AF16" s="67"/>
      <c r="AG16" s="89"/>
      <c r="AH16" s="90"/>
    </row>
    <row r="17" spans="1:37" ht="18" customHeight="1">
      <c r="A17" s="154"/>
      <c r="B17" s="154"/>
      <c r="C17" s="154"/>
      <c r="D17" s="154"/>
      <c r="E17" s="149" t="s">
        <v>28</v>
      </c>
      <c r="F17" s="149"/>
      <c r="G17" s="149"/>
      <c r="H17" s="149"/>
      <c r="I17" s="149"/>
      <c r="J17" s="149"/>
      <c r="K17" s="149"/>
      <c r="L17" s="150"/>
      <c r="M17" s="68"/>
      <c r="N17" s="167" t="s">
        <v>29</v>
      </c>
      <c r="O17" s="167"/>
      <c r="P17" s="69" t="s">
        <v>31</v>
      </c>
      <c r="Q17" s="70" t="s">
        <v>33</v>
      </c>
      <c r="R17" s="70"/>
      <c r="S17" s="70"/>
      <c r="T17" s="70"/>
      <c r="U17" s="165"/>
      <c r="V17" s="165"/>
      <c r="W17" s="165"/>
      <c r="X17" s="165"/>
      <c r="Y17" s="79" t="s">
        <v>62</v>
      </c>
      <c r="Z17" s="69" t="s">
        <v>32</v>
      </c>
      <c r="AA17" s="69"/>
      <c r="AB17" s="167" t="s">
        <v>30</v>
      </c>
      <c r="AC17" s="167"/>
      <c r="AD17" s="69"/>
      <c r="AE17" s="69"/>
      <c r="AF17" s="70"/>
      <c r="AG17" s="70"/>
      <c r="AH17" s="71"/>
      <c r="AJ17" s="88" t="b">
        <v>0</v>
      </c>
      <c r="AK17" s="88" t="b">
        <v>0</v>
      </c>
    </row>
    <row r="18" spans="1:37" ht="18" customHeight="1">
      <c r="A18" s="154"/>
      <c r="B18" s="154"/>
      <c r="C18" s="154"/>
      <c r="D18" s="154"/>
      <c r="E18" s="170"/>
      <c r="F18" s="170"/>
      <c r="G18" s="170"/>
      <c r="H18" s="170"/>
      <c r="I18" s="170"/>
      <c r="J18" s="170"/>
      <c r="K18" s="170"/>
      <c r="L18" s="171"/>
      <c r="M18" s="96" t="s">
        <v>34</v>
      </c>
      <c r="N18" s="72"/>
      <c r="O18" s="72"/>
      <c r="P18" s="72"/>
      <c r="Q18" s="72"/>
      <c r="R18" s="72"/>
      <c r="S18" s="72"/>
      <c r="T18" s="72"/>
      <c r="U18" s="72"/>
      <c r="V18" s="72"/>
      <c r="W18" s="72"/>
      <c r="X18" s="72"/>
      <c r="Y18" s="72"/>
      <c r="Z18" s="72"/>
      <c r="AA18" s="72"/>
      <c r="AB18" s="72"/>
      <c r="AC18" s="72"/>
      <c r="AD18" s="72"/>
      <c r="AE18" s="72"/>
      <c r="AF18" s="72"/>
      <c r="AG18" s="72"/>
      <c r="AH18" s="73"/>
    </row>
    <row r="19" spans="1:37" ht="18" customHeight="1">
      <c r="A19" s="154"/>
      <c r="B19" s="154"/>
      <c r="C19" s="154"/>
      <c r="D19" s="154"/>
      <c r="E19" s="172"/>
      <c r="F19" s="172"/>
      <c r="G19" s="172"/>
      <c r="H19" s="172"/>
      <c r="I19" s="172"/>
      <c r="J19" s="172"/>
      <c r="K19" s="172"/>
      <c r="L19" s="173"/>
      <c r="M19" s="97" t="s">
        <v>35</v>
      </c>
      <c r="N19" s="74"/>
      <c r="O19" s="74"/>
      <c r="P19" s="74"/>
      <c r="Q19" s="166"/>
      <c r="R19" s="166"/>
      <c r="S19" s="166"/>
      <c r="T19" s="166"/>
      <c r="U19" s="166"/>
      <c r="V19" s="166"/>
      <c r="W19" s="166"/>
      <c r="X19" s="74" t="s">
        <v>31</v>
      </c>
      <c r="Y19" s="75" t="s">
        <v>36</v>
      </c>
      <c r="Z19" s="74"/>
      <c r="AA19" s="74"/>
      <c r="AB19" s="316"/>
      <c r="AC19" s="316"/>
      <c r="AD19" s="316"/>
      <c r="AE19" s="316"/>
      <c r="AF19" s="75" t="s">
        <v>61</v>
      </c>
      <c r="AG19" s="75" t="s">
        <v>115</v>
      </c>
      <c r="AH19" s="76"/>
    </row>
    <row r="20" spans="1:37" ht="6" customHeight="1"/>
    <row r="21" spans="1:37" ht="18" customHeight="1">
      <c r="A21" s="41" t="s">
        <v>40</v>
      </c>
    </row>
    <row r="22" spans="1:37" ht="18" customHeight="1">
      <c r="A22" s="154" t="s">
        <v>15</v>
      </c>
      <c r="B22" s="154"/>
      <c r="C22" s="154"/>
      <c r="D22" s="154"/>
      <c r="E22" s="148" t="s">
        <v>59</v>
      </c>
      <c r="F22" s="149"/>
      <c r="G22" s="149"/>
      <c r="H22" s="149"/>
      <c r="I22" s="149"/>
      <c r="J22" s="149"/>
      <c r="K22" s="149"/>
      <c r="L22" s="150"/>
      <c r="M22" s="151"/>
      <c r="N22" s="152"/>
      <c r="O22" s="152"/>
      <c r="P22" s="80" t="s">
        <v>1</v>
      </c>
      <c r="Q22" s="152"/>
      <c r="R22" s="152"/>
      <c r="S22" s="152"/>
      <c r="T22" s="148" t="s">
        <v>60</v>
      </c>
      <c r="U22" s="149"/>
      <c r="V22" s="149"/>
      <c r="W22" s="149"/>
      <c r="X22" s="149"/>
      <c r="Y22" s="149"/>
      <c r="Z22" s="149"/>
      <c r="AA22" s="150"/>
      <c r="AB22" s="151"/>
      <c r="AC22" s="152"/>
      <c r="AD22" s="152"/>
      <c r="AE22" s="80" t="s">
        <v>1</v>
      </c>
      <c r="AF22" s="152"/>
      <c r="AG22" s="152"/>
      <c r="AH22" s="153"/>
    </row>
    <row r="23" spans="1:37" ht="18" customHeight="1">
      <c r="A23" s="154"/>
      <c r="B23" s="154"/>
      <c r="C23" s="154"/>
      <c r="D23" s="154"/>
      <c r="E23" s="189" t="s">
        <v>112</v>
      </c>
      <c r="F23" s="190"/>
      <c r="G23" s="190"/>
      <c r="H23" s="190"/>
      <c r="I23" s="190"/>
      <c r="J23" s="190"/>
      <c r="K23" s="190"/>
      <c r="L23" s="191"/>
      <c r="M23" s="161" t="s">
        <v>21</v>
      </c>
      <c r="N23" s="161"/>
      <c r="O23" s="161"/>
      <c r="P23" s="161" t="s">
        <v>22</v>
      </c>
      <c r="Q23" s="161"/>
      <c r="R23" s="161"/>
      <c r="S23" s="161" t="s">
        <v>23</v>
      </c>
      <c r="T23" s="161"/>
      <c r="U23" s="161"/>
      <c r="V23" s="161" t="s">
        <v>24</v>
      </c>
      <c r="W23" s="161"/>
      <c r="X23" s="161"/>
      <c r="Y23" s="161" t="s">
        <v>25</v>
      </c>
      <c r="Z23" s="161"/>
      <c r="AA23" s="161"/>
      <c r="AB23" s="161" t="s">
        <v>26</v>
      </c>
      <c r="AC23" s="161"/>
      <c r="AD23" s="161"/>
      <c r="AE23" s="161" t="s">
        <v>0</v>
      </c>
      <c r="AF23" s="161"/>
      <c r="AG23" s="161"/>
      <c r="AH23" s="161"/>
    </row>
    <row r="24" spans="1:37" ht="18" customHeight="1">
      <c r="A24" s="154"/>
      <c r="B24" s="154"/>
      <c r="C24" s="154"/>
      <c r="D24" s="154"/>
      <c r="E24" s="192"/>
      <c r="F24" s="193"/>
      <c r="G24" s="193"/>
      <c r="H24" s="193"/>
      <c r="I24" s="193"/>
      <c r="J24" s="193"/>
      <c r="K24" s="193"/>
      <c r="L24" s="194"/>
      <c r="M24" s="174"/>
      <c r="N24" s="175"/>
      <c r="O24" s="176"/>
      <c r="P24" s="174"/>
      <c r="Q24" s="175"/>
      <c r="R24" s="176"/>
      <c r="S24" s="174"/>
      <c r="T24" s="175"/>
      <c r="U24" s="176"/>
      <c r="V24" s="174"/>
      <c r="W24" s="175"/>
      <c r="X24" s="176"/>
      <c r="Y24" s="174"/>
      <c r="Z24" s="175"/>
      <c r="AA24" s="176"/>
      <c r="AB24" s="174"/>
      <c r="AC24" s="175"/>
      <c r="AD24" s="176"/>
      <c r="AE24" s="155" t="str">
        <f>IF(SUM(M24:AD24)=0,"",SUM(M24:AD24))</f>
        <v/>
      </c>
      <c r="AF24" s="156"/>
      <c r="AG24" s="156"/>
      <c r="AH24" s="157"/>
    </row>
    <row r="25" spans="1:37" ht="18" customHeight="1">
      <c r="A25" s="154"/>
      <c r="B25" s="154"/>
      <c r="C25" s="154"/>
      <c r="D25" s="154"/>
      <c r="E25" s="177" t="s">
        <v>109</v>
      </c>
      <c r="F25" s="146"/>
      <c r="G25" s="146"/>
      <c r="H25" s="147"/>
      <c r="I25" s="181" t="s">
        <v>110</v>
      </c>
      <c r="J25" s="181"/>
      <c r="K25" s="181"/>
      <c r="L25" s="181"/>
      <c r="M25" s="162"/>
      <c r="N25" s="163"/>
      <c r="O25" s="164"/>
      <c r="P25" s="162"/>
      <c r="Q25" s="163"/>
      <c r="R25" s="164"/>
      <c r="S25" s="162"/>
      <c r="T25" s="163"/>
      <c r="U25" s="164"/>
      <c r="V25" s="162"/>
      <c r="W25" s="163"/>
      <c r="X25" s="164"/>
      <c r="Y25" s="162"/>
      <c r="Z25" s="163"/>
      <c r="AA25" s="164"/>
      <c r="AB25" s="162"/>
      <c r="AC25" s="163"/>
      <c r="AD25" s="164"/>
      <c r="AE25" s="186" t="str">
        <f>IF(SUM(M25:AD25)=0,"",SUM(M25:AD25))</f>
        <v/>
      </c>
      <c r="AF25" s="187"/>
      <c r="AG25" s="187"/>
      <c r="AH25" s="188"/>
    </row>
    <row r="26" spans="1:37" ht="18" customHeight="1">
      <c r="A26" s="154"/>
      <c r="B26" s="154"/>
      <c r="C26" s="154"/>
      <c r="D26" s="154"/>
      <c r="E26" s="178"/>
      <c r="F26" s="179"/>
      <c r="G26" s="179"/>
      <c r="H26" s="180"/>
      <c r="I26" s="182" t="s">
        <v>111</v>
      </c>
      <c r="J26" s="182"/>
      <c r="K26" s="182"/>
      <c r="L26" s="182"/>
      <c r="M26" s="142"/>
      <c r="N26" s="143"/>
      <c r="O26" s="144"/>
      <c r="P26" s="142"/>
      <c r="Q26" s="143"/>
      <c r="R26" s="144"/>
      <c r="S26" s="142"/>
      <c r="T26" s="143"/>
      <c r="U26" s="144"/>
      <c r="V26" s="142"/>
      <c r="W26" s="143"/>
      <c r="X26" s="144"/>
      <c r="Y26" s="142"/>
      <c r="Z26" s="143"/>
      <c r="AA26" s="144"/>
      <c r="AB26" s="142"/>
      <c r="AC26" s="143"/>
      <c r="AD26" s="144"/>
      <c r="AE26" s="183" t="str">
        <f>IF(SUM(M26:AD26)=0,"",SUM(M26:AD26))</f>
        <v/>
      </c>
      <c r="AF26" s="184"/>
      <c r="AG26" s="184"/>
      <c r="AH26" s="185"/>
      <c r="AI26" s="77"/>
    </row>
    <row r="27" spans="1:37" ht="18" customHeight="1">
      <c r="A27" s="154" t="s">
        <v>16</v>
      </c>
      <c r="B27" s="154"/>
      <c r="C27" s="154"/>
      <c r="D27" s="154"/>
      <c r="E27" s="158" t="s">
        <v>59</v>
      </c>
      <c r="F27" s="159"/>
      <c r="G27" s="159"/>
      <c r="H27" s="159"/>
      <c r="I27" s="159"/>
      <c r="J27" s="159"/>
      <c r="K27" s="159"/>
      <c r="L27" s="160"/>
      <c r="M27" s="151"/>
      <c r="N27" s="152"/>
      <c r="O27" s="152"/>
      <c r="P27" s="80" t="s">
        <v>1</v>
      </c>
      <c r="Q27" s="152"/>
      <c r="R27" s="152"/>
      <c r="S27" s="152"/>
      <c r="T27" s="158" t="s">
        <v>60</v>
      </c>
      <c r="U27" s="159"/>
      <c r="V27" s="159"/>
      <c r="W27" s="159"/>
      <c r="X27" s="159"/>
      <c r="Y27" s="159"/>
      <c r="Z27" s="159"/>
      <c r="AA27" s="160"/>
      <c r="AB27" s="151"/>
      <c r="AC27" s="152"/>
      <c r="AD27" s="152"/>
      <c r="AE27" s="80" t="s">
        <v>1</v>
      </c>
      <c r="AF27" s="152"/>
      <c r="AG27" s="152"/>
      <c r="AH27" s="153"/>
      <c r="AI27" s="77"/>
    </row>
    <row r="28" spans="1:37" ht="18" customHeight="1">
      <c r="A28" s="154"/>
      <c r="B28" s="154"/>
      <c r="C28" s="154"/>
      <c r="D28" s="154"/>
      <c r="E28" s="189" t="s">
        <v>112</v>
      </c>
      <c r="F28" s="190"/>
      <c r="G28" s="190"/>
      <c r="H28" s="190"/>
      <c r="I28" s="190"/>
      <c r="J28" s="190"/>
      <c r="K28" s="190"/>
      <c r="L28" s="191"/>
      <c r="M28" s="161" t="s">
        <v>21</v>
      </c>
      <c r="N28" s="161"/>
      <c r="O28" s="161"/>
      <c r="P28" s="161" t="s">
        <v>22</v>
      </c>
      <c r="Q28" s="161"/>
      <c r="R28" s="161"/>
      <c r="S28" s="161" t="s">
        <v>23</v>
      </c>
      <c r="T28" s="161"/>
      <c r="U28" s="161"/>
      <c r="V28" s="161" t="s">
        <v>24</v>
      </c>
      <c r="W28" s="161"/>
      <c r="X28" s="161"/>
      <c r="Y28" s="161" t="s">
        <v>25</v>
      </c>
      <c r="Z28" s="161"/>
      <c r="AA28" s="161"/>
      <c r="AB28" s="161" t="s">
        <v>26</v>
      </c>
      <c r="AC28" s="161"/>
      <c r="AD28" s="161"/>
      <c r="AE28" s="161" t="s">
        <v>0</v>
      </c>
      <c r="AF28" s="161"/>
      <c r="AG28" s="161"/>
      <c r="AH28" s="161"/>
      <c r="AI28" s="77"/>
    </row>
    <row r="29" spans="1:37" ht="18" customHeight="1">
      <c r="A29" s="154"/>
      <c r="B29" s="154"/>
      <c r="C29" s="154"/>
      <c r="D29" s="154"/>
      <c r="E29" s="192"/>
      <c r="F29" s="193"/>
      <c r="G29" s="193"/>
      <c r="H29" s="193"/>
      <c r="I29" s="193"/>
      <c r="J29" s="193"/>
      <c r="K29" s="193"/>
      <c r="L29" s="194"/>
      <c r="M29" s="174"/>
      <c r="N29" s="175"/>
      <c r="O29" s="176"/>
      <c r="P29" s="174"/>
      <c r="Q29" s="175"/>
      <c r="R29" s="176"/>
      <c r="S29" s="174"/>
      <c r="T29" s="175"/>
      <c r="U29" s="176"/>
      <c r="V29" s="174"/>
      <c r="W29" s="175"/>
      <c r="X29" s="176"/>
      <c r="Y29" s="174"/>
      <c r="Z29" s="175"/>
      <c r="AA29" s="176"/>
      <c r="AB29" s="174"/>
      <c r="AC29" s="175"/>
      <c r="AD29" s="176"/>
      <c r="AE29" s="155" t="str">
        <f>IF(SUM(M29:AD29)=0,"",SUM(M29:AD29))</f>
        <v/>
      </c>
      <c r="AF29" s="156"/>
      <c r="AG29" s="156"/>
      <c r="AH29" s="157"/>
      <c r="AI29" s="77"/>
    </row>
    <row r="30" spans="1:37" ht="18" customHeight="1">
      <c r="A30" s="154"/>
      <c r="B30" s="154"/>
      <c r="C30" s="154"/>
      <c r="D30" s="154"/>
      <c r="E30" s="177" t="s">
        <v>109</v>
      </c>
      <c r="F30" s="146"/>
      <c r="G30" s="146"/>
      <c r="H30" s="147"/>
      <c r="I30" s="181" t="s">
        <v>110</v>
      </c>
      <c r="J30" s="181"/>
      <c r="K30" s="181"/>
      <c r="L30" s="181"/>
      <c r="M30" s="162"/>
      <c r="N30" s="163"/>
      <c r="O30" s="164"/>
      <c r="P30" s="162"/>
      <c r="Q30" s="163"/>
      <c r="R30" s="164"/>
      <c r="S30" s="162"/>
      <c r="T30" s="163"/>
      <c r="U30" s="164"/>
      <c r="V30" s="162"/>
      <c r="W30" s="163"/>
      <c r="X30" s="164"/>
      <c r="Y30" s="162"/>
      <c r="Z30" s="163"/>
      <c r="AA30" s="164"/>
      <c r="AB30" s="162"/>
      <c r="AC30" s="163"/>
      <c r="AD30" s="164"/>
      <c r="AE30" s="186" t="str">
        <f>IF(SUM(M30:AD30)=0,"",SUM(M30:AD30))</f>
        <v/>
      </c>
      <c r="AF30" s="187"/>
      <c r="AG30" s="187"/>
      <c r="AH30" s="188"/>
      <c r="AI30" s="77"/>
    </row>
    <row r="31" spans="1:37" ht="18" customHeight="1">
      <c r="A31" s="154"/>
      <c r="B31" s="154"/>
      <c r="C31" s="154"/>
      <c r="D31" s="154"/>
      <c r="E31" s="178"/>
      <c r="F31" s="179"/>
      <c r="G31" s="179"/>
      <c r="H31" s="180"/>
      <c r="I31" s="182" t="s">
        <v>111</v>
      </c>
      <c r="J31" s="182"/>
      <c r="K31" s="182"/>
      <c r="L31" s="182"/>
      <c r="M31" s="142"/>
      <c r="N31" s="143"/>
      <c r="O31" s="144"/>
      <c r="P31" s="142"/>
      <c r="Q31" s="143"/>
      <c r="R31" s="144"/>
      <c r="S31" s="142"/>
      <c r="T31" s="143"/>
      <c r="U31" s="144"/>
      <c r="V31" s="142"/>
      <c r="W31" s="143"/>
      <c r="X31" s="144"/>
      <c r="Y31" s="142"/>
      <c r="Z31" s="143"/>
      <c r="AA31" s="144"/>
      <c r="AB31" s="142"/>
      <c r="AC31" s="143"/>
      <c r="AD31" s="144"/>
      <c r="AE31" s="183" t="str">
        <f>IF(SUM(M31:AD31)=0,"",SUM(M31:AD31))</f>
        <v/>
      </c>
      <c r="AF31" s="184"/>
      <c r="AG31" s="184"/>
      <c r="AH31" s="185"/>
      <c r="AI31" s="77"/>
    </row>
    <row r="32" spans="1:37" ht="18" customHeight="1">
      <c r="A32" s="154" t="s">
        <v>17</v>
      </c>
      <c r="B32" s="154"/>
      <c r="C32" s="154"/>
      <c r="D32" s="154"/>
      <c r="E32" s="148" t="s">
        <v>59</v>
      </c>
      <c r="F32" s="149"/>
      <c r="G32" s="149"/>
      <c r="H32" s="149"/>
      <c r="I32" s="149"/>
      <c r="J32" s="149"/>
      <c r="K32" s="149"/>
      <c r="L32" s="150"/>
      <c r="M32" s="151"/>
      <c r="N32" s="152"/>
      <c r="O32" s="152"/>
      <c r="P32" s="80" t="s">
        <v>1</v>
      </c>
      <c r="Q32" s="152"/>
      <c r="R32" s="152"/>
      <c r="S32" s="152"/>
      <c r="T32" s="148" t="s">
        <v>60</v>
      </c>
      <c r="U32" s="149"/>
      <c r="V32" s="149"/>
      <c r="W32" s="149"/>
      <c r="X32" s="149"/>
      <c r="Y32" s="149"/>
      <c r="Z32" s="149"/>
      <c r="AA32" s="150"/>
      <c r="AB32" s="151"/>
      <c r="AC32" s="152"/>
      <c r="AD32" s="152"/>
      <c r="AE32" s="80" t="s">
        <v>1</v>
      </c>
      <c r="AF32" s="152"/>
      <c r="AG32" s="152"/>
      <c r="AH32" s="153"/>
      <c r="AI32" s="77"/>
    </row>
    <row r="33" spans="1:46" ht="18" customHeight="1">
      <c r="A33" s="154"/>
      <c r="B33" s="154"/>
      <c r="C33" s="154"/>
      <c r="D33" s="154"/>
      <c r="E33" s="189" t="s">
        <v>112</v>
      </c>
      <c r="F33" s="190"/>
      <c r="G33" s="190"/>
      <c r="H33" s="190"/>
      <c r="I33" s="190"/>
      <c r="J33" s="190"/>
      <c r="K33" s="190"/>
      <c r="L33" s="191"/>
      <c r="M33" s="161" t="s">
        <v>21</v>
      </c>
      <c r="N33" s="161"/>
      <c r="O33" s="161"/>
      <c r="P33" s="161" t="s">
        <v>22</v>
      </c>
      <c r="Q33" s="161"/>
      <c r="R33" s="161"/>
      <c r="S33" s="161" t="s">
        <v>23</v>
      </c>
      <c r="T33" s="161"/>
      <c r="U33" s="161"/>
      <c r="V33" s="161" t="s">
        <v>24</v>
      </c>
      <c r="W33" s="161"/>
      <c r="X33" s="161"/>
      <c r="Y33" s="161" t="s">
        <v>25</v>
      </c>
      <c r="Z33" s="161"/>
      <c r="AA33" s="161"/>
      <c r="AB33" s="161" t="s">
        <v>26</v>
      </c>
      <c r="AC33" s="161"/>
      <c r="AD33" s="161"/>
      <c r="AE33" s="161" t="s">
        <v>0</v>
      </c>
      <c r="AF33" s="161"/>
      <c r="AG33" s="161"/>
      <c r="AH33" s="161"/>
      <c r="AI33" s="77"/>
    </row>
    <row r="34" spans="1:46" ht="18" customHeight="1">
      <c r="A34" s="154"/>
      <c r="B34" s="154"/>
      <c r="C34" s="154"/>
      <c r="D34" s="154"/>
      <c r="E34" s="192"/>
      <c r="F34" s="193"/>
      <c r="G34" s="193"/>
      <c r="H34" s="193"/>
      <c r="I34" s="193"/>
      <c r="J34" s="193"/>
      <c r="K34" s="193"/>
      <c r="L34" s="194"/>
      <c r="M34" s="174"/>
      <c r="N34" s="175"/>
      <c r="O34" s="176"/>
      <c r="P34" s="174"/>
      <c r="Q34" s="175"/>
      <c r="R34" s="176"/>
      <c r="S34" s="174"/>
      <c r="T34" s="175"/>
      <c r="U34" s="176"/>
      <c r="V34" s="174"/>
      <c r="W34" s="175"/>
      <c r="X34" s="176"/>
      <c r="Y34" s="174"/>
      <c r="Z34" s="175"/>
      <c r="AA34" s="176"/>
      <c r="AB34" s="174"/>
      <c r="AC34" s="175"/>
      <c r="AD34" s="176"/>
      <c r="AE34" s="155" t="str">
        <f>IF(SUM(M34:AD34)=0,"",SUM(M34:AD34))</f>
        <v/>
      </c>
      <c r="AF34" s="156"/>
      <c r="AG34" s="156"/>
      <c r="AH34" s="157"/>
      <c r="AI34" s="77"/>
    </row>
    <row r="35" spans="1:46" ht="18" customHeight="1">
      <c r="A35" s="154"/>
      <c r="B35" s="154"/>
      <c r="C35" s="154"/>
      <c r="D35" s="154"/>
      <c r="E35" s="177" t="s">
        <v>109</v>
      </c>
      <c r="F35" s="146"/>
      <c r="G35" s="146"/>
      <c r="H35" s="147"/>
      <c r="I35" s="181" t="s">
        <v>110</v>
      </c>
      <c r="J35" s="181"/>
      <c r="K35" s="181"/>
      <c r="L35" s="181"/>
      <c r="M35" s="162"/>
      <c r="N35" s="163"/>
      <c r="O35" s="164"/>
      <c r="P35" s="162"/>
      <c r="Q35" s="163"/>
      <c r="R35" s="164"/>
      <c r="S35" s="162"/>
      <c r="T35" s="163"/>
      <c r="U35" s="164"/>
      <c r="V35" s="162"/>
      <c r="W35" s="163"/>
      <c r="X35" s="164"/>
      <c r="Y35" s="162"/>
      <c r="Z35" s="163"/>
      <c r="AA35" s="164"/>
      <c r="AB35" s="162"/>
      <c r="AC35" s="163"/>
      <c r="AD35" s="164"/>
      <c r="AE35" s="186" t="str">
        <f>IF(SUM(M35:AD35)=0,"",SUM(M35:AD35))</f>
        <v/>
      </c>
      <c r="AF35" s="187"/>
      <c r="AG35" s="187"/>
      <c r="AH35" s="188"/>
      <c r="AI35" s="77"/>
    </row>
    <row r="36" spans="1:46" ht="18" customHeight="1">
      <c r="A36" s="154"/>
      <c r="B36" s="154"/>
      <c r="C36" s="154"/>
      <c r="D36" s="154"/>
      <c r="E36" s="178"/>
      <c r="F36" s="179"/>
      <c r="G36" s="179"/>
      <c r="H36" s="180"/>
      <c r="I36" s="182" t="s">
        <v>111</v>
      </c>
      <c r="J36" s="182"/>
      <c r="K36" s="182"/>
      <c r="L36" s="182"/>
      <c r="M36" s="142"/>
      <c r="N36" s="143"/>
      <c r="O36" s="144"/>
      <c r="P36" s="142"/>
      <c r="Q36" s="143"/>
      <c r="R36" s="144"/>
      <c r="S36" s="142"/>
      <c r="T36" s="143"/>
      <c r="U36" s="144"/>
      <c r="V36" s="142"/>
      <c r="W36" s="143"/>
      <c r="X36" s="144"/>
      <c r="Y36" s="142"/>
      <c r="Z36" s="143"/>
      <c r="AA36" s="144"/>
      <c r="AB36" s="142"/>
      <c r="AC36" s="143"/>
      <c r="AD36" s="144"/>
      <c r="AE36" s="183" t="str">
        <f>IF(SUM(M36:AD36)=0,"",SUM(M36:AD36))</f>
        <v/>
      </c>
      <c r="AF36" s="184"/>
      <c r="AG36" s="184"/>
      <c r="AH36" s="185"/>
      <c r="AI36" s="77"/>
    </row>
    <row r="37" spans="1:46" ht="18" customHeight="1">
      <c r="A37" s="154" t="s">
        <v>18</v>
      </c>
      <c r="B37" s="154"/>
      <c r="C37" s="154"/>
      <c r="D37" s="154"/>
      <c r="E37" s="148" t="s">
        <v>59</v>
      </c>
      <c r="F37" s="149"/>
      <c r="G37" s="149"/>
      <c r="H37" s="149"/>
      <c r="I37" s="149"/>
      <c r="J37" s="149"/>
      <c r="K37" s="149"/>
      <c r="L37" s="150"/>
      <c r="M37" s="151"/>
      <c r="N37" s="152"/>
      <c r="O37" s="152"/>
      <c r="P37" s="80" t="s">
        <v>1</v>
      </c>
      <c r="Q37" s="152"/>
      <c r="R37" s="152"/>
      <c r="S37" s="152"/>
      <c r="T37" s="148" t="s">
        <v>60</v>
      </c>
      <c r="U37" s="149"/>
      <c r="V37" s="149"/>
      <c r="W37" s="149"/>
      <c r="X37" s="149"/>
      <c r="Y37" s="149"/>
      <c r="Z37" s="149"/>
      <c r="AA37" s="150"/>
      <c r="AB37" s="151"/>
      <c r="AC37" s="152"/>
      <c r="AD37" s="152"/>
      <c r="AE37" s="80" t="s">
        <v>1</v>
      </c>
      <c r="AF37" s="152"/>
      <c r="AG37" s="152"/>
      <c r="AH37" s="153"/>
      <c r="AI37" s="77"/>
    </row>
    <row r="38" spans="1:46" ht="18" customHeight="1">
      <c r="A38" s="154"/>
      <c r="B38" s="154"/>
      <c r="C38" s="154"/>
      <c r="D38" s="154"/>
      <c r="E38" s="189" t="s">
        <v>112</v>
      </c>
      <c r="F38" s="190"/>
      <c r="G38" s="190"/>
      <c r="H38" s="190"/>
      <c r="I38" s="190"/>
      <c r="J38" s="190"/>
      <c r="K38" s="190"/>
      <c r="L38" s="191"/>
      <c r="M38" s="161" t="s">
        <v>21</v>
      </c>
      <c r="N38" s="161"/>
      <c r="O38" s="161"/>
      <c r="P38" s="161" t="s">
        <v>22</v>
      </c>
      <c r="Q38" s="161"/>
      <c r="R38" s="161"/>
      <c r="S38" s="161" t="s">
        <v>23</v>
      </c>
      <c r="T38" s="161"/>
      <c r="U38" s="161"/>
      <c r="V38" s="161" t="s">
        <v>24</v>
      </c>
      <c r="W38" s="161"/>
      <c r="X38" s="161"/>
      <c r="Y38" s="161" t="s">
        <v>25</v>
      </c>
      <c r="Z38" s="161"/>
      <c r="AA38" s="161"/>
      <c r="AB38" s="161" t="s">
        <v>26</v>
      </c>
      <c r="AC38" s="161"/>
      <c r="AD38" s="161"/>
      <c r="AE38" s="161" t="s">
        <v>0</v>
      </c>
      <c r="AF38" s="161"/>
      <c r="AG38" s="161"/>
      <c r="AH38" s="161"/>
      <c r="AI38" s="77"/>
    </row>
    <row r="39" spans="1:46" ht="18" customHeight="1">
      <c r="A39" s="154"/>
      <c r="B39" s="154"/>
      <c r="C39" s="154"/>
      <c r="D39" s="154"/>
      <c r="E39" s="192"/>
      <c r="F39" s="193"/>
      <c r="G39" s="193"/>
      <c r="H39" s="193"/>
      <c r="I39" s="193"/>
      <c r="J39" s="193"/>
      <c r="K39" s="193"/>
      <c r="L39" s="194"/>
      <c r="M39" s="174"/>
      <c r="N39" s="175"/>
      <c r="O39" s="176"/>
      <c r="P39" s="174"/>
      <c r="Q39" s="175"/>
      <c r="R39" s="176"/>
      <c r="S39" s="174"/>
      <c r="T39" s="175"/>
      <c r="U39" s="176"/>
      <c r="V39" s="174"/>
      <c r="W39" s="175"/>
      <c r="X39" s="176"/>
      <c r="Y39" s="174"/>
      <c r="Z39" s="175"/>
      <c r="AA39" s="176"/>
      <c r="AB39" s="174"/>
      <c r="AC39" s="175"/>
      <c r="AD39" s="176"/>
      <c r="AE39" s="155" t="str">
        <f>IF(SUM(M39:AD39)=0,"",SUM(M39:AD39))</f>
        <v/>
      </c>
      <c r="AF39" s="156"/>
      <c r="AG39" s="156"/>
      <c r="AH39" s="157"/>
      <c r="AI39" s="77"/>
    </row>
    <row r="40" spans="1:46" ht="18" customHeight="1">
      <c r="A40" s="154"/>
      <c r="B40" s="154"/>
      <c r="C40" s="154"/>
      <c r="D40" s="154"/>
      <c r="E40" s="177" t="s">
        <v>109</v>
      </c>
      <c r="F40" s="146"/>
      <c r="G40" s="146"/>
      <c r="H40" s="147"/>
      <c r="I40" s="181" t="s">
        <v>110</v>
      </c>
      <c r="J40" s="181"/>
      <c r="K40" s="181"/>
      <c r="L40" s="181"/>
      <c r="M40" s="162"/>
      <c r="N40" s="163"/>
      <c r="O40" s="164"/>
      <c r="P40" s="162"/>
      <c r="Q40" s="163"/>
      <c r="R40" s="164"/>
      <c r="S40" s="162"/>
      <c r="T40" s="163"/>
      <c r="U40" s="164"/>
      <c r="V40" s="162"/>
      <c r="W40" s="163"/>
      <c r="X40" s="164"/>
      <c r="Y40" s="162"/>
      <c r="Z40" s="163"/>
      <c r="AA40" s="164"/>
      <c r="AB40" s="162"/>
      <c r="AC40" s="163"/>
      <c r="AD40" s="164"/>
      <c r="AE40" s="186" t="str">
        <f>IF(SUM(M40:AD40)=0,"",SUM(M40:AD40))</f>
        <v/>
      </c>
      <c r="AF40" s="187"/>
      <c r="AG40" s="187"/>
      <c r="AH40" s="188"/>
      <c r="AI40" s="77"/>
    </row>
    <row r="41" spans="1:46" ht="18" customHeight="1">
      <c r="A41" s="154"/>
      <c r="B41" s="154"/>
      <c r="C41" s="154"/>
      <c r="D41" s="154"/>
      <c r="E41" s="178"/>
      <c r="F41" s="179"/>
      <c r="G41" s="179"/>
      <c r="H41" s="180"/>
      <c r="I41" s="182" t="s">
        <v>111</v>
      </c>
      <c r="J41" s="182"/>
      <c r="K41" s="182"/>
      <c r="L41" s="182"/>
      <c r="M41" s="142"/>
      <c r="N41" s="143"/>
      <c r="O41" s="144"/>
      <c r="P41" s="142"/>
      <c r="Q41" s="143"/>
      <c r="R41" s="144"/>
      <c r="S41" s="142"/>
      <c r="T41" s="143"/>
      <c r="U41" s="144"/>
      <c r="V41" s="142"/>
      <c r="W41" s="143"/>
      <c r="X41" s="144"/>
      <c r="Y41" s="142"/>
      <c r="Z41" s="143"/>
      <c r="AA41" s="144"/>
      <c r="AB41" s="142"/>
      <c r="AC41" s="143"/>
      <c r="AD41" s="144"/>
      <c r="AE41" s="183" t="str">
        <f>IF(SUM(M41:AD41)=0,"",SUM(M41:AD41))</f>
        <v/>
      </c>
      <c r="AF41" s="184"/>
      <c r="AG41" s="184"/>
      <c r="AH41" s="185"/>
      <c r="AI41" s="77"/>
    </row>
    <row r="42" spans="1:46" ht="18" customHeight="1">
      <c r="A42" s="154" t="s">
        <v>19</v>
      </c>
      <c r="B42" s="154"/>
      <c r="C42" s="154"/>
      <c r="D42" s="154"/>
      <c r="E42" s="148" t="s">
        <v>59</v>
      </c>
      <c r="F42" s="149"/>
      <c r="G42" s="149"/>
      <c r="H42" s="149"/>
      <c r="I42" s="149"/>
      <c r="J42" s="149"/>
      <c r="K42" s="149"/>
      <c r="L42" s="150"/>
      <c r="M42" s="151"/>
      <c r="N42" s="152"/>
      <c r="O42" s="152"/>
      <c r="P42" s="80" t="s">
        <v>1</v>
      </c>
      <c r="Q42" s="152"/>
      <c r="R42" s="152"/>
      <c r="S42" s="152"/>
      <c r="T42" s="158" t="s">
        <v>60</v>
      </c>
      <c r="U42" s="159"/>
      <c r="V42" s="159"/>
      <c r="W42" s="159"/>
      <c r="X42" s="159"/>
      <c r="Y42" s="159"/>
      <c r="Z42" s="159"/>
      <c r="AA42" s="160"/>
      <c r="AB42" s="151"/>
      <c r="AC42" s="152"/>
      <c r="AD42" s="152"/>
      <c r="AE42" s="80" t="s">
        <v>1</v>
      </c>
      <c r="AF42" s="152"/>
      <c r="AG42" s="152"/>
      <c r="AH42" s="153"/>
      <c r="AI42" s="77"/>
    </row>
    <row r="43" spans="1:46" ht="18" customHeight="1">
      <c r="A43" s="154"/>
      <c r="B43" s="154"/>
      <c r="C43" s="154"/>
      <c r="D43" s="154"/>
      <c r="E43" s="189" t="s">
        <v>112</v>
      </c>
      <c r="F43" s="190"/>
      <c r="G43" s="190"/>
      <c r="H43" s="190"/>
      <c r="I43" s="190"/>
      <c r="J43" s="190"/>
      <c r="K43" s="190"/>
      <c r="L43" s="191"/>
      <c r="M43" s="161" t="s">
        <v>21</v>
      </c>
      <c r="N43" s="161"/>
      <c r="O43" s="161"/>
      <c r="P43" s="161" t="s">
        <v>22</v>
      </c>
      <c r="Q43" s="161"/>
      <c r="R43" s="161"/>
      <c r="S43" s="161" t="s">
        <v>23</v>
      </c>
      <c r="T43" s="161"/>
      <c r="U43" s="161"/>
      <c r="V43" s="161" t="s">
        <v>24</v>
      </c>
      <c r="W43" s="161"/>
      <c r="X43" s="161"/>
      <c r="Y43" s="161" t="s">
        <v>25</v>
      </c>
      <c r="Z43" s="161"/>
      <c r="AA43" s="161"/>
      <c r="AB43" s="161" t="s">
        <v>26</v>
      </c>
      <c r="AC43" s="161"/>
      <c r="AD43" s="161"/>
      <c r="AE43" s="161" t="s">
        <v>0</v>
      </c>
      <c r="AF43" s="161"/>
      <c r="AG43" s="161"/>
      <c r="AH43" s="161"/>
      <c r="AI43" s="77"/>
      <c r="AM43" s="55" t="s">
        <v>113</v>
      </c>
    </row>
    <row r="44" spans="1:46" ht="18" customHeight="1">
      <c r="A44" s="154"/>
      <c r="B44" s="154"/>
      <c r="C44" s="154"/>
      <c r="D44" s="154"/>
      <c r="E44" s="192"/>
      <c r="F44" s="193"/>
      <c r="G44" s="193"/>
      <c r="H44" s="193"/>
      <c r="I44" s="193"/>
      <c r="J44" s="193"/>
      <c r="K44" s="193"/>
      <c r="L44" s="194"/>
      <c r="M44" s="174"/>
      <c r="N44" s="175"/>
      <c r="O44" s="176"/>
      <c r="P44" s="174"/>
      <c r="Q44" s="175"/>
      <c r="R44" s="176"/>
      <c r="S44" s="174"/>
      <c r="T44" s="175"/>
      <c r="U44" s="176"/>
      <c r="V44" s="174"/>
      <c r="W44" s="175"/>
      <c r="X44" s="176"/>
      <c r="Y44" s="174"/>
      <c r="Z44" s="175"/>
      <c r="AA44" s="176"/>
      <c r="AB44" s="174"/>
      <c r="AC44" s="175"/>
      <c r="AD44" s="176"/>
      <c r="AE44" s="155" t="str">
        <f>IF(SUM(M44:AD44)=0,"",SUM(M44:AD44))</f>
        <v/>
      </c>
      <c r="AF44" s="156"/>
      <c r="AG44" s="156"/>
      <c r="AH44" s="157"/>
      <c r="AI44" s="77"/>
      <c r="AM44" s="91"/>
      <c r="AN44" s="93" t="s">
        <v>21</v>
      </c>
      <c r="AO44" s="93" t="s">
        <v>22</v>
      </c>
      <c r="AP44" s="93" t="s">
        <v>23</v>
      </c>
      <c r="AQ44" s="93" t="s">
        <v>24</v>
      </c>
      <c r="AR44" s="93" t="s">
        <v>25</v>
      </c>
      <c r="AS44" s="93" t="s">
        <v>26</v>
      </c>
      <c r="AT44" s="93" t="s">
        <v>0</v>
      </c>
    </row>
    <row r="45" spans="1:46" ht="18" customHeight="1">
      <c r="A45" s="154"/>
      <c r="B45" s="154"/>
      <c r="C45" s="154"/>
      <c r="D45" s="154"/>
      <c r="E45" s="177" t="s">
        <v>109</v>
      </c>
      <c r="F45" s="146"/>
      <c r="G45" s="146"/>
      <c r="H45" s="147"/>
      <c r="I45" s="181" t="s">
        <v>110</v>
      </c>
      <c r="J45" s="181"/>
      <c r="K45" s="181"/>
      <c r="L45" s="181"/>
      <c r="M45" s="162"/>
      <c r="N45" s="163"/>
      <c r="O45" s="164"/>
      <c r="P45" s="162"/>
      <c r="Q45" s="163"/>
      <c r="R45" s="164"/>
      <c r="S45" s="162"/>
      <c r="T45" s="163"/>
      <c r="U45" s="164"/>
      <c r="V45" s="162"/>
      <c r="W45" s="163"/>
      <c r="X45" s="164"/>
      <c r="Y45" s="162"/>
      <c r="Z45" s="163"/>
      <c r="AA45" s="164"/>
      <c r="AB45" s="162"/>
      <c r="AC45" s="163"/>
      <c r="AD45" s="164"/>
      <c r="AE45" s="186" t="str">
        <f>IF(SUM(M45:AD45)=0,"",SUM(M45:AD45))</f>
        <v/>
      </c>
      <c r="AF45" s="187"/>
      <c r="AG45" s="187"/>
      <c r="AH45" s="188"/>
      <c r="AI45" s="77"/>
      <c r="AM45" s="92" t="s">
        <v>54</v>
      </c>
      <c r="AN45" s="99" t="str">
        <f>IF(SUM(M14,M25,M30,M35,M40,M45)=0,"",SUM(M14,M25,M30,M35,M40,M45))</f>
        <v/>
      </c>
      <c r="AO45" s="99" t="str">
        <f>IF(SUM(P14,P25,P30,P35,P40,P45)=0,"",SUM(P14,P25,P30,P35,P40,P45))</f>
        <v/>
      </c>
      <c r="AP45" s="99" t="str">
        <f>IF(SUM(S14,S25,S30,S35,S40,S45)=0,"",SUM(S14,S25,S30,S35,S40,S45))</f>
        <v/>
      </c>
      <c r="AQ45" s="99" t="str">
        <f>IF(SUM(V14,V25,V30,V35,V40,V45)=0,"",SUM(V14,V25,V30,V35,V40,V45))</f>
        <v/>
      </c>
      <c r="AR45" s="99" t="str">
        <f>IF(SUM(Y14,Y25,Y30,Y35,Y40,Y45)=0,"",SUM(Y14,Y25,Y30,Y35,Y40,Y45))</f>
        <v/>
      </c>
      <c r="AS45" s="99" t="str">
        <f>IF(SUM(AB14,AB25,AB30,AB35,AB40,AB45)=0,"",SUM(AB14,AB25,AB30,AB35,AB40,AB45))</f>
        <v/>
      </c>
      <c r="AT45" s="99" t="str">
        <f>IF(SUM(AE14,AE25,AE30,AE35,AE40,AE45)=0,"",SUM(AE14,AE25,AE30,AE35,AE40,AE45))</f>
        <v/>
      </c>
    </row>
    <row r="46" spans="1:46" ht="18" customHeight="1">
      <c r="A46" s="154"/>
      <c r="B46" s="154"/>
      <c r="C46" s="154"/>
      <c r="D46" s="154"/>
      <c r="E46" s="178"/>
      <c r="F46" s="179"/>
      <c r="G46" s="179"/>
      <c r="H46" s="180"/>
      <c r="I46" s="182" t="s">
        <v>111</v>
      </c>
      <c r="J46" s="182"/>
      <c r="K46" s="182"/>
      <c r="L46" s="182"/>
      <c r="M46" s="142"/>
      <c r="N46" s="143"/>
      <c r="O46" s="144"/>
      <c r="P46" s="142"/>
      <c r="Q46" s="143"/>
      <c r="R46" s="144"/>
      <c r="S46" s="142"/>
      <c r="T46" s="143"/>
      <c r="U46" s="144"/>
      <c r="V46" s="142"/>
      <c r="W46" s="143"/>
      <c r="X46" s="144"/>
      <c r="Y46" s="142"/>
      <c r="Z46" s="143"/>
      <c r="AA46" s="144"/>
      <c r="AB46" s="142"/>
      <c r="AC46" s="143"/>
      <c r="AD46" s="144"/>
      <c r="AE46" s="183" t="str">
        <f>IF(SUM(M46:AD46)=0,"",SUM(M46:AD46))</f>
        <v/>
      </c>
      <c r="AF46" s="184"/>
      <c r="AG46" s="184"/>
      <c r="AH46" s="185"/>
      <c r="AI46" s="77"/>
      <c r="AM46" s="92" t="s">
        <v>58</v>
      </c>
      <c r="AN46" s="99" t="str">
        <f>IF(SUM(M15,M26,M31,M36,M41,M46)=0,"",SUM(M15,M26,M31,M36,M41,M46))</f>
        <v/>
      </c>
      <c r="AO46" s="99" t="str">
        <f>IF(SUM(P15,P26,P31,P36,P41,P46)=0,"",SUM(P15,P26,P31,P36,P41,P46))</f>
        <v/>
      </c>
      <c r="AP46" s="99" t="str">
        <f>IF(SUM(S15,S26,S31,S36,S41,S46)=0,"",SUM(S15,S26,S31,S36,S41,S46))</f>
        <v/>
      </c>
      <c r="AQ46" s="99" t="str">
        <f>IF(SUM(V15,V26,V31,V36,V41,V46)=0,"",SUM(V15,V26,V31,V36,V41,V46))</f>
        <v/>
      </c>
      <c r="AR46" s="99" t="str">
        <f>IF(SUM(Y15,Y26,Y31,Y36,Y41,Y46)=0,"",SUM(Y15,Y26,Y31,Y36,Y41,Y46))</f>
        <v/>
      </c>
      <c r="AS46" s="99" t="str">
        <f>IF(SUM(AB15,AB26,AB31,AB36,AB41,AB46)=0,"",SUM(AB15,AB26,AB31,AB36,AB41,AB46))</f>
        <v/>
      </c>
      <c r="AT46" s="99" t="str">
        <f>IF(SUM(AE15,AE26,AE31,AE36,AE41,AE46)=0,"",SUM(AE15,AE26,AE31,AE36,AE41,AE46))</f>
        <v/>
      </c>
    </row>
    <row r="48" spans="1:46" ht="18" customHeight="1">
      <c r="A48" s="78"/>
    </row>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sheetProtection password="EBA9" sheet="1"/>
  <mergeCells count="246">
    <mergeCell ref="E45:H46"/>
    <mergeCell ref="I45:L45"/>
    <mergeCell ref="I46:L46"/>
    <mergeCell ref="E42:L42"/>
    <mergeCell ref="E12:L13"/>
    <mergeCell ref="E23:L24"/>
    <mergeCell ref="E28:L29"/>
    <mergeCell ref="E33:L34"/>
    <mergeCell ref="E38:L39"/>
    <mergeCell ref="E43:L44"/>
    <mergeCell ref="E35:H36"/>
    <mergeCell ref="I36:L36"/>
    <mergeCell ref="E32:L32"/>
    <mergeCell ref="E40:H41"/>
    <mergeCell ref="I40:L40"/>
    <mergeCell ref="I41:L41"/>
    <mergeCell ref="AE45:AH45"/>
    <mergeCell ref="M46:O46"/>
    <mergeCell ref="P46:R46"/>
    <mergeCell ref="S46:U46"/>
    <mergeCell ref="V46:X46"/>
    <mergeCell ref="Y46:AA46"/>
    <mergeCell ref="AB46:AD46"/>
    <mergeCell ref="AE46:AH46"/>
    <mergeCell ref="M45:O45"/>
    <mergeCell ref="P45:R45"/>
    <mergeCell ref="S45:U45"/>
    <mergeCell ref="V45:X45"/>
    <mergeCell ref="Y45:AA45"/>
    <mergeCell ref="AB45:AD45"/>
    <mergeCell ref="AE36:AH36"/>
    <mergeCell ref="AB40:AD40"/>
    <mergeCell ref="AE40:AH40"/>
    <mergeCell ref="M41:O41"/>
    <mergeCell ref="P41:R41"/>
    <mergeCell ref="S41:U41"/>
    <mergeCell ref="V41:X41"/>
    <mergeCell ref="Y41:AA41"/>
    <mergeCell ref="AB41:AD41"/>
    <mergeCell ref="AE41:AH41"/>
    <mergeCell ref="M40:O40"/>
    <mergeCell ref="P40:R40"/>
    <mergeCell ref="S40:U40"/>
    <mergeCell ref="V40:X40"/>
    <mergeCell ref="Y40:AA40"/>
    <mergeCell ref="AE39:AH39"/>
    <mergeCell ref="Q37:S37"/>
    <mergeCell ref="S39:U39"/>
    <mergeCell ref="V39:X39"/>
    <mergeCell ref="Y39:AA39"/>
    <mergeCell ref="AB39:AD39"/>
    <mergeCell ref="P36:R36"/>
    <mergeCell ref="S36:U36"/>
    <mergeCell ref="V36:X36"/>
    <mergeCell ref="AE30:AH30"/>
    <mergeCell ref="S29:U29"/>
    <mergeCell ref="V29:X29"/>
    <mergeCell ref="Y29:AA29"/>
    <mergeCell ref="AB29:AD29"/>
    <mergeCell ref="AE29:AH29"/>
    <mergeCell ref="P35:R35"/>
    <mergeCell ref="S35:U35"/>
    <mergeCell ref="V35:X35"/>
    <mergeCell ref="Y35:AA35"/>
    <mergeCell ref="AB35:AD35"/>
    <mergeCell ref="AE35:AH35"/>
    <mergeCell ref="AE31:AH31"/>
    <mergeCell ref="P29:R29"/>
    <mergeCell ref="P30:R30"/>
    <mergeCell ref="S30:U30"/>
    <mergeCell ref="V30:X30"/>
    <mergeCell ref="T32:AA32"/>
    <mergeCell ref="AB32:AD32"/>
    <mergeCell ref="S34:U34"/>
    <mergeCell ref="V34:X34"/>
    <mergeCell ref="Y34:AA34"/>
    <mergeCell ref="AB34:AD34"/>
    <mergeCell ref="P33:R33"/>
    <mergeCell ref="S15:U15"/>
    <mergeCell ref="V15:X15"/>
    <mergeCell ref="Y15:AA15"/>
    <mergeCell ref="AB15:AD15"/>
    <mergeCell ref="AE15:AH15"/>
    <mergeCell ref="AB24:AD24"/>
    <mergeCell ref="AE24:AH24"/>
    <mergeCell ref="P28:R28"/>
    <mergeCell ref="S28:U28"/>
    <mergeCell ref="V28:X28"/>
    <mergeCell ref="Y28:AA28"/>
    <mergeCell ref="AB28:AD28"/>
    <mergeCell ref="AE28:AH28"/>
    <mergeCell ref="S26:U26"/>
    <mergeCell ref="V26:X26"/>
    <mergeCell ref="Y26:AA26"/>
    <mergeCell ref="AB26:AD26"/>
    <mergeCell ref="AE26:AH26"/>
    <mergeCell ref="Y25:AA25"/>
    <mergeCell ref="AB25:AD25"/>
    <mergeCell ref="AE25:AH25"/>
    <mergeCell ref="P26:R26"/>
    <mergeCell ref="AB23:AD23"/>
    <mergeCell ref="T22:AA22"/>
    <mergeCell ref="V43:X43"/>
    <mergeCell ref="Y43:AA43"/>
    <mergeCell ref="AB43:AD43"/>
    <mergeCell ref="A11:D19"/>
    <mergeCell ref="E14:H15"/>
    <mergeCell ref="M14:O14"/>
    <mergeCell ref="P14:R14"/>
    <mergeCell ref="S14:U14"/>
    <mergeCell ref="V14:X14"/>
    <mergeCell ref="Y14:AA14"/>
    <mergeCell ref="M31:O31"/>
    <mergeCell ref="P31:R31"/>
    <mergeCell ref="S31:U31"/>
    <mergeCell ref="V31:X31"/>
    <mergeCell ref="Y31:AA31"/>
    <mergeCell ref="AB31:AD31"/>
    <mergeCell ref="M28:O28"/>
    <mergeCell ref="M29:O29"/>
    <mergeCell ref="M30:O30"/>
    <mergeCell ref="Y30:AA30"/>
    <mergeCell ref="AB30:AD30"/>
    <mergeCell ref="M36:O36"/>
    <mergeCell ref="A22:D26"/>
    <mergeCell ref="A27:D31"/>
    <mergeCell ref="A32:D36"/>
    <mergeCell ref="A37:D41"/>
    <mergeCell ref="A42:D46"/>
    <mergeCell ref="I14:L14"/>
    <mergeCell ref="I15:L15"/>
    <mergeCell ref="M15:O15"/>
    <mergeCell ref="E25:H26"/>
    <mergeCell ref="I25:L25"/>
    <mergeCell ref="I26:L26"/>
    <mergeCell ref="M25:O25"/>
    <mergeCell ref="M26:O26"/>
    <mergeCell ref="M35:O35"/>
    <mergeCell ref="M43:O43"/>
    <mergeCell ref="E30:H31"/>
    <mergeCell ref="I30:L30"/>
    <mergeCell ref="I31:L31"/>
    <mergeCell ref="I35:L35"/>
    <mergeCell ref="E27:L27"/>
    <mergeCell ref="M27:O27"/>
    <mergeCell ref="E22:L22"/>
    <mergeCell ref="M23:O23"/>
    <mergeCell ref="M33:O33"/>
    <mergeCell ref="M37:O37"/>
    <mergeCell ref="E37:L37"/>
    <mergeCell ref="AE43:AH43"/>
    <mergeCell ref="M44:O44"/>
    <mergeCell ref="P44:R44"/>
    <mergeCell ref="S44:U44"/>
    <mergeCell ref="V44:X44"/>
    <mergeCell ref="Y44:AA44"/>
    <mergeCell ref="AB44:AD44"/>
    <mergeCell ref="AE44:AH44"/>
    <mergeCell ref="M38:O38"/>
    <mergeCell ref="P38:R38"/>
    <mergeCell ref="S38:U38"/>
    <mergeCell ref="V38:X38"/>
    <mergeCell ref="Y38:AA38"/>
    <mergeCell ref="AB38:AD38"/>
    <mergeCell ref="AE38:AH38"/>
    <mergeCell ref="M39:O39"/>
    <mergeCell ref="P39:R39"/>
    <mergeCell ref="AF42:AH42"/>
    <mergeCell ref="M42:O42"/>
    <mergeCell ref="Q42:S42"/>
    <mergeCell ref="T42:AA42"/>
    <mergeCell ref="AB42:AD42"/>
    <mergeCell ref="P43:R43"/>
    <mergeCell ref="S43:U43"/>
    <mergeCell ref="S33:U33"/>
    <mergeCell ref="V33:X33"/>
    <mergeCell ref="Y33:AA33"/>
    <mergeCell ref="AB33:AD33"/>
    <mergeCell ref="M34:O34"/>
    <mergeCell ref="AE34:AH34"/>
    <mergeCell ref="M32:O32"/>
    <mergeCell ref="Q32:S32"/>
    <mergeCell ref="AB14:AD14"/>
    <mergeCell ref="AE14:AH14"/>
    <mergeCell ref="P15:R15"/>
    <mergeCell ref="P34:R34"/>
    <mergeCell ref="S25:U25"/>
    <mergeCell ref="P23:R23"/>
    <mergeCell ref="S23:U23"/>
    <mergeCell ref="V23:X23"/>
    <mergeCell ref="Y23:AA23"/>
    <mergeCell ref="V25:X25"/>
    <mergeCell ref="AE23:AH23"/>
    <mergeCell ref="M24:O24"/>
    <mergeCell ref="P24:R24"/>
    <mergeCell ref="S24:U24"/>
    <mergeCell ref="V24:X24"/>
    <mergeCell ref="Y24:AA24"/>
    <mergeCell ref="A3:AH3"/>
    <mergeCell ref="U17:X17"/>
    <mergeCell ref="Q19:W19"/>
    <mergeCell ref="AB19:AE19"/>
    <mergeCell ref="N17:O17"/>
    <mergeCell ref="AB17:AC17"/>
    <mergeCell ref="M16:P16"/>
    <mergeCell ref="E17:L19"/>
    <mergeCell ref="T11:AA11"/>
    <mergeCell ref="AB11:AD11"/>
    <mergeCell ref="AF11:AH11"/>
    <mergeCell ref="M12:O12"/>
    <mergeCell ref="P12:R12"/>
    <mergeCell ref="AE12:AH12"/>
    <mergeCell ref="S12:U12"/>
    <mergeCell ref="V12:X12"/>
    <mergeCell ref="Y12:AA12"/>
    <mergeCell ref="AB12:AD12"/>
    <mergeCell ref="M13:O13"/>
    <mergeCell ref="P13:R13"/>
    <mergeCell ref="S13:U13"/>
    <mergeCell ref="V13:X13"/>
    <mergeCell ref="Y13:AA13"/>
    <mergeCell ref="AB13:AD13"/>
    <mergeCell ref="Y36:AA36"/>
    <mergeCell ref="AB36:AD36"/>
    <mergeCell ref="B6:AH6"/>
    <mergeCell ref="B7:AH7"/>
    <mergeCell ref="B8:AH8"/>
    <mergeCell ref="E16:L16"/>
    <mergeCell ref="T37:AA37"/>
    <mergeCell ref="AB37:AD37"/>
    <mergeCell ref="AF37:AH37"/>
    <mergeCell ref="E11:L11"/>
    <mergeCell ref="M11:O11"/>
    <mergeCell ref="Q11:S11"/>
    <mergeCell ref="Q27:S27"/>
    <mergeCell ref="AE13:AH13"/>
    <mergeCell ref="M22:O22"/>
    <mergeCell ref="Q22:S22"/>
    <mergeCell ref="AB22:AD22"/>
    <mergeCell ref="AF22:AH22"/>
    <mergeCell ref="T27:AA27"/>
    <mergeCell ref="AB27:AD27"/>
    <mergeCell ref="AF27:AH27"/>
    <mergeCell ref="AE33:AH33"/>
    <mergeCell ref="AF32:AH32"/>
    <mergeCell ref="P25:R25"/>
  </mergeCells>
  <phoneticPr fontId="1"/>
  <conditionalFormatting sqref="M13:AD13 M24:AD24 M34:AD34 M39:AD39 M44:AD44 AB11 M11 AF11 Q11 AB22 M22 AF22 Q22 AB27 M27 AF27 Q27 AB32 M32 AF32 Q32 AB37 M37 AF37 Q37 AB42 M42 AF42 Q42">
    <cfRule type="containsBlanks" dxfId="20" priority="94">
      <formula>LEN(TRIM(M11))=0</formula>
    </cfRule>
  </conditionalFormatting>
  <conditionalFormatting sqref="M16">
    <cfRule type="containsBlanks" dxfId="19" priority="83">
      <formula>LEN(TRIM(M16))=0</formula>
    </cfRule>
  </conditionalFormatting>
  <conditionalFormatting sqref="U17:X17">
    <cfRule type="notContainsBlanks" dxfId="18" priority="103">
      <formula>LEN(TRIM(U17))&gt;0</formula>
    </cfRule>
    <cfRule type="expression" dxfId="17" priority="104">
      <formula>$AJ$17=TRUE</formula>
    </cfRule>
  </conditionalFormatting>
  <conditionalFormatting sqref="AB19:AE19 Q19:W19">
    <cfRule type="expression" dxfId="16" priority="105">
      <formula>$AK$17=TRUE</formula>
    </cfRule>
  </conditionalFormatting>
  <conditionalFormatting sqref="M17:O17 AA17:AC17">
    <cfRule type="expression" dxfId="15" priority="107">
      <formula>OR($AJ$17=TRUE,$AK$17=TRUE)</formula>
    </cfRule>
  </conditionalFormatting>
  <conditionalFormatting sqref="AA17:AC17 M17:O17">
    <cfRule type="expression" dxfId="14" priority="109">
      <formula>AND($AJ$17=FALSE,$AK$17=FALSE)</formula>
    </cfRule>
  </conditionalFormatting>
  <conditionalFormatting sqref="M14:AD14">
    <cfRule type="containsBlanks" dxfId="13" priority="14">
      <formula>LEN(TRIM(M14))=0</formula>
    </cfRule>
  </conditionalFormatting>
  <conditionalFormatting sqref="M15:AD15">
    <cfRule type="containsBlanks" dxfId="12" priority="13">
      <formula>LEN(TRIM(M15))=0</formula>
    </cfRule>
  </conditionalFormatting>
  <conditionalFormatting sqref="M25:AD25">
    <cfRule type="containsBlanks" dxfId="11" priority="12">
      <formula>LEN(TRIM(M25))=0</formula>
    </cfRule>
  </conditionalFormatting>
  <conditionalFormatting sqref="M26:AD26">
    <cfRule type="containsBlanks" dxfId="10" priority="11">
      <formula>LEN(TRIM(M26))=0</formula>
    </cfRule>
  </conditionalFormatting>
  <conditionalFormatting sqref="M29:AD29">
    <cfRule type="containsBlanks" dxfId="9" priority="10">
      <formula>LEN(TRIM(M29))=0</formula>
    </cfRule>
  </conditionalFormatting>
  <conditionalFormatting sqref="M30:AD30">
    <cfRule type="containsBlanks" dxfId="8" priority="9">
      <formula>LEN(TRIM(M30))=0</formula>
    </cfRule>
  </conditionalFormatting>
  <conditionalFormatting sqref="M31:AD31">
    <cfRule type="containsBlanks" dxfId="7" priority="8">
      <formula>LEN(TRIM(M31))=0</formula>
    </cfRule>
  </conditionalFormatting>
  <conditionalFormatting sqref="M35:AD35">
    <cfRule type="containsBlanks" dxfId="6" priority="7">
      <formula>LEN(TRIM(M35))=0</formula>
    </cfRule>
  </conditionalFormatting>
  <conditionalFormatting sqref="M36:AD36">
    <cfRule type="containsBlanks" dxfId="5" priority="6">
      <formula>LEN(TRIM(M36))=0</formula>
    </cfRule>
  </conditionalFormatting>
  <conditionalFormatting sqref="M40:AD40">
    <cfRule type="containsBlanks" dxfId="4" priority="5">
      <formula>LEN(TRIM(M40))=0</formula>
    </cfRule>
  </conditionalFormatting>
  <conditionalFormatting sqref="M41:AD41">
    <cfRule type="containsBlanks" dxfId="3" priority="4">
      <formula>LEN(TRIM(M41))=0</formula>
    </cfRule>
  </conditionalFormatting>
  <conditionalFormatting sqref="M45:AD45">
    <cfRule type="containsBlanks" dxfId="2" priority="3">
      <formula>LEN(TRIM(M45))=0</formula>
    </cfRule>
  </conditionalFormatting>
  <conditionalFormatting sqref="M46:AD46">
    <cfRule type="containsBlanks" dxfId="1" priority="2">
      <formula>LEN(TRIM(M46))=0</formula>
    </cfRule>
  </conditionalFormatting>
  <conditionalFormatting sqref="Q19:W19 AB19:AE19">
    <cfRule type="notContainsBlanks" dxfId="0" priority="1">
      <formula>LEN(TRIM(Q19))&gt;0</formula>
    </cfRule>
  </conditionalFormatting>
  <dataValidations count="1">
    <dataValidation allowBlank="1" showInputMessage="1" showErrorMessage="1" prompt="小数点第２位まで記載すること" sqref="M16:P16 U17:X17" xr:uid="{54FE248C-9FF1-4B75-8D50-1E8C95AE92A6}"/>
  </dataValidations>
  <pageMargins left="0.78740157480314965" right="0.59055118110236227" top="0.39370078740157483" bottom="0.39370078740157483" header="0" footer="0"/>
  <pageSetup paperSize="9" orientation="portrait" r:id="rId1"/>
  <ignoredErrors>
    <ignoredError sqref="AI5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0</xdr:colOff>
                    <xdr:row>16</xdr:row>
                    <xdr:rowOff>0</xdr:rowOff>
                  </from>
                  <to>
                    <xdr:col>13</xdr:col>
                    <xdr:colOff>19050</xdr:colOff>
                    <xdr:row>16</xdr:row>
                    <xdr:rowOff>219075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26</xdr:col>
                    <xdr:colOff>0</xdr:colOff>
                    <xdr:row>16</xdr:row>
                    <xdr:rowOff>0</xdr:rowOff>
                  </from>
                  <to>
                    <xdr:col>27</xdr:col>
                    <xdr:colOff>19050</xdr:colOff>
                    <xdr:row>16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F6E7-ECFB-454D-A367-3325822C072C}">
  <sheetPr codeName="Sheet3"/>
  <dimension ref="A1:AK113"/>
  <sheetViews>
    <sheetView showGridLines="0" workbookViewId="0">
      <selection activeCell="AO21" sqref="AO21"/>
    </sheetView>
  </sheetViews>
  <sheetFormatPr defaultColWidth="2.625" defaultRowHeight="18" customHeight="1" outlineLevelRow="1" outlineLevelCol="1"/>
  <cols>
    <col min="1" max="28" width="2.625" style="2"/>
    <col min="29" max="30" width="2.625" style="2" customWidth="1"/>
    <col min="31" max="34" width="2.625" style="2"/>
    <col min="35" max="36" width="6.625" style="2" hidden="1" customWidth="1" outlineLevel="1"/>
    <col min="37" max="37" width="2.625" style="2" collapsed="1"/>
    <col min="38" max="16384" width="2.625" style="2"/>
  </cols>
  <sheetData>
    <row r="1" spans="1:34" ht="18" customHeight="1">
      <c r="A1" s="312" t="s">
        <v>129</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
    </row>
    <row r="3" spans="1:34" ht="18" customHeight="1">
      <c r="A3" s="2" t="s">
        <v>98</v>
      </c>
    </row>
    <row r="4" spans="1:34" ht="6" customHeight="1"/>
    <row r="5" spans="1:34" ht="18" customHeight="1">
      <c r="A5" s="2" t="s">
        <v>72</v>
      </c>
    </row>
    <row r="6" spans="1:34" ht="18" customHeight="1">
      <c r="A6" s="4" t="s">
        <v>73</v>
      </c>
      <c r="B6" s="4"/>
      <c r="C6" s="4"/>
      <c r="D6" s="4"/>
      <c r="E6" s="4"/>
      <c r="F6" s="4"/>
      <c r="G6" s="4"/>
      <c r="H6" s="4"/>
      <c r="I6" s="4"/>
      <c r="J6" s="4"/>
      <c r="K6" s="4"/>
      <c r="L6" s="4"/>
      <c r="M6" s="4"/>
      <c r="N6" s="4"/>
      <c r="O6" s="83"/>
      <c r="P6" s="4"/>
      <c r="Q6" s="4"/>
      <c r="R6" s="4"/>
      <c r="S6" s="4"/>
      <c r="T6" s="4"/>
      <c r="U6" s="4"/>
      <c r="V6" s="4"/>
      <c r="W6" s="4"/>
      <c r="X6" s="4"/>
      <c r="Y6" s="4"/>
      <c r="Z6" s="4"/>
      <c r="AA6" s="4"/>
      <c r="AB6" s="4"/>
      <c r="AC6" s="4"/>
      <c r="AD6" s="4"/>
      <c r="AE6" s="4"/>
      <c r="AF6" s="4"/>
      <c r="AG6" s="4"/>
      <c r="AH6" s="4"/>
    </row>
    <row r="7" spans="1:34" ht="27" customHeight="1">
      <c r="A7" s="285"/>
      <c r="B7" s="286"/>
      <c r="C7" s="287"/>
      <c r="D7" s="289" t="s">
        <v>78</v>
      </c>
      <c r="E7" s="289"/>
      <c r="F7" s="289"/>
      <c r="G7" s="288" t="s">
        <v>76</v>
      </c>
      <c r="H7" s="288"/>
      <c r="I7" s="288"/>
      <c r="J7" s="5"/>
      <c r="K7" s="288" t="s">
        <v>116</v>
      </c>
      <c r="L7" s="289"/>
      <c r="M7" s="289"/>
      <c r="N7" s="300" t="s">
        <v>48</v>
      </c>
      <c r="O7" s="300"/>
      <c r="P7" s="300"/>
      <c r="R7" s="285"/>
      <c r="S7" s="286"/>
      <c r="T7" s="287"/>
      <c r="U7" s="289" t="s">
        <v>78</v>
      </c>
      <c r="V7" s="289"/>
      <c r="W7" s="289"/>
      <c r="X7" s="288" t="s">
        <v>76</v>
      </c>
      <c r="Y7" s="288"/>
      <c r="Z7" s="288"/>
      <c r="AA7" s="5"/>
      <c r="AB7" s="288" t="s">
        <v>116</v>
      </c>
      <c r="AC7" s="289"/>
      <c r="AD7" s="289"/>
      <c r="AE7" s="300" t="s">
        <v>48</v>
      </c>
      <c r="AF7" s="300"/>
      <c r="AG7" s="300"/>
    </row>
    <row r="8" spans="1:34" ht="27" customHeight="1">
      <c r="A8" s="285" t="s">
        <v>74</v>
      </c>
      <c r="B8" s="286"/>
      <c r="C8" s="287"/>
      <c r="D8" s="267" t="s">
        <v>0</v>
      </c>
      <c r="E8" s="268"/>
      <c r="F8" s="269"/>
      <c r="G8" s="296" t="str">
        <f>IF(別紙１!AT45="","",別紙１!AT45)</f>
        <v/>
      </c>
      <c r="H8" s="297"/>
      <c r="I8" s="298"/>
      <c r="J8" s="6" t="s">
        <v>38</v>
      </c>
      <c r="K8" s="281" t="str">
        <f>IF(別紙１!AE13="","",別紙１!AE13)</f>
        <v/>
      </c>
      <c r="L8" s="281"/>
      <c r="M8" s="281"/>
      <c r="N8" s="195" t="str">
        <f>IF(OR(G8="",K8=""),"",IF(G8&lt;=K8,"ＯＫ","ＮＧ"))</f>
        <v/>
      </c>
      <c r="O8" s="196"/>
      <c r="P8" s="197"/>
      <c r="R8" s="272" t="s">
        <v>82</v>
      </c>
      <c r="S8" s="273"/>
      <c r="T8" s="274"/>
      <c r="U8" s="267" t="s">
        <v>0</v>
      </c>
      <c r="V8" s="268"/>
      <c r="W8" s="269"/>
      <c r="X8" s="259" t="str">
        <f>IF(別紙１!AT46="","",別紙１!AT46)</f>
        <v/>
      </c>
      <c r="Y8" s="260"/>
      <c r="Z8" s="261"/>
      <c r="AA8" s="11" t="s">
        <v>38</v>
      </c>
      <c r="AB8" s="299" t="str">
        <f>IF(K8="","",K8)</f>
        <v/>
      </c>
      <c r="AC8" s="299"/>
      <c r="AD8" s="299"/>
      <c r="AE8" s="195" t="str">
        <f>IF(OR(X8="",AB8=""),"",IF(X8&lt;=AB8,"ＯＫ","ＮＧ"))</f>
        <v/>
      </c>
      <c r="AF8" s="196"/>
      <c r="AG8" s="197"/>
    </row>
    <row r="9" spans="1:34" ht="18" hidden="1" customHeight="1" outlineLevel="1">
      <c r="A9" s="290"/>
      <c r="B9" s="291"/>
      <c r="C9" s="292"/>
      <c r="D9" s="289" t="s">
        <v>21</v>
      </c>
      <c r="E9" s="289"/>
      <c r="F9" s="289"/>
      <c r="G9" s="282" t="str">
        <f>IF(別紙１!AN45="","",別紙１!AN45)</f>
        <v/>
      </c>
      <c r="H9" s="283"/>
      <c r="I9" s="284"/>
      <c r="J9" s="6"/>
      <c r="K9" s="281" t="str">
        <f>IF(別紙１!M13="","",別紙１!M13)</f>
        <v/>
      </c>
      <c r="L9" s="281"/>
      <c r="M9" s="281"/>
      <c r="N9" s="195" t="str">
        <f t="shared" ref="N9:N14" si="0">IF(OR(G9="",K9=""),"",IF(G9&lt;=K9,"ＯＫ","ＮＧ"))</f>
        <v/>
      </c>
      <c r="O9" s="196"/>
      <c r="P9" s="197"/>
      <c r="R9" s="275"/>
      <c r="S9" s="276"/>
      <c r="T9" s="277"/>
      <c r="U9" s="289" t="s">
        <v>21</v>
      </c>
      <c r="V9" s="289"/>
      <c r="W9" s="289"/>
      <c r="X9" s="262" t="str">
        <f>IF(別紙１!AN46="","",別紙１!AN46)</f>
        <v/>
      </c>
      <c r="Y9" s="263"/>
      <c r="Z9" s="264"/>
      <c r="AA9" s="11"/>
      <c r="AB9" s="299" t="str">
        <f t="shared" ref="AB9:AB14" si="1">IF(K9="","",K9)</f>
        <v/>
      </c>
      <c r="AC9" s="299"/>
      <c r="AD9" s="299"/>
      <c r="AE9" s="195" t="str">
        <f t="shared" ref="AE9:AE14" si="2">IF(OR(X9="",AB9=""),"",IF(X9&lt;=AB9,"ＯＫ","ＮＧ"))</f>
        <v/>
      </c>
      <c r="AF9" s="196"/>
      <c r="AG9" s="197"/>
    </row>
    <row r="10" spans="1:34" ht="18" hidden="1" customHeight="1" outlineLevel="1">
      <c r="A10" s="290"/>
      <c r="B10" s="291"/>
      <c r="C10" s="292"/>
      <c r="D10" s="267" t="s">
        <v>22</v>
      </c>
      <c r="E10" s="268"/>
      <c r="F10" s="269"/>
      <c r="G10" s="282" t="str">
        <f>IF(別紙１!AO45="","",別紙１!AO45)</f>
        <v/>
      </c>
      <c r="H10" s="283"/>
      <c r="I10" s="284"/>
      <c r="J10" s="6"/>
      <c r="K10" s="281" t="str">
        <f>IF(別紙１!P13="","",別紙１!P13)</f>
        <v/>
      </c>
      <c r="L10" s="281"/>
      <c r="M10" s="281"/>
      <c r="N10" s="195" t="str">
        <f t="shared" si="0"/>
        <v/>
      </c>
      <c r="O10" s="196"/>
      <c r="P10" s="197"/>
      <c r="R10" s="275"/>
      <c r="S10" s="276"/>
      <c r="T10" s="277"/>
      <c r="U10" s="267" t="s">
        <v>22</v>
      </c>
      <c r="V10" s="268"/>
      <c r="W10" s="269"/>
      <c r="X10" s="262" t="str">
        <f>IF(別紙１!AO46="","",別紙１!AO46)</f>
        <v/>
      </c>
      <c r="Y10" s="263"/>
      <c r="Z10" s="264"/>
      <c r="AA10" s="11"/>
      <c r="AB10" s="299" t="str">
        <f t="shared" si="1"/>
        <v/>
      </c>
      <c r="AC10" s="299"/>
      <c r="AD10" s="299"/>
      <c r="AE10" s="195" t="str">
        <f t="shared" si="2"/>
        <v/>
      </c>
      <c r="AF10" s="196"/>
      <c r="AG10" s="197"/>
    </row>
    <row r="11" spans="1:34" ht="18" hidden="1" customHeight="1" outlineLevel="1">
      <c r="A11" s="290"/>
      <c r="B11" s="291"/>
      <c r="C11" s="292"/>
      <c r="D11" s="267" t="s">
        <v>23</v>
      </c>
      <c r="E11" s="268"/>
      <c r="F11" s="269"/>
      <c r="G11" s="282" t="str">
        <f>IF(別紙１!AP45="","",別紙１!AP45)</f>
        <v/>
      </c>
      <c r="H11" s="283"/>
      <c r="I11" s="284"/>
      <c r="J11" s="6"/>
      <c r="K11" s="281" t="str">
        <f>IF(別紙１!S13="","",別紙１!S13)</f>
        <v/>
      </c>
      <c r="L11" s="281"/>
      <c r="M11" s="281"/>
      <c r="N11" s="195" t="str">
        <f t="shared" si="0"/>
        <v/>
      </c>
      <c r="O11" s="196"/>
      <c r="P11" s="197"/>
      <c r="R11" s="275"/>
      <c r="S11" s="276"/>
      <c r="T11" s="277"/>
      <c r="U11" s="267" t="s">
        <v>23</v>
      </c>
      <c r="V11" s="268"/>
      <c r="W11" s="269"/>
      <c r="X11" s="262" t="str">
        <f>IF(別紙１!AP46="","",別紙１!AP46)</f>
        <v/>
      </c>
      <c r="Y11" s="263"/>
      <c r="Z11" s="264"/>
      <c r="AA11" s="11"/>
      <c r="AB11" s="299" t="str">
        <f t="shared" si="1"/>
        <v/>
      </c>
      <c r="AC11" s="299"/>
      <c r="AD11" s="299"/>
      <c r="AE11" s="195" t="str">
        <f t="shared" si="2"/>
        <v/>
      </c>
      <c r="AF11" s="196"/>
      <c r="AG11" s="197"/>
    </row>
    <row r="12" spans="1:34" ht="18" hidden="1" customHeight="1" outlineLevel="1">
      <c r="A12" s="290"/>
      <c r="B12" s="291"/>
      <c r="C12" s="292"/>
      <c r="D12" s="267" t="s">
        <v>24</v>
      </c>
      <c r="E12" s="268"/>
      <c r="F12" s="269"/>
      <c r="G12" s="282" t="str">
        <f>IF(別紙１!AQ45="","",別紙１!AQ45)</f>
        <v/>
      </c>
      <c r="H12" s="283"/>
      <c r="I12" s="284"/>
      <c r="J12" s="6"/>
      <c r="K12" s="281" t="str">
        <f>IF(別紙１!V13="","",別紙１!V13)</f>
        <v/>
      </c>
      <c r="L12" s="281"/>
      <c r="M12" s="281"/>
      <c r="N12" s="195" t="str">
        <f t="shared" si="0"/>
        <v/>
      </c>
      <c r="O12" s="196"/>
      <c r="P12" s="197"/>
      <c r="R12" s="275"/>
      <c r="S12" s="276"/>
      <c r="T12" s="277"/>
      <c r="U12" s="267" t="s">
        <v>24</v>
      </c>
      <c r="V12" s="268"/>
      <c r="W12" s="269"/>
      <c r="X12" s="262" t="str">
        <f>IF(別紙１!AQ46="","",別紙１!AQ46)</f>
        <v/>
      </c>
      <c r="Y12" s="263"/>
      <c r="Z12" s="264"/>
      <c r="AA12" s="11"/>
      <c r="AB12" s="299" t="str">
        <f t="shared" si="1"/>
        <v/>
      </c>
      <c r="AC12" s="299"/>
      <c r="AD12" s="299"/>
      <c r="AE12" s="195" t="str">
        <f t="shared" si="2"/>
        <v/>
      </c>
      <c r="AF12" s="196"/>
      <c r="AG12" s="197"/>
    </row>
    <row r="13" spans="1:34" ht="18" hidden="1" customHeight="1" outlineLevel="1">
      <c r="A13" s="290"/>
      <c r="B13" s="291"/>
      <c r="C13" s="292"/>
      <c r="D13" s="267" t="s">
        <v>25</v>
      </c>
      <c r="E13" s="268"/>
      <c r="F13" s="269"/>
      <c r="G13" s="282" t="str">
        <f>IF(別紙１!AR45="","",別紙１!AR45)</f>
        <v/>
      </c>
      <c r="H13" s="283"/>
      <c r="I13" s="284"/>
      <c r="J13" s="6"/>
      <c r="K13" s="281" t="str">
        <f>IF(別紙１!Y13="","",別紙１!Y13)</f>
        <v/>
      </c>
      <c r="L13" s="281"/>
      <c r="M13" s="281"/>
      <c r="N13" s="195" t="str">
        <f t="shared" si="0"/>
        <v/>
      </c>
      <c r="O13" s="196"/>
      <c r="P13" s="197"/>
      <c r="R13" s="275"/>
      <c r="S13" s="276"/>
      <c r="T13" s="277"/>
      <c r="U13" s="267" t="s">
        <v>25</v>
      </c>
      <c r="V13" s="268"/>
      <c r="W13" s="269"/>
      <c r="X13" s="262" t="str">
        <f>IF(別紙１!AR46="","",別紙１!AR46)</f>
        <v/>
      </c>
      <c r="Y13" s="263"/>
      <c r="Z13" s="264"/>
      <c r="AA13" s="11"/>
      <c r="AB13" s="299" t="str">
        <f t="shared" si="1"/>
        <v/>
      </c>
      <c r="AC13" s="299"/>
      <c r="AD13" s="299"/>
      <c r="AE13" s="195" t="str">
        <f t="shared" si="2"/>
        <v/>
      </c>
      <c r="AF13" s="196"/>
      <c r="AG13" s="197"/>
    </row>
    <row r="14" spans="1:34" ht="18" hidden="1" customHeight="1" outlineLevel="1">
      <c r="A14" s="293"/>
      <c r="B14" s="294"/>
      <c r="C14" s="295"/>
      <c r="D14" s="267" t="s">
        <v>26</v>
      </c>
      <c r="E14" s="268"/>
      <c r="F14" s="269"/>
      <c r="G14" s="282" t="str">
        <f>IF(別紙１!AS45="","",別紙１!AS45)</f>
        <v/>
      </c>
      <c r="H14" s="283"/>
      <c r="I14" s="284"/>
      <c r="J14" s="6"/>
      <c r="K14" s="281" t="str">
        <f>IF(別紙１!AB13="","",別紙１!AB13)</f>
        <v/>
      </c>
      <c r="L14" s="281"/>
      <c r="M14" s="281"/>
      <c r="N14" s="195" t="str">
        <f t="shared" si="0"/>
        <v/>
      </c>
      <c r="O14" s="196"/>
      <c r="P14" s="197"/>
      <c r="R14" s="278"/>
      <c r="S14" s="279"/>
      <c r="T14" s="280"/>
      <c r="U14" s="267" t="s">
        <v>26</v>
      </c>
      <c r="V14" s="268"/>
      <c r="W14" s="269"/>
      <c r="X14" s="262" t="str">
        <f>IF(別紙１!AS46="","",別紙１!AS46)</f>
        <v/>
      </c>
      <c r="Y14" s="263"/>
      <c r="Z14" s="264"/>
      <c r="AA14" s="11"/>
      <c r="AB14" s="299" t="str">
        <f t="shared" si="1"/>
        <v/>
      </c>
      <c r="AC14" s="299"/>
      <c r="AD14" s="299"/>
      <c r="AE14" s="195" t="str">
        <f t="shared" si="2"/>
        <v/>
      </c>
      <c r="AF14" s="196"/>
      <c r="AG14" s="197"/>
    </row>
    <row r="15" spans="1:34" ht="6" customHeight="1" collapsed="1">
      <c r="A15" s="98"/>
      <c r="B15" s="98"/>
      <c r="C15" s="98"/>
      <c r="D15" s="7"/>
      <c r="E15" s="7"/>
      <c r="F15" s="7"/>
      <c r="G15" s="7"/>
      <c r="H15" s="7"/>
      <c r="I15" s="7"/>
      <c r="J15" s="7"/>
      <c r="K15" s="7"/>
      <c r="L15" s="7"/>
      <c r="M15" s="7"/>
      <c r="N15" s="7"/>
      <c r="O15" s="7"/>
      <c r="P15" s="7"/>
      <c r="Q15" s="7"/>
      <c r="R15" s="98"/>
      <c r="S15" s="98"/>
      <c r="T15" s="98"/>
      <c r="U15" s="7"/>
      <c r="V15" s="12"/>
      <c r="W15" s="8"/>
      <c r="X15" s="7"/>
      <c r="Y15" s="7"/>
      <c r="Z15" s="7"/>
      <c r="AB15" s="9"/>
      <c r="AC15" s="9"/>
      <c r="AD15" s="9"/>
    </row>
    <row r="16" spans="1:34" ht="18" customHeight="1">
      <c r="A16" s="7" t="s">
        <v>77</v>
      </c>
      <c r="B16" s="7"/>
      <c r="C16" s="7"/>
      <c r="D16" s="7"/>
      <c r="E16" s="7"/>
      <c r="F16" s="7"/>
      <c r="G16" s="7"/>
      <c r="H16" s="7"/>
      <c r="I16" s="7"/>
      <c r="J16" s="7"/>
      <c r="K16" s="7"/>
      <c r="L16" s="7"/>
      <c r="M16" s="7"/>
      <c r="N16" s="7"/>
      <c r="O16" s="7"/>
      <c r="P16" s="7"/>
      <c r="Q16" s="7"/>
      <c r="R16" s="7"/>
      <c r="S16" s="7"/>
      <c r="T16" s="7"/>
      <c r="U16" s="7"/>
      <c r="V16" s="12"/>
      <c r="W16" s="8"/>
      <c r="X16" s="7"/>
      <c r="Y16" s="7"/>
      <c r="Z16" s="7"/>
      <c r="AB16" s="9"/>
      <c r="AC16" s="9"/>
    </row>
    <row r="17" spans="1:33" ht="18" customHeight="1">
      <c r="A17" s="7" t="s">
        <v>79</v>
      </c>
      <c r="B17" s="7"/>
      <c r="C17" s="7"/>
      <c r="D17" s="7"/>
      <c r="E17" s="7"/>
      <c r="F17" s="7"/>
      <c r="G17" s="7"/>
      <c r="H17" s="7"/>
      <c r="I17" s="7"/>
      <c r="J17" s="7"/>
      <c r="K17" s="7"/>
      <c r="L17" s="7"/>
      <c r="M17" s="7"/>
      <c r="N17" s="7"/>
      <c r="O17" s="7"/>
      <c r="P17" s="7"/>
      <c r="Q17" s="7"/>
      <c r="R17" s="7"/>
      <c r="S17" s="7"/>
      <c r="T17" s="7"/>
      <c r="U17" s="7"/>
      <c r="V17" s="12"/>
      <c r="W17" s="8"/>
      <c r="X17" s="7"/>
      <c r="Y17" s="7"/>
      <c r="Z17" s="7"/>
      <c r="AB17" s="9"/>
      <c r="AC17" s="9"/>
    </row>
    <row r="18" spans="1:33" ht="18" customHeight="1">
      <c r="A18" s="10" t="s">
        <v>117</v>
      </c>
      <c r="B18" s="7"/>
      <c r="C18" s="7"/>
      <c r="D18" s="7"/>
      <c r="E18" s="7"/>
      <c r="F18" s="7"/>
      <c r="G18" s="7"/>
      <c r="H18" s="7"/>
      <c r="I18" s="7"/>
      <c r="J18" s="7"/>
      <c r="K18" s="7"/>
      <c r="L18" s="7"/>
      <c r="M18" s="7"/>
      <c r="N18" s="7"/>
      <c r="O18" s="7"/>
      <c r="P18" s="7"/>
      <c r="Q18" s="7"/>
      <c r="R18" s="7"/>
      <c r="S18" s="7"/>
      <c r="T18" s="7"/>
      <c r="U18" s="7"/>
      <c r="V18" s="12"/>
      <c r="W18" s="8"/>
      <c r="X18" s="7"/>
      <c r="Y18" s="7"/>
      <c r="Z18" s="7"/>
      <c r="AB18" s="9"/>
      <c r="AC18" s="9"/>
    </row>
    <row r="19" spans="1:33" ht="18" customHeight="1">
      <c r="A19" s="216"/>
      <c r="B19" s="217"/>
      <c r="C19" s="218"/>
      <c r="D19" s="262"/>
      <c r="E19" s="263"/>
      <c r="F19" s="263"/>
      <c r="G19" s="264"/>
      <c r="H19" s="259" t="s">
        <v>75</v>
      </c>
      <c r="I19" s="260"/>
      <c r="J19" s="260"/>
      <c r="K19" s="261"/>
      <c r="L19" s="7"/>
      <c r="M19" s="262"/>
      <c r="N19" s="263"/>
      <c r="O19" s="263"/>
      <c r="P19" s="264"/>
      <c r="Q19" s="259" t="s">
        <v>75</v>
      </c>
      <c r="R19" s="260"/>
      <c r="S19" s="260"/>
      <c r="T19" s="261"/>
      <c r="U19" s="198" t="s">
        <v>48</v>
      </c>
      <c r="V19" s="199"/>
      <c r="W19" s="200"/>
      <c r="X19" s="8"/>
      <c r="Y19" s="259" t="s">
        <v>83</v>
      </c>
      <c r="Z19" s="260"/>
      <c r="AA19" s="260"/>
      <c r="AB19" s="260"/>
      <c r="AC19" s="260"/>
      <c r="AD19" s="260"/>
      <c r="AE19" s="260"/>
      <c r="AF19" s="260"/>
      <c r="AG19" s="261"/>
    </row>
    <row r="20" spans="1:33" ht="18" customHeight="1">
      <c r="A20" s="313" t="s">
        <v>74</v>
      </c>
      <c r="B20" s="301"/>
      <c r="C20" s="302"/>
      <c r="D20" s="270" t="s">
        <v>15</v>
      </c>
      <c r="E20" s="271"/>
      <c r="F20" s="260"/>
      <c r="G20" s="261"/>
      <c r="H20" s="228" t="str">
        <f>IF(別紙１!M22="","",別紙１!M22)</f>
        <v/>
      </c>
      <c r="I20" s="229"/>
      <c r="J20" s="229"/>
      <c r="K20" s="230"/>
      <c r="L20" s="11" t="s">
        <v>43</v>
      </c>
      <c r="M20" s="265" t="s">
        <v>10</v>
      </c>
      <c r="N20" s="266"/>
      <c r="O20" s="266"/>
      <c r="P20" s="233"/>
      <c r="Q20" s="240" t="str">
        <f>IF(別紙１!$M$11="","",別紙１!$M$11)</f>
        <v/>
      </c>
      <c r="R20" s="241"/>
      <c r="S20" s="241"/>
      <c r="T20" s="242"/>
      <c r="U20" s="249" t="str">
        <f>IF(OR(H20="",$Q$20=""),"",IF(H20&gt;=$Q$20,"ＯＫ","ＮＧ"))</f>
        <v/>
      </c>
      <c r="V20" s="250"/>
      <c r="W20" s="251"/>
      <c r="X20" s="8"/>
      <c r="Y20" s="252" t="s">
        <v>118</v>
      </c>
      <c r="Z20" s="253"/>
      <c r="AA20" s="253"/>
      <c r="AB20" s="253"/>
      <c r="AC20" s="253"/>
      <c r="AD20" s="253"/>
      <c r="AE20" s="253"/>
      <c r="AF20" s="253"/>
      <c r="AG20" s="254"/>
    </row>
    <row r="21" spans="1:33" ht="18" customHeight="1">
      <c r="A21" s="303"/>
      <c r="B21" s="304"/>
      <c r="C21" s="305"/>
      <c r="D21" s="270" t="s">
        <v>16</v>
      </c>
      <c r="E21" s="271"/>
      <c r="F21" s="260"/>
      <c r="G21" s="261"/>
      <c r="H21" s="228" t="str">
        <f>IF(別紙１!M27="","",別紙１!M27)</f>
        <v/>
      </c>
      <c r="I21" s="229"/>
      <c r="J21" s="229"/>
      <c r="K21" s="230"/>
      <c r="L21" s="11" t="s">
        <v>43</v>
      </c>
      <c r="M21" s="234"/>
      <c r="N21" s="235"/>
      <c r="O21" s="235"/>
      <c r="P21" s="236"/>
      <c r="Q21" s="243"/>
      <c r="R21" s="244"/>
      <c r="S21" s="244"/>
      <c r="T21" s="245"/>
      <c r="U21" s="249" t="str">
        <f t="shared" ref="U21:U24" si="3">IF(OR(H21="",$Q$20=""),"",IF(H21&gt;=$Q$20,"ＯＫ","ＮＧ"))</f>
        <v/>
      </c>
      <c r="V21" s="250"/>
      <c r="W21" s="251"/>
      <c r="X21" s="8"/>
      <c r="Y21" s="255"/>
      <c r="Z21" s="256"/>
      <c r="AA21" s="256"/>
      <c r="AB21" s="256"/>
      <c r="AC21" s="256"/>
      <c r="AD21" s="256"/>
      <c r="AE21" s="256"/>
      <c r="AF21" s="256"/>
      <c r="AG21" s="257"/>
    </row>
    <row r="22" spans="1:33" ht="18" customHeight="1">
      <c r="A22" s="303"/>
      <c r="B22" s="304"/>
      <c r="C22" s="305"/>
      <c r="D22" s="270" t="s">
        <v>17</v>
      </c>
      <c r="E22" s="271"/>
      <c r="F22" s="260"/>
      <c r="G22" s="261"/>
      <c r="H22" s="228" t="str">
        <f>IF(別紙１!M32="","",別紙１!M32)</f>
        <v/>
      </c>
      <c r="I22" s="229"/>
      <c r="J22" s="229"/>
      <c r="K22" s="230"/>
      <c r="L22" s="11" t="s">
        <v>43</v>
      </c>
      <c r="M22" s="234"/>
      <c r="N22" s="235"/>
      <c r="O22" s="235"/>
      <c r="P22" s="236"/>
      <c r="Q22" s="243"/>
      <c r="R22" s="244"/>
      <c r="S22" s="244"/>
      <c r="T22" s="245"/>
      <c r="U22" s="249" t="str">
        <f t="shared" si="3"/>
        <v/>
      </c>
      <c r="V22" s="250"/>
      <c r="W22" s="251"/>
      <c r="X22" s="8"/>
      <c r="Y22" s="255"/>
      <c r="Z22" s="256"/>
      <c r="AA22" s="256"/>
      <c r="AB22" s="256"/>
      <c r="AC22" s="256"/>
      <c r="AD22" s="256"/>
      <c r="AE22" s="256"/>
      <c r="AF22" s="256"/>
      <c r="AG22" s="257"/>
    </row>
    <row r="23" spans="1:33" ht="18" customHeight="1">
      <c r="A23" s="303"/>
      <c r="B23" s="304"/>
      <c r="C23" s="305"/>
      <c r="D23" s="270" t="s">
        <v>18</v>
      </c>
      <c r="E23" s="271"/>
      <c r="F23" s="260"/>
      <c r="G23" s="261"/>
      <c r="H23" s="228" t="str">
        <f>IF(別紙１!M37="","",別紙１!M37)</f>
        <v/>
      </c>
      <c r="I23" s="229"/>
      <c r="J23" s="229"/>
      <c r="K23" s="230"/>
      <c r="L23" s="11" t="s">
        <v>43</v>
      </c>
      <c r="M23" s="234"/>
      <c r="N23" s="235"/>
      <c r="O23" s="235"/>
      <c r="P23" s="236"/>
      <c r="Q23" s="243"/>
      <c r="R23" s="244"/>
      <c r="S23" s="244"/>
      <c r="T23" s="245"/>
      <c r="U23" s="249" t="str">
        <f t="shared" si="3"/>
        <v/>
      </c>
      <c r="V23" s="250"/>
      <c r="W23" s="251"/>
      <c r="X23" s="8"/>
      <c r="Y23" s="13"/>
      <c r="Z23" s="7" t="s">
        <v>119</v>
      </c>
      <c r="AA23" s="14"/>
      <c r="AB23" s="14"/>
      <c r="AC23" s="14"/>
      <c r="AD23" s="14"/>
      <c r="AE23" s="14"/>
      <c r="AF23" s="14"/>
      <c r="AG23" s="15"/>
    </row>
    <row r="24" spans="1:33" ht="18" customHeight="1">
      <c r="A24" s="306"/>
      <c r="B24" s="307"/>
      <c r="C24" s="308"/>
      <c r="D24" s="270" t="s">
        <v>19</v>
      </c>
      <c r="E24" s="271"/>
      <c r="F24" s="260"/>
      <c r="G24" s="261"/>
      <c r="H24" s="228" t="str">
        <f>IF(別紙１!M42="","",別紙１!M42)</f>
        <v/>
      </c>
      <c r="I24" s="229"/>
      <c r="J24" s="229"/>
      <c r="K24" s="230"/>
      <c r="L24" s="11" t="s">
        <v>43</v>
      </c>
      <c r="M24" s="237"/>
      <c r="N24" s="238"/>
      <c r="O24" s="238"/>
      <c r="P24" s="239"/>
      <c r="Q24" s="246"/>
      <c r="R24" s="247"/>
      <c r="S24" s="247"/>
      <c r="T24" s="248"/>
      <c r="U24" s="249" t="str">
        <f t="shared" si="3"/>
        <v/>
      </c>
      <c r="V24" s="250"/>
      <c r="W24" s="251"/>
      <c r="X24" s="8"/>
      <c r="Y24" s="16"/>
      <c r="Z24" s="17" t="s">
        <v>120</v>
      </c>
      <c r="AA24" s="17"/>
      <c r="AB24" s="18"/>
      <c r="AC24" s="19"/>
      <c r="AD24" s="18"/>
      <c r="AE24" s="18"/>
      <c r="AF24" s="18"/>
      <c r="AG24" s="20"/>
    </row>
    <row r="25" spans="1:33" ht="6" customHeight="1">
      <c r="A25" s="12"/>
      <c r="B25" s="12"/>
      <c r="C25" s="12"/>
      <c r="D25" s="12"/>
      <c r="E25" s="21"/>
      <c r="F25" s="21"/>
      <c r="G25" s="22"/>
      <c r="H25" s="22"/>
      <c r="I25" s="23"/>
      <c r="J25" s="23"/>
      <c r="K25" s="23"/>
      <c r="L25" s="12"/>
      <c r="M25" s="22"/>
      <c r="N25" s="22"/>
      <c r="O25" s="22"/>
      <c r="P25" s="22"/>
      <c r="Q25" s="23"/>
      <c r="R25" s="23"/>
      <c r="S25" s="23"/>
      <c r="T25" s="24"/>
      <c r="U25" s="24"/>
      <c r="V25" s="24"/>
      <c r="W25" s="8"/>
      <c r="X25" s="7"/>
      <c r="Y25" s="7"/>
      <c r="Z25" s="7"/>
      <c r="AB25" s="9"/>
      <c r="AC25" s="9"/>
    </row>
    <row r="26" spans="1:33" ht="18" customHeight="1">
      <c r="A26" s="216"/>
      <c r="B26" s="217"/>
      <c r="C26" s="218"/>
      <c r="D26" s="262"/>
      <c r="E26" s="263"/>
      <c r="F26" s="263"/>
      <c r="G26" s="264"/>
      <c r="H26" s="259" t="s">
        <v>75</v>
      </c>
      <c r="I26" s="260"/>
      <c r="J26" s="260"/>
      <c r="K26" s="261"/>
      <c r="L26" s="7"/>
      <c r="M26" s="262"/>
      <c r="N26" s="263"/>
      <c r="O26" s="263"/>
      <c r="P26" s="264"/>
      <c r="Q26" s="259" t="s">
        <v>75</v>
      </c>
      <c r="R26" s="260"/>
      <c r="S26" s="260"/>
      <c r="T26" s="261"/>
      <c r="U26" s="198" t="s">
        <v>48</v>
      </c>
      <c r="V26" s="199"/>
      <c r="W26" s="200"/>
      <c r="X26" s="8"/>
      <c r="Y26" s="259" t="s">
        <v>83</v>
      </c>
      <c r="Z26" s="260"/>
      <c r="AA26" s="260"/>
      <c r="AB26" s="260"/>
      <c r="AC26" s="260"/>
      <c r="AD26" s="260"/>
      <c r="AE26" s="260"/>
      <c r="AF26" s="260"/>
      <c r="AG26" s="261"/>
    </row>
    <row r="27" spans="1:33" ht="18" customHeight="1">
      <c r="A27" s="225" t="s">
        <v>82</v>
      </c>
      <c r="B27" s="301"/>
      <c r="C27" s="302"/>
      <c r="D27" s="270" t="s">
        <v>15</v>
      </c>
      <c r="E27" s="271"/>
      <c r="F27" s="260"/>
      <c r="G27" s="261"/>
      <c r="H27" s="228" t="str">
        <f>IF(別紙１!AB22="","",別紙１!AB22)</f>
        <v/>
      </c>
      <c r="I27" s="229"/>
      <c r="J27" s="229"/>
      <c r="K27" s="230"/>
      <c r="L27" s="11" t="s">
        <v>43</v>
      </c>
      <c r="M27" s="265" t="s">
        <v>10</v>
      </c>
      <c r="N27" s="266"/>
      <c r="O27" s="266"/>
      <c r="P27" s="233"/>
      <c r="Q27" s="240" t="str">
        <f>IF(別紙１!$AB$11="","",別紙１!$AB$11)</f>
        <v/>
      </c>
      <c r="R27" s="241"/>
      <c r="S27" s="241"/>
      <c r="T27" s="242"/>
      <c r="U27" s="249" t="str">
        <f>IF(OR(H27="",$Q$27=""),"",IF(H27&gt;=$Q$27,"ＯＫ","ＮＧ"))</f>
        <v/>
      </c>
      <c r="V27" s="250"/>
      <c r="W27" s="251"/>
      <c r="X27" s="8"/>
      <c r="Y27" s="252" t="s">
        <v>118</v>
      </c>
      <c r="Z27" s="253"/>
      <c r="AA27" s="253"/>
      <c r="AB27" s="253"/>
      <c r="AC27" s="253"/>
      <c r="AD27" s="253"/>
      <c r="AE27" s="253"/>
      <c r="AF27" s="253"/>
      <c r="AG27" s="254"/>
    </row>
    <row r="28" spans="1:33" ht="18" customHeight="1">
      <c r="A28" s="303"/>
      <c r="B28" s="304"/>
      <c r="C28" s="305"/>
      <c r="D28" s="270" t="s">
        <v>16</v>
      </c>
      <c r="E28" s="271"/>
      <c r="F28" s="260"/>
      <c r="G28" s="261"/>
      <c r="H28" s="228" t="str">
        <f>IF(別紙１!AB27="","",別紙１!AB27)</f>
        <v/>
      </c>
      <c r="I28" s="229"/>
      <c r="J28" s="229"/>
      <c r="K28" s="230"/>
      <c r="L28" s="11" t="s">
        <v>43</v>
      </c>
      <c r="M28" s="234"/>
      <c r="N28" s="235"/>
      <c r="O28" s="235"/>
      <c r="P28" s="236"/>
      <c r="Q28" s="243"/>
      <c r="R28" s="244"/>
      <c r="S28" s="244"/>
      <c r="T28" s="245"/>
      <c r="U28" s="249" t="str">
        <f t="shared" ref="U28:U31" si="4">IF(OR(H28="",$Q$27=""),"",IF(H28&gt;=$Q$27,"ＯＫ","ＮＧ"))</f>
        <v/>
      </c>
      <c r="V28" s="250"/>
      <c r="W28" s="251"/>
      <c r="X28" s="8"/>
      <c r="Y28" s="255"/>
      <c r="Z28" s="256"/>
      <c r="AA28" s="256"/>
      <c r="AB28" s="256"/>
      <c r="AC28" s="256"/>
      <c r="AD28" s="256"/>
      <c r="AE28" s="256"/>
      <c r="AF28" s="256"/>
      <c r="AG28" s="257"/>
    </row>
    <row r="29" spans="1:33" ht="18" customHeight="1">
      <c r="A29" s="303"/>
      <c r="B29" s="304"/>
      <c r="C29" s="305"/>
      <c r="D29" s="270" t="s">
        <v>17</v>
      </c>
      <c r="E29" s="271"/>
      <c r="F29" s="260"/>
      <c r="G29" s="261"/>
      <c r="H29" s="228" t="str">
        <f>IF(別紙１!AB32="","",別紙１!AB32)</f>
        <v/>
      </c>
      <c r="I29" s="229"/>
      <c r="J29" s="229"/>
      <c r="K29" s="230"/>
      <c r="L29" s="11" t="s">
        <v>43</v>
      </c>
      <c r="M29" s="234"/>
      <c r="N29" s="235"/>
      <c r="O29" s="235"/>
      <c r="P29" s="236"/>
      <c r="Q29" s="243"/>
      <c r="R29" s="244"/>
      <c r="S29" s="244"/>
      <c r="T29" s="245"/>
      <c r="U29" s="249" t="str">
        <f t="shared" si="4"/>
        <v/>
      </c>
      <c r="V29" s="250"/>
      <c r="W29" s="251"/>
      <c r="X29" s="8"/>
      <c r="Y29" s="255"/>
      <c r="Z29" s="256"/>
      <c r="AA29" s="256"/>
      <c r="AB29" s="256"/>
      <c r="AC29" s="256"/>
      <c r="AD29" s="256"/>
      <c r="AE29" s="256"/>
      <c r="AF29" s="256"/>
      <c r="AG29" s="257"/>
    </row>
    <row r="30" spans="1:33" ht="18" customHeight="1">
      <c r="A30" s="303"/>
      <c r="B30" s="304"/>
      <c r="C30" s="305"/>
      <c r="D30" s="270" t="s">
        <v>18</v>
      </c>
      <c r="E30" s="271"/>
      <c r="F30" s="260"/>
      <c r="G30" s="261"/>
      <c r="H30" s="228" t="str">
        <f>IF(別紙１!AB37="","",別紙１!AB37)</f>
        <v/>
      </c>
      <c r="I30" s="229"/>
      <c r="J30" s="229"/>
      <c r="K30" s="230"/>
      <c r="L30" s="11" t="s">
        <v>43</v>
      </c>
      <c r="M30" s="234"/>
      <c r="N30" s="235"/>
      <c r="O30" s="235"/>
      <c r="P30" s="236"/>
      <c r="Q30" s="243"/>
      <c r="R30" s="244"/>
      <c r="S30" s="244"/>
      <c r="T30" s="245"/>
      <c r="U30" s="249" t="str">
        <f t="shared" si="4"/>
        <v/>
      </c>
      <c r="V30" s="250"/>
      <c r="W30" s="251"/>
      <c r="X30" s="8"/>
      <c r="Y30" s="13"/>
      <c r="Z30" s="7" t="s">
        <v>119</v>
      </c>
      <c r="AA30" s="14"/>
      <c r="AB30" s="14"/>
      <c r="AC30" s="14"/>
      <c r="AD30" s="14"/>
      <c r="AE30" s="14"/>
      <c r="AF30" s="14"/>
      <c r="AG30" s="15"/>
    </row>
    <row r="31" spans="1:33" ht="18" customHeight="1">
      <c r="A31" s="306"/>
      <c r="B31" s="307"/>
      <c r="C31" s="308"/>
      <c r="D31" s="270" t="s">
        <v>19</v>
      </c>
      <c r="E31" s="271"/>
      <c r="F31" s="260"/>
      <c r="G31" s="261"/>
      <c r="H31" s="228" t="str">
        <f>IF(別紙１!AB42="","",別紙１!AB42)</f>
        <v/>
      </c>
      <c r="I31" s="229"/>
      <c r="J31" s="229"/>
      <c r="K31" s="230"/>
      <c r="L31" s="11" t="s">
        <v>43</v>
      </c>
      <c r="M31" s="237"/>
      <c r="N31" s="238"/>
      <c r="O31" s="238"/>
      <c r="P31" s="239"/>
      <c r="Q31" s="246"/>
      <c r="R31" s="247"/>
      <c r="S31" s="247"/>
      <c r="T31" s="248"/>
      <c r="U31" s="249" t="str">
        <f t="shared" si="4"/>
        <v/>
      </c>
      <c r="V31" s="250"/>
      <c r="W31" s="251"/>
      <c r="X31" s="8"/>
      <c r="Y31" s="16"/>
      <c r="Z31" s="17" t="s">
        <v>120</v>
      </c>
      <c r="AA31" s="17"/>
      <c r="AB31" s="18"/>
      <c r="AC31" s="19"/>
      <c r="AD31" s="19"/>
      <c r="AE31" s="18"/>
      <c r="AF31" s="18"/>
      <c r="AG31" s="20"/>
    </row>
    <row r="32" spans="1:33" ht="6.75" customHeight="1">
      <c r="A32" s="12"/>
      <c r="B32" s="12"/>
      <c r="C32" s="12"/>
      <c r="D32" s="12"/>
      <c r="E32" s="21"/>
      <c r="F32" s="21"/>
      <c r="G32" s="22"/>
      <c r="H32" s="22"/>
      <c r="I32" s="23"/>
      <c r="J32" s="23"/>
      <c r="K32" s="23"/>
      <c r="L32" s="12"/>
      <c r="M32" s="22"/>
      <c r="N32" s="22"/>
      <c r="O32" s="22"/>
      <c r="P32" s="22"/>
      <c r="Q32" s="23"/>
      <c r="R32" s="23"/>
      <c r="S32" s="23"/>
      <c r="T32" s="24"/>
      <c r="U32" s="24"/>
      <c r="V32" s="24"/>
      <c r="W32" s="8"/>
      <c r="X32" s="7"/>
      <c r="Y32" s="7"/>
      <c r="Z32" s="7"/>
      <c r="AB32" s="9"/>
      <c r="AC32" s="9"/>
    </row>
    <row r="33" spans="1:34" ht="18" customHeight="1">
      <c r="A33" s="2" t="s">
        <v>81</v>
      </c>
      <c r="B33" s="7"/>
      <c r="C33" s="7"/>
      <c r="D33" s="7"/>
      <c r="E33" s="7"/>
      <c r="F33" s="7"/>
      <c r="G33" s="7"/>
      <c r="H33" s="7"/>
      <c r="I33" s="7"/>
      <c r="J33" s="7"/>
      <c r="K33" s="7"/>
      <c r="L33" s="7"/>
      <c r="M33" s="7"/>
      <c r="N33" s="7"/>
      <c r="O33" s="7"/>
      <c r="P33" s="7"/>
      <c r="Q33" s="7"/>
      <c r="R33" s="7"/>
      <c r="S33" s="7"/>
      <c r="T33" s="7"/>
      <c r="U33" s="7"/>
      <c r="V33" s="12"/>
      <c r="W33" s="8"/>
      <c r="X33" s="7"/>
      <c r="Y33" s="7"/>
      <c r="Z33" s="7"/>
      <c r="AB33" s="9"/>
      <c r="AC33" s="9"/>
    </row>
    <row r="34" spans="1:34" ht="18" customHeight="1">
      <c r="A34" s="10" t="s">
        <v>121</v>
      </c>
      <c r="B34" s="7"/>
      <c r="C34" s="7"/>
      <c r="D34" s="7"/>
      <c r="E34" s="7"/>
      <c r="F34" s="7"/>
      <c r="G34" s="7"/>
      <c r="H34" s="7"/>
      <c r="I34" s="7"/>
      <c r="J34" s="7"/>
      <c r="K34" s="7"/>
      <c r="L34" s="7"/>
      <c r="M34" s="7"/>
      <c r="N34" s="7"/>
      <c r="O34" s="7"/>
      <c r="P34" s="7"/>
      <c r="Q34" s="7"/>
      <c r="R34" s="7"/>
      <c r="S34" s="7"/>
      <c r="T34" s="7"/>
      <c r="U34" s="7"/>
      <c r="V34" s="12"/>
      <c r="W34" s="8"/>
      <c r="X34" s="7"/>
      <c r="Y34" s="7"/>
      <c r="Z34" s="7"/>
      <c r="AB34" s="9"/>
      <c r="AC34" s="9"/>
      <c r="AD34" s="9"/>
    </row>
    <row r="35" spans="1:34" ht="18" customHeight="1">
      <c r="A35" s="216"/>
      <c r="B35" s="217"/>
      <c r="C35" s="218"/>
      <c r="D35" s="262"/>
      <c r="E35" s="263"/>
      <c r="F35" s="263"/>
      <c r="G35" s="264"/>
      <c r="H35" s="259" t="s">
        <v>80</v>
      </c>
      <c r="I35" s="260"/>
      <c r="J35" s="260"/>
      <c r="K35" s="261"/>
      <c r="L35" s="7"/>
      <c r="M35" s="262"/>
      <c r="N35" s="263"/>
      <c r="O35" s="263"/>
      <c r="P35" s="264"/>
      <c r="Q35" s="259" t="s">
        <v>80</v>
      </c>
      <c r="R35" s="260"/>
      <c r="S35" s="260"/>
      <c r="T35" s="261"/>
      <c r="U35" s="198" t="s">
        <v>48</v>
      </c>
      <c r="V35" s="199"/>
      <c r="W35" s="200"/>
      <c r="X35" s="7"/>
      <c r="Y35" s="259" t="s">
        <v>83</v>
      </c>
      <c r="Z35" s="260"/>
      <c r="AA35" s="260"/>
      <c r="AB35" s="260"/>
      <c r="AC35" s="260"/>
      <c r="AD35" s="260"/>
      <c r="AE35" s="260"/>
      <c r="AF35" s="260"/>
      <c r="AG35" s="261"/>
    </row>
    <row r="36" spans="1:34" ht="18" customHeight="1">
      <c r="A36" s="225" t="s">
        <v>54</v>
      </c>
      <c r="B36" s="301"/>
      <c r="C36" s="302"/>
      <c r="D36" s="259" t="s">
        <v>42</v>
      </c>
      <c r="E36" s="260"/>
      <c r="F36" s="260"/>
      <c r="G36" s="261"/>
      <c r="H36" s="228" t="str">
        <f>IF(別紙１!Q22="","",別紙１!Q22)</f>
        <v/>
      </c>
      <c r="I36" s="229"/>
      <c r="J36" s="229"/>
      <c r="K36" s="230"/>
      <c r="L36" s="11" t="s">
        <v>38</v>
      </c>
      <c r="M36" s="231" t="s">
        <v>41</v>
      </c>
      <c r="N36" s="232"/>
      <c r="O36" s="232"/>
      <c r="P36" s="233"/>
      <c r="Q36" s="240" t="str">
        <f>IF(別紙１!$Q$11="","",別紙１!$Q$11)</f>
        <v/>
      </c>
      <c r="R36" s="241"/>
      <c r="S36" s="241"/>
      <c r="T36" s="242"/>
      <c r="U36" s="249" t="str">
        <f>IF(OR(H36="",$Q$36=""),"",IF(H36&lt;=$Q$36,"ＯＫ","ＮＧ"))</f>
        <v/>
      </c>
      <c r="V36" s="250"/>
      <c r="W36" s="251"/>
      <c r="X36" s="7"/>
      <c r="Y36" s="252" t="s">
        <v>122</v>
      </c>
      <c r="Z36" s="253"/>
      <c r="AA36" s="253"/>
      <c r="AB36" s="253"/>
      <c r="AC36" s="253"/>
      <c r="AD36" s="253"/>
      <c r="AE36" s="253"/>
      <c r="AF36" s="253"/>
      <c r="AG36" s="254"/>
    </row>
    <row r="37" spans="1:34" ht="18" customHeight="1">
      <c r="A37" s="303"/>
      <c r="B37" s="304"/>
      <c r="C37" s="305"/>
      <c r="D37" s="259" t="s">
        <v>44</v>
      </c>
      <c r="E37" s="260"/>
      <c r="F37" s="260"/>
      <c r="G37" s="261"/>
      <c r="H37" s="228" t="str">
        <f>IF(別紙１!Q27="","",別紙１!Q27)</f>
        <v/>
      </c>
      <c r="I37" s="229"/>
      <c r="J37" s="229"/>
      <c r="K37" s="230"/>
      <c r="L37" s="11" t="s">
        <v>38</v>
      </c>
      <c r="M37" s="234"/>
      <c r="N37" s="235"/>
      <c r="O37" s="235"/>
      <c r="P37" s="236"/>
      <c r="Q37" s="243"/>
      <c r="R37" s="244"/>
      <c r="S37" s="244"/>
      <c r="T37" s="245"/>
      <c r="U37" s="249" t="str">
        <f t="shared" ref="U37:U40" si="5">IF(OR(H37="",$Q$36=""),"",IF(H37&lt;=$Q$36,"ＯＫ","ＮＧ"))</f>
        <v/>
      </c>
      <c r="V37" s="250"/>
      <c r="W37" s="251"/>
      <c r="X37" s="7"/>
      <c r="Y37" s="255"/>
      <c r="Z37" s="256"/>
      <c r="AA37" s="256"/>
      <c r="AB37" s="256"/>
      <c r="AC37" s="256"/>
      <c r="AD37" s="256"/>
      <c r="AE37" s="256"/>
      <c r="AF37" s="256"/>
      <c r="AG37" s="257"/>
    </row>
    <row r="38" spans="1:34" ht="18" customHeight="1">
      <c r="A38" s="303"/>
      <c r="B38" s="304"/>
      <c r="C38" s="305"/>
      <c r="D38" s="259" t="s">
        <v>45</v>
      </c>
      <c r="E38" s="260"/>
      <c r="F38" s="260"/>
      <c r="G38" s="261"/>
      <c r="H38" s="228" t="str">
        <f>IF(別紙１!Q32="","",別紙１!Q32)</f>
        <v/>
      </c>
      <c r="I38" s="229"/>
      <c r="J38" s="229"/>
      <c r="K38" s="230"/>
      <c r="L38" s="11" t="s">
        <v>38</v>
      </c>
      <c r="M38" s="234"/>
      <c r="N38" s="235"/>
      <c r="O38" s="235"/>
      <c r="P38" s="236"/>
      <c r="Q38" s="243"/>
      <c r="R38" s="244"/>
      <c r="S38" s="244"/>
      <c r="T38" s="245"/>
      <c r="U38" s="249" t="str">
        <f t="shared" si="5"/>
        <v/>
      </c>
      <c r="V38" s="250"/>
      <c r="W38" s="251"/>
      <c r="X38" s="7"/>
      <c r="Y38" s="255"/>
      <c r="Z38" s="256"/>
      <c r="AA38" s="256"/>
      <c r="AB38" s="256"/>
      <c r="AC38" s="256"/>
      <c r="AD38" s="256"/>
      <c r="AE38" s="256"/>
      <c r="AF38" s="256"/>
      <c r="AG38" s="257"/>
    </row>
    <row r="39" spans="1:34" ht="18" customHeight="1">
      <c r="A39" s="303"/>
      <c r="B39" s="304"/>
      <c r="C39" s="305"/>
      <c r="D39" s="259" t="s">
        <v>46</v>
      </c>
      <c r="E39" s="260"/>
      <c r="F39" s="260"/>
      <c r="G39" s="261"/>
      <c r="H39" s="228" t="str">
        <f>IF(別紙１!Q37="","",別紙１!Q37)</f>
        <v/>
      </c>
      <c r="I39" s="229"/>
      <c r="J39" s="229"/>
      <c r="K39" s="230"/>
      <c r="L39" s="11" t="s">
        <v>38</v>
      </c>
      <c r="M39" s="234"/>
      <c r="N39" s="235"/>
      <c r="O39" s="235"/>
      <c r="P39" s="236"/>
      <c r="Q39" s="243"/>
      <c r="R39" s="244"/>
      <c r="S39" s="244"/>
      <c r="T39" s="245"/>
      <c r="U39" s="249" t="str">
        <f t="shared" si="5"/>
        <v/>
      </c>
      <c r="V39" s="250"/>
      <c r="W39" s="251"/>
      <c r="X39" s="7"/>
      <c r="Y39" s="13"/>
      <c r="Z39" s="7" t="s">
        <v>119</v>
      </c>
      <c r="AA39" s="14"/>
      <c r="AB39" s="14"/>
      <c r="AC39" s="14"/>
      <c r="AD39" s="14"/>
      <c r="AE39" s="14"/>
      <c r="AF39" s="14"/>
      <c r="AG39" s="15"/>
    </row>
    <row r="40" spans="1:34" ht="18" customHeight="1">
      <c r="A40" s="306"/>
      <c r="B40" s="307"/>
      <c r="C40" s="308"/>
      <c r="D40" s="259" t="s">
        <v>47</v>
      </c>
      <c r="E40" s="260"/>
      <c r="F40" s="260"/>
      <c r="G40" s="261"/>
      <c r="H40" s="228" t="str">
        <f>IF(別紙１!Q42="","",別紙１!Q42)</f>
        <v/>
      </c>
      <c r="I40" s="229"/>
      <c r="J40" s="229"/>
      <c r="K40" s="230"/>
      <c r="L40" s="11" t="s">
        <v>38</v>
      </c>
      <c r="M40" s="237"/>
      <c r="N40" s="238"/>
      <c r="O40" s="238"/>
      <c r="P40" s="239"/>
      <c r="Q40" s="246"/>
      <c r="R40" s="247"/>
      <c r="S40" s="247"/>
      <c r="T40" s="248"/>
      <c r="U40" s="249" t="str">
        <f t="shared" si="5"/>
        <v/>
      </c>
      <c r="V40" s="250"/>
      <c r="W40" s="251"/>
      <c r="X40" s="7"/>
      <c r="Y40" s="16"/>
      <c r="Z40" s="17" t="s">
        <v>120</v>
      </c>
      <c r="AA40" s="17"/>
      <c r="AB40" s="18"/>
      <c r="AC40" s="19"/>
      <c r="AD40" s="18"/>
      <c r="AE40" s="18"/>
      <c r="AF40" s="18"/>
      <c r="AG40" s="20"/>
    </row>
    <row r="41" spans="1:34" ht="6" customHeight="1">
      <c r="A41" s="12"/>
      <c r="B41" s="12"/>
      <c r="C41" s="12"/>
      <c r="D41" s="12"/>
      <c r="E41" s="22"/>
      <c r="F41" s="22"/>
      <c r="G41" s="22"/>
      <c r="H41" s="22"/>
      <c r="I41" s="23"/>
      <c r="J41" s="23"/>
      <c r="K41" s="23"/>
      <c r="L41" s="23"/>
      <c r="M41" s="12"/>
      <c r="N41" s="22"/>
      <c r="O41" s="22"/>
      <c r="P41" s="22"/>
      <c r="Q41" s="22"/>
      <c r="R41" s="23"/>
      <c r="S41" s="23"/>
      <c r="T41" s="23"/>
      <c r="U41" s="23"/>
      <c r="V41" s="24"/>
      <c r="W41" s="24"/>
      <c r="X41" s="24"/>
      <c r="Y41" s="7"/>
      <c r="Z41" s="7"/>
      <c r="AA41" s="7"/>
      <c r="AB41" s="7"/>
      <c r="AC41" s="25"/>
      <c r="AD41" s="9"/>
      <c r="AE41" s="9"/>
      <c r="AF41" s="25"/>
      <c r="AG41" s="25"/>
      <c r="AH41" s="25"/>
    </row>
    <row r="42" spans="1:34" ht="18" customHeight="1">
      <c r="A42" s="216"/>
      <c r="B42" s="217"/>
      <c r="C42" s="218"/>
      <c r="D42" s="262"/>
      <c r="E42" s="263"/>
      <c r="F42" s="263"/>
      <c r="G42" s="264"/>
      <c r="H42" s="259" t="s">
        <v>80</v>
      </c>
      <c r="I42" s="260"/>
      <c r="J42" s="260"/>
      <c r="K42" s="261"/>
      <c r="L42" s="7"/>
      <c r="M42" s="262"/>
      <c r="N42" s="263"/>
      <c r="O42" s="263"/>
      <c r="P42" s="264"/>
      <c r="Q42" s="259" t="s">
        <v>80</v>
      </c>
      <c r="R42" s="260"/>
      <c r="S42" s="260"/>
      <c r="T42" s="261"/>
      <c r="U42" s="198" t="s">
        <v>48</v>
      </c>
      <c r="V42" s="199"/>
      <c r="W42" s="200"/>
      <c r="X42" s="7"/>
      <c r="Y42" s="259" t="s">
        <v>83</v>
      </c>
      <c r="Z42" s="260"/>
      <c r="AA42" s="260"/>
      <c r="AB42" s="260"/>
      <c r="AC42" s="260"/>
      <c r="AD42" s="260"/>
      <c r="AE42" s="260"/>
      <c r="AF42" s="260"/>
      <c r="AG42" s="261"/>
    </row>
    <row r="43" spans="1:34" ht="18" customHeight="1">
      <c r="A43" s="225" t="s">
        <v>82</v>
      </c>
      <c r="B43" s="301"/>
      <c r="C43" s="302"/>
      <c r="D43" s="259" t="s">
        <v>15</v>
      </c>
      <c r="E43" s="260"/>
      <c r="F43" s="260"/>
      <c r="G43" s="261"/>
      <c r="H43" s="228" t="str">
        <f>IF(別紙１!AF22="","",別紙１!AF22)</f>
        <v/>
      </c>
      <c r="I43" s="229"/>
      <c r="J43" s="229"/>
      <c r="K43" s="230"/>
      <c r="L43" s="11" t="s">
        <v>38</v>
      </c>
      <c r="M43" s="231" t="s">
        <v>10</v>
      </c>
      <c r="N43" s="232"/>
      <c r="O43" s="232"/>
      <c r="P43" s="233"/>
      <c r="Q43" s="240" t="str">
        <f>IF(別紙１!$AF$11="","",別紙１!$AF$11)</f>
        <v/>
      </c>
      <c r="R43" s="241"/>
      <c r="S43" s="241"/>
      <c r="T43" s="242"/>
      <c r="U43" s="249" t="str">
        <f>IF(OR(H43="",$Q$43=""),"",IF(H43&lt;=$Q$43,"ＯＫ","ＮＧ"))</f>
        <v/>
      </c>
      <c r="V43" s="250"/>
      <c r="W43" s="251"/>
      <c r="X43" s="7"/>
      <c r="Y43" s="252" t="s">
        <v>122</v>
      </c>
      <c r="Z43" s="253"/>
      <c r="AA43" s="253"/>
      <c r="AB43" s="253"/>
      <c r="AC43" s="253"/>
      <c r="AD43" s="253"/>
      <c r="AE43" s="253"/>
      <c r="AF43" s="253"/>
      <c r="AG43" s="254"/>
    </row>
    <row r="44" spans="1:34" ht="18" customHeight="1">
      <c r="A44" s="303"/>
      <c r="B44" s="304"/>
      <c r="C44" s="305"/>
      <c r="D44" s="259" t="s">
        <v>16</v>
      </c>
      <c r="E44" s="260"/>
      <c r="F44" s="260"/>
      <c r="G44" s="261"/>
      <c r="H44" s="228" t="str">
        <f>IF(別紙１!AF27="","",別紙１!AF27)</f>
        <v/>
      </c>
      <c r="I44" s="229"/>
      <c r="J44" s="229"/>
      <c r="K44" s="230"/>
      <c r="L44" s="11" t="s">
        <v>38</v>
      </c>
      <c r="M44" s="234"/>
      <c r="N44" s="235"/>
      <c r="O44" s="235"/>
      <c r="P44" s="236"/>
      <c r="Q44" s="243"/>
      <c r="R44" s="244"/>
      <c r="S44" s="244"/>
      <c r="T44" s="245"/>
      <c r="U44" s="249" t="str">
        <f t="shared" ref="U44:U47" si="6">IF(OR(H44="",$Q$43=""),"",IF(H44&lt;=$Q$43,"ＯＫ","ＮＧ"))</f>
        <v/>
      </c>
      <c r="V44" s="250"/>
      <c r="W44" s="251"/>
      <c r="X44" s="7"/>
      <c r="Y44" s="255"/>
      <c r="Z44" s="256"/>
      <c r="AA44" s="256"/>
      <c r="AB44" s="256"/>
      <c r="AC44" s="256"/>
      <c r="AD44" s="256"/>
      <c r="AE44" s="256"/>
      <c r="AF44" s="256"/>
      <c r="AG44" s="257"/>
    </row>
    <row r="45" spans="1:34" ht="18" customHeight="1">
      <c r="A45" s="303"/>
      <c r="B45" s="304"/>
      <c r="C45" s="305"/>
      <c r="D45" s="259" t="s">
        <v>17</v>
      </c>
      <c r="E45" s="260"/>
      <c r="F45" s="260"/>
      <c r="G45" s="261"/>
      <c r="H45" s="228" t="str">
        <f>IF(別紙１!AF32="","",別紙１!AF32)</f>
        <v/>
      </c>
      <c r="I45" s="229"/>
      <c r="J45" s="229"/>
      <c r="K45" s="230"/>
      <c r="L45" s="11" t="s">
        <v>38</v>
      </c>
      <c r="M45" s="234"/>
      <c r="N45" s="235"/>
      <c r="O45" s="235"/>
      <c r="P45" s="236"/>
      <c r="Q45" s="243"/>
      <c r="R45" s="244"/>
      <c r="S45" s="244"/>
      <c r="T45" s="245"/>
      <c r="U45" s="249" t="str">
        <f t="shared" si="6"/>
        <v/>
      </c>
      <c r="V45" s="250"/>
      <c r="W45" s="251"/>
      <c r="X45" s="7"/>
      <c r="Y45" s="255"/>
      <c r="Z45" s="256"/>
      <c r="AA45" s="256"/>
      <c r="AB45" s="256"/>
      <c r="AC45" s="256"/>
      <c r="AD45" s="256"/>
      <c r="AE45" s="256"/>
      <c r="AF45" s="256"/>
      <c r="AG45" s="257"/>
    </row>
    <row r="46" spans="1:34" ht="18" customHeight="1">
      <c r="A46" s="303"/>
      <c r="B46" s="304"/>
      <c r="C46" s="305"/>
      <c r="D46" s="259" t="s">
        <v>18</v>
      </c>
      <c r="E46" s="260"/>
      <c r="F46" s="260"/>
      <c r="G46" s="261"/>
      <c r="H46" s="228" t="str">
        <f>IF(別紙１!AF37="","",別紙１!AF37)</f>
        <v/>
      </c>
      <c r="I46" s="229"/>
      <c r="J46" s="229"/>
      <c r="K46" s="230"/>
      <c r="L46" s="11" t="s">
        <v>38</v>
      </c>
      <c r="M46" s="234"/>
      <c r="N46" s="235"/>
      <c r="O46" s="235"/>
      <c r="P46" s="236"/>
      <c r="Q46" s="243"/>
      <c r="R46" s="244"/>
      <c r="S46" s="244"/>
      <c r="T46" s="245"/>
      <c r="U46" s="249" t="str">
        <f t="shared" si="6"/>
        <v/>
      </c>
      <c r="V46" s="250"/>
      <c r="W46" s="251"/>
      <c r="X46" s="7"/>
      <c r="Y46" s="13"/>
      <c r="Z46" s="7" t="s">
        <v>119</v>
      </c>
      <c r="AA46" s="14"/>
      <c r="AB46" s="14"/>
      <c r="AC46" s="14"/>
      <c r="AD46" s="14"/>
      <c r="AE46" s="14"/>
      <c r="AF46" s="14"/>
      <c r="AG46" s="15"/>
    </row>
    <row r="47" spans="1:34" ht="18" customHeight="1">
      <c r="A47" s="306"/>
      <c r="B47" s="307"/>
      <c r="C47" s="308"/>
      <c r="D47" s="259" t="s">
        <v>19</v>
      </c>
      <c r="E47" s="260"/>
      <c r="F47" s="260"/>
      <c r="G47" s="261"/>
      <c r="H47" s="228" t="str">
        <f>IF(別紙１!AF42="","",別紙１!AF42)</f>
        <v/>
      </c>
      <c r="I47" s="229"/>
      <c r="J47" s="229"/>
      <c r="K47" s="230"/>
      <c r="L47" s="11" t="s">
        <v>38</v>
      </c>
      <c r="M47" s="237"/>
      <c r="N47" s="238"/>
      <c r="O47" s="238"/>
      <c r="P47" s="239"/>
      <c r="Q47" s="246"/>
      <c r="R47" s="247"/>
      <c r="S47" s="247"/>
      <c r="T47" s="248"/>
      <c r="U47" s="249" t="str">
        <f t="shared" si="6"/>
        <v/>
      </c>
      <c r="V47" s="250"/>
      <c r="W47" s="251"/>
      <c r="X47" s="7"/>
      <c r="Y47" s="16"/>
      <c r="Z47" s="17" t="s">
        <v>120</v>
      </c>
      <c r="AA47" s="17"/>
      <c r="AB47" s="18"/>
      <c r="AC47" s="19"/>
      <c r="AD47" s="19"/>
      <c r="AE47" s="18"/>
      <c r="AF47" s="18"/>
      <c r="AG47" s="20"/>
    </row>
    <row r="48" spans="1:34" ht="6" customHeight="1">
      <c r="A48" s="12"/>
      <c r="B48" s="12"/>
      <c r="C48" s="12"/>
      <c r="D48" s="12"/>
      <c r="E48" s="22"/>
      <c r="F48" s="22"/>
      <c r="G48" s="22"/>
      <c r="H48" s="22"/>
      <c r="I48" s="23"/>
      <c r="J48" s="23"/>
      <c r="K48" s="23"/>
      <c r="L48" s="23"/>
      <c r="M48" s="12"/>
      <c r="N48" s="22"/>
      <c r="O48" s="22"/>
      <c r="P48" s="22"/>
      <c r="Q48" s="22"/>
      <c r="R48" s="23"/>
      <c r="S48" s="23"/>
      <c r="T48" s="23"/>
      <c r="U48" s="23"/>
      <c r="V48" s="24"/>
      <c r="W48" s="24"/>
      <c r="X48" s="24"/>
      <c r="Y48" s="7"/>
      <c r="Z48" s="7"/>
      <c r="AA48" s="7"/>
      <c r="AB48" s="7"/>
      <c r="AC48" s="25"/>
      <c r="AD48" s="9"/>
      <c r="AE48" s="9"/>
      <c r="AF48" s="25"/>
      <c r="AG48" s="25"/>
      <c r="AH48" s="25"/>
    </row>
    <row r="49" spans="1:33" ht="18" customHeight="1">
      <c r="A49" s="2" t="s">
        <v>124</v>
      </c>
    </row>
    <row r="50" spans="1:33" ht="18" customHeight="1">
      <c r="A50" s="10" t="s">
        <v>73</v>
      </c>
    </row>
    <row r="51" spans="1:33" ht="18" customHeight="1">
      <c r="A51" s="225"/>
      <c r="B51" s="226"/>
      <c r="C51" s="226"/>
      <c r="D51" s="227"/>
      <c r="E51" s="216" t="s">
        <v>21</v>
      </c>
      <c r="F51" s="217"/>
      <c r="G51" s="218"/>
      <c r="H51" s="216" t="s">
        <v>22</v>
      </c>
      <c r="I51" s="217"/>
      <c r="J51" s="218"/>
      <c r="K51" s="216" t="s">
        <v>23</v>
      </c>
      <c r="L51" s="217"/>
      <c r="M51" s="218"/>
      <c r="N51" s="216" t="s">
        <v>24</v>
      </c>
      <c r="O51" s="217"/>
      <c r="P51" s="218"/>
      <c r="Q51" s="216" t="s">
        <v>25</v>
      </c>
      <c r="R51" s="217"/>
      <c r="S51" s="218"/>
      <c r="T51" s="216" t="s">
        <v>26</v>
      </c>
      <c r="U51" s="217"/>
      <c r="V51" s="218"/>
      <c r="W51" s="216" t="s">
        <v>0</v>
      </c>
      <c r="X51" s="217"/>
      <c r="Y51" s="218"/>
      <c r="AA51" s="216" t="s">
        <v>123</v>
      </c>
      <c r="AB51" s="217"/>
      <c r="AC51" s="217"/>
      <c r="AD51" s="218"/>
      <c r="AE51" s="198" t="s">
        <v>48</v>
      </c>
      <c r="AF51" s="199"/>
      <c r="AG51" s="200"/>
    </row>
    <row r="52" spans="1:33" ht="18" customHeight="1">
      <c r="A52" s="216" t="s">
        <v>125</v>
      </c>
      <c r="B52" s="217"/>
      <c r="C52" s="217"/>
      <c r="D52" s="218"/>
      <c r="E52" s="222" t="str">
        <f>IF(別紙１!AN45="","",別紙１!AN45*3.3)</f>
        <v/>
      </c>
      <c r="F52" s="223"/>
      <c r="G52" s="224"/>
      <c r="H52" s="222" t="str">
        <f>IF(別紙１!AO45="","",別紙１!AO45*3.3)</f>
        <v/>
      </c>
      <c r="I52" s="223"/>
      <c r="J52" s="224"/>
      <c r="K52" s="222" t="str">
        <f>IF(別紙１!AP45="","",別紙１!AP45*1.98)</f>
        <v/>
      </c>
      <c r="L52" s="223"/>
      <c r="M52" s="224"/>
      <c r="N52" s="222" t="str">
        <f>IF(別紙１!AQ45="","",別紙１!AQ45*1.98)</f>
        <v/>
      </c>
      <c r="O52" s="223"/>
      <c r="P52" s="224"/>
      <c r="Q52" s="222" t="str">
        <f>IF(別紙１!AR45="","",別紙１!AR45*1.98)</f>
        <v/>
      </c>
      <c r="R52" s="223"/>
      <c r="S52" s="224"/>
      <c r="T52" s="222" t="str">
        <f>IF(別紙１!AS45="","",別紙１!AS45*1.98)</f>
        <v/>
      </c>
      <c r="U52" s="223"/>
      <c r="V52" s="224"/>
      <c r="W52" s="222" t="str">
        <f>IF(SUM(E52:V52)=0,"",SUM(E52:V52))</f>
        <v/>
      </c>
      <c r="X52" s="223"/>
      <c r="Y52" s="224"/>
      <c r="Z52" s="11" t="s">
        <v>38</v>
      </c>
      <c r="AA52" s="210" t="str">
        <f>IF(別紙１!M16="","",別紙１!M16)</f>
        <v/>
      </c>
      <c r="AB52" s="211"/>
      <c r="AC52" s="211"/>
      <c r="AD52" s="212"/>
      <c r="AE52" s="195" t="str">
        <f>IF(OR(W52="",AA52=""),"",IF(W52&lt;=AA52,"ＯＫ","ＮＧ"))</f>
        <v/>
      </c>
      <c r="AF52" s="196"/>
      <c r="AG52" s="197"/>
    </row>
    <row r="53" spans="1:33" ht="18" customHeight="1">
      <c r="A53" s="216" t="s">
        <v>111</v>
      </c>
      <c r="B53" s="217"/>
      <c r="C53" s="217"/>
      <c r="D53" s="218"/>
      <c r="E53" s="222" t="str">
        <f>IF(別紙１!AN46="","",別紙１!AN46*3.3)</f>
        <v/>
      </c>
      <c r="F53" s="223"/>
      <c r="G53" s="224"/>
      <c r="H53" s="222" t="str">
        <f>IF(別紙１!AO46="","",別紙１!AO46*3.3)</f>
        <v/>
      </c>
      <c r="I53" s="223"/>
      <c r="J53" s="224"/>
      <c r="K53" s="222" t="str">
        <f>IF(別紙１!AP46="","",別紙１!AP46*1.98)</f>
        <v/>
      </c>
      <c r="L53" s="223"/>
      <c r="M53" s="224"/>
      <c r="N53" s="222" t="str">
        <f>IF(別紙１!AQ46="","",別紙１!AQ46*1.98)</f>
        <v/>
      </c>
      <c r="O53" s="223"/>
      <c r="P53" s="224"/>
      <c r="Q53" s="222" t="str">
        <f>IF(別紙１!AR46="","",別紙１!AR46*1.98)</f>
        <v/>
      </c>
      <c r="R53" s="223"/>
      <c r="S53" s="224"/>
      <c r="T53" s="222" t="str">
        <f>IF(別紙１!AS46="","",別紙１!AS46*1.98)</f>
        <v/>
      </c>
      <c r="U53" s="223"/>
      <c r="V53" s="224"/>
      <c r="W53" s="222" t="str">
        <f>IF(SUM(E53:V53)=0,"",SUM(E53:V53))</f>
        <v/>
      </c>
      <c r="X53" s="223"/>
      <c r="Y53" s="224"/>
      <c r="Z53" s="81" t="s">
        <v>38</v>
      </c>
      <c r="AA53" s="213"/>
      <c r="AB53" s="214"/>
      <c r="AC53" s="214"/>
      <c r="AD53" s="215"/>
      <c r="AE53" s="195" t="str">
        <f>IF(OR(W53="",AA52=""),"",IF(W53&lt;=AA52,"ＯＫ","ＮＧ"))</f>
        <v/>
      </c>
      <c r="AF53" s="196"/>
      <c r="AG53" s="197"/>
    </row>
    <row r="54" spans="1:33" ht="18" customHeight="1">
      <c r="A54" s="26"/>
      <c r="B54" s="26"/>
      <c r="C54" s="26"/>
      <c r="D54" s="26"/>
      <c r="E54" s="26"/>
      <c r="F54" s="26"/>
      <c r="G54" s="26"/>
      <c r="H54" s="26"/>
      <c r="I54" s="26"/>
      <c r="J54" s="26"/>
      <c r="K54" s="26"/>
      <c r="L54" s="26"/>
      <c r="M54" s="26"/>
      <c r="N54" s="26"/>
      <c r="O54" s="26"/>
      <c r="P54" s="26"/>
      <c r="Q54" s="26"/>
      <c r="R54" s="26"/>
      <c r="S54" s="26"/>
      <c r="T54" s="26"/>
      <c r="U54" s="26"/>
      <c r="V54" s="12"/>
      <c r="W54" s="8"/>
      <c r="X54" s="26"/>
      <c r="Y54" s="26"/>
      <c r="Z54" s="26"/>
      <c r="AB54" s="9"/>
      <c r="AC54" s="9"/>
      <c r="AD54" s="9"/>
    </row>
    <row r="55" spans="1:33" ht="18" customHeight="1">
      <c r="A55" s="26"/>
      <c r="B55" s="26"/>
      <c r="C55" s="26"/>
      <c r="D55" s="26"/>
      <c r="E55" s="26"/>
      <c r="F55" s="26"/>
      <c r="G55" s="26"/>
      <c r="H55" s="26"/>
      <c r="I55" s="26"/>
      <c r="J55" s="26"/>
      <c r="K55" s="26"/>
      <c r="L55" s="26"/>
      <c r="M55" s="26"/>
      <c r="N55" s="26"/>
      <c r="O55" s="26"/>
      <c r="P55" s="26"/>
      <c r="Q55" s="26"/>
      <c r="R55" s="26"/>
      <c r="S55" s="26"/>
      <c r="T55" s="26"/>
      <c r="U55" s="26"/>
      <c r="V55" s="95"/>
      <c r="W55" s="94"/>
      <c r="X55" s="26"/>
      <c r="Y55" s="26"/>
      <c r="Z55" s="26"/>
      <c r="AB55" s="9"/>
      <c r="AC55" s="9"/>
      <c r="AD55" s="9"/>
    </row>
    <row r="56" spans="1:33" ht="18" customHeight="1">
      <c r="A56" s="26"/>
      <c r="B56" s="26"/>
      <c r="C56" s="26"/>
      <c r="D56" s="26"/>
      <c r="E56" s="26"/>
      <c r="F56" s="26"/>
      <c r="G56" s="26"/>
      <c r="H56" s="26"/>
      <c r="I56" s="26"/>
      <c r="J56" s="26"/>
      <c r="K56" s="26"/>
      <c r="L56" s="26"/>
      <c r="M56" s="26"/>
      <c r="N56" s="26"/>
      <c r="O56" s="26"/>
      <c r="P56" s="26"/>
      <c r="Q56" s="26"/>
      <c r="R56" s="26"/>
      <c r="S56" s="26"/>
      <c r="T56" s="26"/>
      <c r="U56" s="26"/>
      <c r="V56" s="102"/>
      <c r="W56" s="103"/>
      <c r="X56" s="26"/>
      <c r="Y56" s="26"/>
      <c r="Z56" s="26"/>
      <c r="AB56" s="9"/>
      <c r="AC56" s="9"/>
      <c r="AD56" s="9"/>
    </row>
    <row r="57" spans="1:33" ht="18" customHeight="1">
      <c r="A57" s="26"/>
      <c r="B57" s="26"/>
      <c r="C57" s="26"/>
      <c r="D57" s="26"/>
      <c r="E57" s="26"/>
      <c r="F57" s="26"/>
      <c r="G57" s="26"/>
      <c r="H57" s="26"/>
      <c r="I57" s="26"/>
      <c r="J57" s="26"/>
      <c r="K57" s="26"/>
      <c r="L57" s="26"/>
      <c r="M57" s="26"/>
      <c r="N57" s="26"/>
      <c r="O57" s="26"/>
      <c r="P57" s="26"/>
      <c r="Q57" s="26"/>
      <c r="R57" s="26"/>
      <c r="S57" s="26"/>
      <c r="T57" s="26"/>
      <c r="U57" s="26"/>
      <c r="V57" s="102"/>
      <c r="W57" s="103"/>
      <c r="X57" s="26"/>
      <c r="Y57" s="26"/>
      <c r="Z57" s="26"/>
      <c r="AB57" s="9"/>
      <c r="AC57" s="9"/>
      <c r="AD57" s="9"/>
    </row>
    <row r="58" spans="1:33" ht="18" customHeight="1">
      <c r="A58" s="26"/>
      <c r="B58" s="26"/>
      <c r="C58" s="26"/>
      <c r="D58" s="26"/>
      <c r="E58" s="26"/>
      <c r="F58" s="26"/>
      <c r="G58" s="26"/>
      <c r="H58" s="26"/>
      <c r="I58" s="26"/>
      <c r="J58" s="26"/>
      <c r="K58" s="26"/>
      <c r="L58" s="26"/>
      <c r="M58" s="26"/>
      <c r="N58" s="26"/>
      <c r="O58" s="26"/>
      <c r="P58" s="26"/>
      <c r="Q58" s="26"/>
      <c r="R58" s="26"/>
      <c r="S58" s="26"/>
      <c r="T58" s="26"/>
      <c r="U58" s="26"/>
      <c r="V58" s="101"/>
      <c r="W58" s="100"/>
      <c r="X58" s="26"/>
      <c r="Y58" s="26"/>
      <c r="Z58" s="26"/>
      <c r="AB58" s="9"/>
      <c r="AC58" s="9"/>
      <c r="AD58" s="9"/>
    </row>
    <row r="59" spans="1:33" ht="18" customHeight="1">
      <c r="A59" s="2" t="s">
        <v>105</v>
      </c>
    </row>
    <row r="60" spans="1:33" ht="18" customHeight="1">
      <c r="A60" s="10" t="s">
        <v>73</v>
      </c>
    </row>
    <row r="61" spans="1:33" ht="18" customHeight="1">
      <c r="A61" s="225"/>
      <c r="B61" s="226"/>
      <c r="C61" s="226"/>
      <c r="D61" s="227"/>
      <c r="E61" s="216" t="s">
        <v>21</v>
      </c>
      <c r="F61" s="217"/>
      <c r="G61" s="218"/>
      <c r="H61" s="216" t="s">
        <v>22</v>
      </c>
      <c r="I61" s="217"/>
      <c r="J61" s="218"/>
      <c r="K61" s="216" t="s">
        <v>23</v>
      </c>
      <c r="L61" s="217"/>
      <c r="M61" s="218"/>
      <c r="N61" s="216" t="s">
        <v>24</v>
      </c>
      <c r="O61" s="217"/>
      <c r="P61" s="218"/>
      <c r="Q61" s="216" t="s">
        <v>25</v>
      </c>
      <c r="R61" s="217"/>
      <c r="S61" s="218"/>
      <c r="T61" s="216" t="s">
        <v>26</v>
      </c>
      <c r="U61" s="217"/>
      <c r="V61" s="218"/>
      <c r="W61" s="216" t="s">
        <v>0</v>
      </c>
      <c r="X61" s="217"/>
      <c r="Y61" s="218"/>
      <c r="AA61" s="219" t="s">
        <v>39</v>
      </c>
      <c r="AB61" s="220"/>
      <c r="AC61" s="220"/>
      <c r="AD61" s="221"/>
      <c r="AE61" s="198" t="s">
        <v>48</v>
      </c>
      <c r="AF61" s="199"/>
      <c r="AG61" s="200"/>
    </row>
    <row r="62" spans="1:33" ht="18" customHeight="1">
      <c r="A62" s="216" t="s">
        <v>125</v>
      </c>
      <c r="B62" s="217"/>
      <c r="C62" s="217"/>
      <c r="D62" s="218"/>
      <c r="E62" s="309"/>
      <c r="F62" s="310"/>
      <c r="G62" s="311"/>
      <c r="H62" s="309"/>
      <c r="I62" s="310"/>
      <c r="J62" s="311"/>
      <c r="K62" s="222" t="str">
        <f>IF(別紙１!AP45="","",別紙１!AP45*3.3)</f>
        <v/>
      </c>
      <c r="L62" s="223"/>
      <c r="M62" s="224"/>
      <c r="N62" s="222" t="str">
        <f>IF(別紙１!AQ45="","",別紙１!AQ45*3.3)</f>
        <v/>
      </c>
      <c r="O62" s="223"/>
      <c r="P62" s="224"/>
      <c r="Q62" s="222" t="str">
        <f>IF(別紙１!AR45="","",別紙１!AR45*3.3)</f>
        <v/>
      </c>
      <c r="R62" s="223"/>
      <c r="S62" s="224"/>
      <c r="T62" s="222" t="str">
        <f>IF(別紙１!AS45="","",別紙１!AS45*3.3)</f>
        <v/>
      </c>
      <c r="U62" s="223"/>
      <c r="V62" s="224"/>
      <c r="W62" s="222" t="str">
        <f>IF(SUM(E62:V62)=0,"",SUM(E62:V62))</f>
        <v/>
      </c>
      <c r="X62" s="223"/>
      <c r="Y62" s="224"/>
      <c r="Z62" s="11" t="s">
        <v>38</v>
      </c>
      <c r="AA62" s="210" t="str">
        <f>IF(AND(別紙１!U17="",別紙１!AB19=""),"",MAX(別紙１!U17,別紙１!AB19))</f>
        <v/>
      </c>
      <c r="AB62" s="211"/>
      <c r="AC62" s="211"/>
      <c r="AD62" s="212"/>
      <c r="AE62" s="196" t="str">
        <f>IF(OR(W62="",AA62=""),"",IF(W62&lt;=AA62,"ＯＫ","ＮＧ"))</f>
        <v/>
      </c>
      <c r="AF62" s="196"/>
      <c r="AG62" s="197"/>
    </row>
    <row r="63" spans="1:33" ht="18" customHeight="1">
      <c r="A63" s="216" t="s">
        <v>111</v>
      </c>
      <c r="B63" s="217"/>
      <c r="C63" s="217"/>
      <c r="D63" s="218"/>
      <c r="E63" s="309"/>
      <c r="F63" s="310"/>
      <c r="G63" s="311"/>
      <c r="H63" s="309"/>
      <c r="I63" s="310"/>
      <c r="J63" s="311"/>
      <c r="K63" s="222" t="str">
        <f>IF(別紙１!AP46="","",別紙１!AP46*3.3)</f>
        <v/>
      </c>
      <c r="L63" s="223"/>
      <c r="M63" s="224"/>
      <c r="N63" s="222" t="str">
        <f>IF(別紙１!AQ46="","",別紙１!AQ46*3.3)</f>
        <v/>
      </c>
      <c r="O63" s="223"/>
      <c r="P63" s="224"/>
      <c r="Q63" s="222" t="str">
        <f>IF(別紙１!AR46="","",別紙１!AR46*3.3)</f>
        <v/>
      </c>
      <c r="R63" s="223"/>
      <c r="S63" s="224"/>
      <c r="T63" s="222" t="str">
        <f>IF(別紙１!AS46="","",別紙１!AS46*3.3)</f>
        <v/>
      </c>
      <c r="U63" s="223"/>
      <c r="V63" s="224"/>
      <c r="W63" s="222" t="str">
        <f>IF(SUM(E63:V63)=0,"",SUM(E63:V63))</f>
        <v/>
      </c>
      <c r="X63" s="223"/>
      <c r="Y63" s="224"/>
      <c r="Z63" s="81" t="s">
        <v>38</v>
      </c>
      <c r="AA63" s="213"/>
      <c r="AB63" s="214"/>
      <c r="AC63" s="214"/>
      <c r="AD63" s="215"/>
      <c r="AE63" s="196" t="str">
        <f>IF(OR(W63="",AA62=""),"",IF(W63&lt;=AA62,"ＯＫ","ＮＧ"))</f>
        <v/>
      </c>
      <c r="AF63" s="196"/>
      <c r="AG63" s="197"/>
    </row>
    <row r="64" spans="1:33" ht="6" customHeight="1"/>
    <row r="65" spans="1:36" ht="18" customHeight="1">
      <c r="A65" s="2" t="s">
        <v>84</v>
      </c>
    </row>
    <row r="66" spans="1:36" ht="27" customHeight="1">
      <c r="A66" s="258" t="s">
        <v>149</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row>
    <row r="67" spans="1:36" ht="18" customHeight="1">
      <c r="A67" s="27" t="s">
        <v>138</v>
      </c>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9"/>
      <c r="AE67" s="198" t="s">
        <v>48</v>
      </c>
      <c r="AF67" s="199"/>
      <c r="AG67" s="200"/>
    </row>
    <row r="68" spans="1:36" ht="18" customHeight="1">
      <c r="A68" s="30"/>
      <c r="B68" s="18" t="s">
        <v>85</v>
      </c>
      <c r="C68" s="18"/>
      <c r="D68" s="18"/>
      <c r="E68" s="18"/>
      <c r="F68" s="18"/>
      <c r="G68" s="18" t="s">
        <v>86</v>
      </c>
      <c r="H68" s="18"/>
      <c r="I68" s="18"/>
      <c r="J68" s="18"/>
      <c r="K68" s="18"/>
      <c r="L68" s="18"/>
      <c r="M68" s="18"/>
      <c r="N68" s="18"/>
      <c r="O68" s="18"/>
      <c r="P68" s="18"/>
      <c r="Q68" s="18"/>
      <c r="R68" s="18"/>
      <c r="S68" s="18"/>
      <c r="T68" s="18"/>
      <c r="U68" s="18"/>
      <c r="V68" s="18"/>
      <c r="W68" s="18"/>
      <c r="X68" s="18"/>
      <c r="Y68" s="18"/>
      <c r="Z68" s="18"/>
      <c r="AA68" s="18"/>
      <c r="AB68" s="18"/>
      <c r="AC68" s="18"/>
      <c r="AD68" s="20"/>
      <c r="AE68" s="195" t="str">
        <f>IF(AND(AI68=FALSE,AJ68=FALSE),"",IF(AI68=TRUE,"ＯＫ","ＮＧ"))</f>
        <v/>
      </c>
      <c r="AF68" s="196"/>
      <c r="AG68" s="197"/>
      <c r="AI68" s="2" t="b">
        <v>0</v>
      </c>
      <c r="AJ68" s="2" t="b">
        <v>0</v>
      </c>
    </row>
    <row r="69" spans="1:36" ht="18" customHeight="1">
      <c r="A69" s="27" t="s">
        <v>139</v>
      </c>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9"/>
      <c r="AE69" s="198" t="s">
        <v>48</v>
      </c>
      <c r="AF69" s="199"/>
      <c r="AG69" s="200"/>
    </row>
    <row r="70" spans="1:36" ht="18" customHeight="1">
      <c r="A70" s="31"/>
      <c r="B70" s="25" t="s">
        <v>85</v>
      </c>
      <c r="C70" s="25"/>
      <c r="D70" s="25"/>
      <c r="E70" s="25"/>
      <c r="F70" s="25"/>
      <c r="G70" s="25" t="s">
        <v>86</v>
      </c>
      <c r="H70" s="25"/>
      <c r="I70" s="25"/>
      <c r="J70" s="25"/>
      <c r="K70" s="25"/>
      <c r="L70" s="25"/>
      <c r="M70" s="25"/>
      <c r="N70" s="25"/>
      <c r="O70" s="25"/>
      <c r="P70" s="25"/>
      <c r="Q70" s="25"/>
      <c r="R70" s="25"/>
      <c r="S70" s="25"/>
      <c r="T70" s="25"/>
      <c r="U70" s="25"/>
      <c r="V70" s="25"/>
      <c r="W70" s="25"/>
      <c r="X70" s="25"/>
      <c r="Y70" s="25"/>
      <c r="Z70" s="25"/>
      <c r="AA70" s="25"/>
      <c r="AB70" s="25"/>
      <c r="AC70" s="25"/>
      <c r="AD70" s="32"/>
      <c r="AE70" s="195" t="str">
        <f>IF(AND(AI70=FALSE,AJ70=FALSE),"",IF(AI70=TRUE,"ＯＫ","ＮＧ"))</f>
        <v/>
      </c>
      <c r="AF70" s="196"/>
      <c r="AG70" s="197"/>
      <c r="AI70" s="2" t="b">
        <v>0</v>
      </c>
      <c r="AJ70" s="2" t="b">
        <v>0</v>
      </c>
    </row>
    <row r="71" spans="1:36" ht="18" customHeight="1">
      <c r="A71" s="27" t="s">
        <v>130</v>
      </c>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9"/>
      <c r="AE71" s="198" t="s">
        <v>48</v>
      </c>
      <c r="AF71" s="199"/>
      <c r="AG71" s="200"/>
    </row>
    <row r="72" spans="1:36" ht="18" customHeight="1">
      <c r="A72" s="31"/>
      <c r="B72" s="25" t="s">
        <v>99</v>
      </c>
      <c r="C72" s="25"/>
      <c r="D72" s="25"/>
      <c r="E72" s="25"/>
      <c r="F72" s="25"/>
      <c r="G72" s="25"/>
      <c r="H72" s="25"/>
      <c r="I72" s="25"/>
      <c r="J72" s="25"/>
      <c r="K72" s="25"/>
      <c r="L72" s="25"/>
      <c r="M72" s="25" t="s">
        <v>100</v>
      </c>
      <c r="N72" s="25"/>
      <c r="O72" s="25"/>
      <c r="P72" s="25"/>
      <c r="Q72" s="25"/>
      <c r="R72" s="25"/>
      <c r="S72" s="25"/>
      <c r="T72" s="25"/>
      <c r="U72" s="25"/>
      <c r="V72" s="25"/>
      <c r="W72" s="25"/>
      <c r="X72" s="25"/>
      <c r="Y72" s="25"/>
      <c r="Z72" s="25"/>
      <c r="AA72" s="25"/>
      <c r="AB72" s="25"/>
      <c r="AC72" s="25"/>
      <c r="AD72" s="32"/>
      <c r="AE72" s="195" t="str">
        <f>IF(AND(AI72=FALSE,AJ72=FALSE),"",IF(AI72=TRUE,"ＯＫ","ＮＧ"))</f>
        <v/>
      </c>
      <c r="AF72" s="196"/>
      <c r="AG72" s="197"/>
      <c r="AI72" s="2" t="b">
        <v>0</v>
      </c>
      <c r="AJ72" s="2" t="b">
        <v>0</v>
      </c>
    </row>
    <row r="73" spans="1:36" ht="18" customHeight="1">
      <c r="A73" s="27" t="s">
        <v>131</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9"/>
      <c r="AE73" s="198" t="s">
        <v>48</v>
      </c>
      <c r="AF73" s="199"/>
      <c r="AG73" s="200"/>
    </row>
    <row r="74" spans="1:36" ht="18" customHeight="1">
      <c r="A74" s="30"/>
      <c r="B74" s="18" t="s">
        <v>85</v>
      </c>
      <c r="C74" s="18"/>
      <c r="D74" s="18"/>
      <c r="E74" s="18"/>
      <c r="F74" s="18"/>
      <c r="G74" s="18" t="s">
        <v>86</v>
      </c>
      <c r="H74" s="18"/>
      <c r="I74" s="18"/>
      <c r="J74" s="18"/>
      <c r="K74" s="18"/>
      <c r="L74" s="18"/>
      <c r="M74" s="18"/>
      <c r="N74" s="18"/>
      <c r="O74" s="18"/>
      <c r="P74" s="18"/>
      <c r="Q74" s="18"/>
      <c r="R74" s="18"/>
      <c r="S74" s="18"/>
      <c r="T74" s="18"/>
      <c r="U74" s="18"/>
      <c r="V74" s="18"/>
      <c r="W74" s="18"/>
      <c r="X74" s="18"/>
      <c r="Y74" s="18"/>
      <c r="Z74" s="18"/>
      <c r="AA74" s="18"/>
      <c r="AB74" s="18"/>
      <c r="AC74" s="18"/>
      <c r="AD74" s="20"/>
      <c r="AE74" s="195" t="str">
        <f>IF(AND(AI74=FALSE,AJ74=FALSE),"",IF(AI74=TRUE,"ＯＫ","ＮＧ"))</f>
        <v/>
      </c>
      <c r="AF74" s="196"/>
      <c r="AG74" s="197"/>
      <c r="AI74" s="2" t="b">
        <v>0</v>
      </c>
      <c r="AJ74" s="2" t="b">
        <v>0</v>
      </c>
    </row>
    <row r="75" spans="1:36" ht="18" customHeight="1">
      <c r="A75" s="27" t="s">
        <v>140</v>
      </c>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9"/>
      <c r="AE75" s="198" t="s">
        <v>48</v>
      </c>
      <c r="AF75" s="199"/>
      <c r="AG75" s="200"/>
    </row>
    <row r="76" spans="1:36" ht="18" customHeight="1">
      <c r="A76" s="30"/>
      <c r="B76" s="18" t="s">
        <v>85</v>
      </c>
      <c r="C76" s="18"/>
      <c r="D76" s="18"/>
      <c r="E76" s="18"/>
      <c r="F76" s="18"/>
      <c r="G76" s="18" t="s">
        <v>86</v>
      </c>
      <c r="H76" s="18"/>
      <c r="I76" s="18"/>
      <c r="J76" s="18"/>
      <c r="K76" s="18"/>
      <c r="L76" s="18"/>
      <c r="M76" s="18"/>
      <c r="N76" s="18"/>
      <c r="O76" s="18"/>
      <c r="P76" s="18"/>
      <c r="Q76" s="18"/>
      <c r="R76" s="18"/>
      <c r="S76" s="18"/>
      <c r="T76" s="18"/>
      <c r="U76" s="18"/>
      <c r="V76" s="18"/>
      <c r="W76" s="18"/>
      <c r="X76" s="18"/>
      <c r="Y76" s="18"/>
      <c r="Z76" s="18"/>
      <c r="AA76" s="18"/>
      <c r="AB76" s="18"/>
      <c r="AC76" s="18"/>
      <c r="AD76" s="20"/>
      <c r="AE76" s="195" t="str">
        <f>IF(AND(AI76=FALSE,AJ76=FALSE),"",IF(AI76=TRUE,"ＯＫ","ＮＧ"))</f>
        <v/>
      </c>
      <c r="AF76" s="196"/>
      <c r="AG76" s="197"/>
      <c r="AI76" s="2" t="b">
        <v>0</v>
      </c>
      <c r="AJ76" s="2" t="b">
        <v>0</v>
      </c>
    </row>
    <row r="77" spans="1:36" ht="6" customHeight="1"/>
    <row r="78" spans="1:36" ht="18" customHeight="1">
      <c r="A78" s="2" t="s">
        <v>94</v>
      </c>
    </row>
    <row r="79" spans="1:36" ht="18" customHeight="1">
      <c r="A79" s="27" t="s">
        <v>95</v>
      </c>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9"/>
      <c r="AE79" s="198" t="s">
        <v>48</v>
      </c>
      <c r="AF79" s="199"/>
      <c r="AG79" s="200"/>
    </row>
    <row r="80" spans="1:36" ht="18" customHeight="1">
      <c r="A80" s="31"/>
      <c r="B80" s="25" t="s">
        <v>90</v>
      </c>
      <c r="C80" s="25"/>
      <c r="D80" s="25"/>
      <c r="E80" s="25"/>
      <c r="F80" s="25"/>
      <c r="G80" s="25"/>
      <c r="H80" s="25"/>
      <c r="I80" s="25" t="s">
        <v>91</v>
      </c>
      <c r="J80" s="25"/>
      <c r="K80" s="25"/>
      <c r="L80" s="25"/>
      <c r="M80" s="25"/>
      <c r="N80" s="25"/>
      <c r="O80" s="25"/>
      <c r="P80" s="25"/>
      <c r="Q80" s="25"/>
      <c r="R80" s="25"/>
      <c r="S80" s="25"/>
      <c r="T80" s="25"/>
      <c r="U80" s="25"/>
      <c r="V80" s="25"/>
      <c r="W80" s="25"/>
      <c r="X80" s="25"/>
      <c r="Y80" s="25"/>
      <c r="Z80" s="25"/>
      <c r="AA80" s="25"/>
      <c r="AB80" s="25"/>
      <c r="AC80" s="25"/>
      <c r="AD80" s="32"/>
      <c r="AE80" s="195" t="str">
        <f>IF(AND(AI80=FALSE,AJ80=FALSE),"",IF(AI80=TRUE,"ＯＫ","ＮＧ"))</f>
        <v/>
      </c>
      <c r="AF80" s="196"/>
      <c r="AG80" s="197"/>
      <c r="AI80" s="2" t="b">
        <v>0</v>
      </c>
      <c r="AJ80" s="2" t="b">
        <v>0</v>
      </c>
    </row>
    <row r="81" spans="1:36" ht="18" customHeight="1">
      <c r="A81" s="35" t="s">
        <v>106</v>
      </c>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c r="AF81" s="37"/>
      <c r="AG81" s="38"/>
    </row>
    <row r="82" spans="1:36" ht="18" customHeight="1">
      <c r="A82" s="201" t="s">
        <v>132</v>
      </c>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3"/>
    </row>
    <row r="83" spans="1:36" ht="18" customHeight="1">
      <c r="A83" s="35" t="s">
        <v>107</v>
      </c>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9"/>
      <c r="AF83" s="39"/>
      <c r="AG83" s="40"/>
    </row>
    <row r="84" spans="1:36" s="33" customFormat="1" ht="18" customHeight="1">
      <c r="A84" s="204" t="s">
        <v>133</v>
      </c>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6"/>
    </row>
    <row r="85" spans="1:36" ht="18" customHeight="1">
      <c r="A85" s="207"/>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9"/>
    </row>
    <row r="86" spans="1:36" ht="6" customHeight="1"/>
    <row r="87" spans="1:36" ht="18" customHeight="1">
      <c r="A87" s="2" t="s">
        <v>87</v>
      </c>
    </row>
    <row r="88" spans="1:36" ht="18" customHeight="1">
      <c r="A88" s="27" t="s">
        <v>97</v>
      </c>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9"/>
      <c r="AE88" s="198" t="s">
        <v>48</v>
      </c>
      <c r="AF88" s="199"/>
      <c r="AG88" s="200"/>
    </row>
    <row r="89" spans="1:36" ht="18" customHeight="1">
      <c r="A89" s="30"/>
      <c r="B89" s="18" t="s">
        <v>88</v>
      </c>
      <c r="C89" s="18"/>
      <c r="D89" s="18"/>
      <c r="E89" s="18"/>
      <c r="F89" s="18"/>
      <c r="G89" s="18"/>
      <c r="H89" s="18"/>
      <c r="I89" s="18" t="s">
        <v>89</v>
      </c>
      <c r="J89" s="18"/>
      <c r="K89" s="18"/>
      <c r="L89" s="18"/>
      <c r="M89" s="18"/>
      <c r="N89" s="18"/>
      <c r="O89" s="18"/>
      <c r="P89" s="18"/>
      <c r="Q89" s="18"/>
      <c r="R89" s="18"/>
      <c r="S89" s="18"/>
      <c r="T89" s="18"/>
      <c r="U89" s="18"/>
      <c r="V89" s="18"/>
      <c r="W89" s="18"/>
      <c r="X89" s="18"/>
      <c r="Y89" s="18"/>
      <c r="Z89" s="18"/>
      <c r="AA89" s="18"/>
      <c r="AB89" s="18"/>
      <c r="AC89" s="18"/>
      <c r="AD89" s="20"/>
      <c r="AE89" s="195" t="str">
        <f>IF(AND(AI89=FALSE,AJ89=FALSE),"",IF(AI89=TRUE,"ＯＫ","ＮＧ"))</f>
        <v/>
      </c>
      <c r="AF89" s="196"/>
      <c r="AG89" s="197"/>
      <c r="AI89" s="2" t="b">
        <v>0</v>
      </c>
      <c r="AJ89" s="2" t="b">
        <v>0</v>
      </c>
    </row>
    <row r="90" spans="1:36" ht="18" customHeight="1">
      <c r="A90" s="27" t="s">
        <v>96</v>
      </c>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9"/>
      <c r="AE90" s="198" t="s">
        <v>48</v>
      </c>
      <c r="AF90" s="199"/>
      <c r="AG90" s="200"/>
    </row>
    <row r="91" spans="1:36" ht="18" customHeight="1">
      <c r="A91" s="30"/>
      <c r="B91" s="18" t="s">
        <v>90</v>
      </c>
      <c r="C91" s="18"/>
      <c r="D91" s="18"/>
      <c r="E91" s="18"/>
      <c r="F91" s="18"/>
      <c r="G91" s="18"/>
      <c r="H91" s="18"/>
      <c r="I91" s="18" t="s">
        <v>91</v>
      </c>
      <c r="J91" s="18"/>
      <c r="K91" s="18"/>
      <c r="L91" s="18"/>
      <c r="M91" s="18"/>
      <c r="N91" s="18"/>
      <c r="O91" s="18"/>
      <c r="P91" s="18"/>
      <c r="Q91" s="18"/>
      <c r="R91" s="18"/>
      <c r="S91" s="18"/>
      <c r="T91" s="18"/>
      <c r="U91" s="18"/>
      <c r="V91" s="18"/>
      <c r="W91" s="18"/>
      <c r="X91" s="18"/>
      <c r="Y91" s="18"/>
      <c r="Z91" s="18"/>
      <c r="AA91" s="18"/>
      <c r="AB91" s="18"/>
      <c r="AC91" s="18"/>
      <c r="AD91" s="20"/>
      <c r="AE91" s="195" t="str">
        <f>IF(AND(AI91=FALSE,AJ91=FALSE),"",IF(AI91=TRUE,"ＯＫ","ＮＧ"))</f>
        <v/>
      </c>
      <c r="AF91" s="196"/>
      <c r="AG91" s="197"/>
      <c r="AI91" s="2" t="b">
        <v>0</v>
      </c>
      <c r="AJ91" s="2" t="b">
        <v>0</v>
      </c>
    </row>
    <row r="92" spans="1:36" ht="18" customHeight="1">
      <c r="A92" s="27" t="s">
        <v>104</v>
      </c>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9"/>
      <c r="AE92" s="198" t="s">
        <v>48</v>
      </c>
      <c r="AF92" s="199"/>
      <c r="AG92" s="200"/>
    </row>
    <row r="93" spans="1:36" ht="18" customHeight="1">
      <c r="A93" s="30"/>
      <c r="B93" s="18" t="s">
        <v>92</v>
      </c>
      <c r="C93" s="18"/>
      <c r="D93" s="18"/>
      <c r="E93" s="18"/>
      <c r="F93" s="18"/>
      <c r="G93" s="18"/>
      <c r="H93" s="18"/>
      <c r="I93" s="18" t="s">
        <v>93</v>
      </c>
      <c r="J93" s="18"/>
      <c r="K93" s="18"/>
      <c r="L93" s="18"/>
      <c r="M93" s="18"/>
      <c r="N93" s="18"/>
      <c r="O93" s="18"/>
      <c r="P93" s="18"/>
      <c r="Q93" s="18"/>
      <c r="R93" s="18"/>
      <c r="S93" s="18"/>
      <c r="T93" s="18"/>
      <c r="U93" s="18"/>
      <c r="V93" s="18"/>
      <c r="W93" s="18"/>
      <c r="X93" s="18"/>
      <c r="Y93" s="18"/>
      <c r="Z93" s="18"/>
      <c r="AA93" s="18"/>
      <c r="AB93" s="18"/>
      <c r="AC93" s="18"/>
      <c r="AD93" s="20"/>
      <c r="AE93" s="195" t="str">
        <f>IF(AND(AI93=FALSE,AJ93=FALSE),"",IF(AI93=TRUE,"ＯＫ","ＮＧ"))</f>
        <v/>
      </c>
      <c r="AF93" s="196"/>
      <c r="AG93" s="197"/>
      <c r="AI93" s="2" t="b">
        <v>0</v>
      </c>
      <c r="AJ93" s="2" t="b">
        <v>0</v>
      </c>
    </row>
    <row r="94" spans="1:36" ht="6" customHeight="1"/>
    <row r="95" spans="1:36" ht="18" customHeight="1">
      <c r="A95" s="2" t="s">
        <v>141</v>
      </c>
    </row>
    <row r="96" spans="1:36" ht="18" customHeight="1">
      <c r="A96" s="27" t="s">
        <v>101</v>
      </c>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9"/>
      <c r="AE96" s="198" t="s">
        <v>48</v>
      </c>
      <c r="AF96" s="199"/>
      <c r="AG96" s="200"/>
    </row>
    <row r="97" spans="1:36" ht="18" customHeight="1">
      <c r="A97" s="30"/>
      <c r="B97" s="18" t="s">
        <v>103</v>
      </c>
      <c r="C97" s="18"/>
      <c r="D97" s="18"/>
      <c r="E97" s="18"/>
      <c r="F97" s="18"/>
      <c r="G97" s="18"/>
      <c r="H97" s="18"/>
      <c r="I97" s="18" t="s">
        <v>102</v>
      </c>
      <c r="J97" s="18"/>
      <c r="K97" s="18"/>
      <c r="L97" s="18"/>
      <c r="M97" s="18"/>
      <c r="N97" s="18"/>
      <c r="O97" s="18"/>
      <c r="P97" s="18"/>
      <c r="Q97" s="18"/>
      <c r="R97" s="18"/>
      <c r="S97" s="18"/>
      <c r="T97" s="18"/>
      <c r="U97" s="18"/>
      <c r="V97" s="18"/>
      <c r="W97" s="18"/>
      <c r="X97" s="18"/>
      <c r="Y97" s="18"/>
      <c r="Z97" s="18"/>
      <c r="AA97" s="18"/>
      <c r="AB97" s="18"/>
      <c r="AC97" s="18"/>
      <c r="AD97" s="20"/>
      <c r="AE97" s="195" t="str">
        <f>IF(AND(AI97=FALSE,AJ97=FALSE),"",IF(AI97=TRUE,"ＯＫ","ＮＧ"))</f>
        <v/>
      </c>
      <c r="AF97" s="196"/>
      <c r="AG97" s="197"/>
      <c r="AI97" s="2" t="b">
        <v>0</v>
      </c>
      <c r="AJ97" s="2" t="b">
        <v>0</v>
      </c>
    </row>
    <row r="100" spans="1:36" ht="18" customHeight="1">
      <c r="A100" s="10"/>
    </row>
    <row r="101" spans="1:36" ht="18" customHeight="1">
      <c r="A101" s="10"/>
    </row>
    <row r="102" spans="1:36" ht="18" customHeight="1">
      <c r="A102" s="10"/>
    </row>
    <row r="103" spans="1:36" ht="18" customHeight="1">
      <c r="A103" s="10"/>
    </row>
    <row r="104" spans="1:36" ht="18" customHeight="1">
      <c r="A104" s="10"/>
    </row>
    <row r="105" spans="1:36" ht="18" customHeight="1">
      <c r="A105" s="10"/>
    </row>
    <row r="106" spans="1:36" ht="18" customHeight="1">
      <c r="A106" s="34"/>
    </row>
    <row r="107" spans="1:36" ht="18" customHeight="1">
      <c r="A107" s="10"/>
    </row>
    <row r="108" spans="1:36" ht="18" customHeight="1">
      <c r="A108" s="10"/>
    </row>
    <row r="109" spans="1:36" ht="18" customHeight="1">
      <c r="A109" s="10"/>
    </row>
    <row r="113" spans="1:1" ht="18" customHeight="1">
      <c r="A113" s="1"/>
    </row>
  </sheetData>
  <mergeCells count="254">
    <mergeCell ref="AE75:AG75"/>
    <mergeCell ref="AE76:AG76"/>
    <mergeCell ref="W63:Y63"/>
    <mergeCell ref="Q61:S61"/>
    <mergeCell ref="Q62:S62"/>
    <mergeCell ref="T62:V62"/>
    <mergeCell ref="K62:M62"/>
    <mergeCell ref="N62:P62"/>
    <mergeCell ref="D47:G47"/>
    <mergeCell ref="A63:D63"/>
    <mergeCell ref="H53:J53"/>
    <mergeCell ref="K53:M53"/>
    <mergeCell ref="N53:P53"/>
    <mergeCell ref="Q53:S53"/>
    <mergeCell ref="T53:V53"/>
    <mergeCell ref="N51:P51"/>
    <mergeCell ref="H63:J63"/>
    <mergeCell ref="K63:M63"/>
    <mergeCell ref="N63:P63"/>
    <mergeCell ref="Q63:S63"/>
    <mergeCell ref="T63:V63"/>
    <mergeCell ref="E61:G61"/>
    <mergeCell ref="H61:J61"/>
    <mergeCell ref="K61:M61"/>
    <mergeCell ref="M35:P35"/>
    <mergeCell ref="Q35:T35"/>
    <mergeCell ref="E63:G63"/>
    <mergeCell ref="A19:C19"/>
    <mergeCell ref="E52:G52"/>
    <mergeCell ref="U47:W47"/>
    <mergeCell ref="E51:G51"/>
    <mergeCell ref="A20:C24"/>
    <mergeCell ref="A42:C42"/>
    <mergeCell ref="D42:G42"/>
    <mergeCell ref="U35:W35"/>
    <mergeCell ref="U38:W38"/>
    <mergeCell ref="U37:W37"/>
    <mergeCell ref="D29:G29"/>
    <mergeCell ref="H24:K24"/>
    <mergeCell ref="D30:G30"/>
    <mergeCell ref="D31:G31"/>
    <mergeCell ref="H30:K30"/>
    <mergeCell ref="A43:C47"/>
    <mergeCell ref="D43:G43"/>
    <mergeCell ref="D44:G44"/>
    <mergeCell ref="H39:K39"/>
    <mergeCell ref="M36:P40"/>
    <mergeCell ref="U39:W39"/>
    <mergeCell ref="A1:AG1"/>
    <mergeCell ref="AE67:AG67"/>
    <mergeCell ref="H38:K38"/>
    <mergeCell ref="D37:G37"/>
    <mergeCell ref="H37:K37"/>
    <mergeCell ref="H40:K40"/>
    <mergeCell ref="G9:I9"/>
    <mergeCell ref="G10:I10"/>
    <mergeCell ref="G11:I11"/>
    <mergeCell ref="G12:I12"/>
    <mergeCell ref="D10:F10"/>
    <mergeCell ref="D11:F11"/>
    <mergeCell ref="D12:F12"/>
    <mergeCell ref="D13:F13"/>
    <mergeCell ref="D23:G23"/>
    <mergeCell ref="D24:G24"/>
    <mergeCell ref="D39:G39"/>
    <mergeCell ref="H36:K36"/>
    <mergeCell ref="H42:K42"/>
    <mergeCell ref="H47:K47"/>
    <mergeCell ref="Q36:T40"/>
    <mergeCell ref="U36:W36"/>
    <mergeCell ref="H29:K29"/>
    <mergeCell ref="H23:K23"/>
    <mergeCell ref="A51:D51"/>
    <mergeCell ref="A52:D52"/>
    <mergeCell ref="A53:D53"/>
    <mergeCell ref="E53:G53"/>
    <mergeCell ref="AA51:AD51"/>
    <mergeCell ref="Q51:S51"/>
    <mergeCell ref="T51:V51"/>
    <mergeCell ref="W51:Y51"/>
    <mergeCell ref="AA62:AD63"/>
    <mergeCell ref="H52:J52"/>
    <mergeCell ref="K52:M52"/>
    <mergeCell ref="N52:P52"/>
    <mergeCell ref="W53:Y53"/>
    <mergeCell ref="N61:P61"/>
    <mergeCell ref="E62:G62"/>
    <mergeCell ref="H62:J62"/>
    <mergeCell ref="A62:D62"/>
    <mergeCell ref="D45:G45"/>
    <mergeCell ref="D46:G46"/>
    <mergeCell ref="D38:G38"/>
    <mergeCell ref="D40:G40"/>
    <mergeCell ref="A36:C40"/>
    <mergeCell ref="A26:C26"/>
    <mergeCell ref="D26:G26"/>
    <mergeCell ref="A27:C31"/>
    <mergeCell ref="D27:G27"/>
    <mergeCell ref="D28:G28"/>
    <mergeCell ref="A35:C35"/>
    <mergeCell ref="D35:G35"/>
    <mergeCell ref="D36:G36"/>
    <mergeCell ref="AE7:AG7"/>
    <mergeCell ref="AE9:AG9"/>
    <mergeCell ref="AE10:AG10"/>
    <mergeCell ref="AE11:AG11"/>
    <mergeCell ref="AE12:AG12"/>
    <mergeCell ref="N7:P7"/>
    <mergeCell ref="AE13:AG13"/>
    <mergeCell ref="AB7:AD7"/>
    <mergeCell ref="AB8:AD8"/>
    <mergeCell ref="X9:Z9"/>
    <mergeCell ref="X10:Z10"/>
    <mergeCell ref="X11:Z11"/>
    <mergeCell ref="X12:Z12"/>
    <mergeCell ref="X13:Z13"/>
    <mergeCell ref="AB9:AD9"/>
    <mergeCell ref="AB10:AD10"/>
    <mergeCell ref="AB11:AD11"/>
    <mergeCell ref="AB12:AD12"/>
    <mergeCell ref="AB13:AD13"/>
    <mergeCell ref="AE8:AG8"/>
    <mergeCell ref="N12:P12"/>
    <mergeCell ref="N13:P13"/>
    <mergeCell ref="Y19:AG19"/>
    <mergeCell ref="AB14:AD14"/>
    <mergeCell ref="Y20:AG22"/>
    <mergeCell ref="M19:P19"/>
    <mergeCell ref="H20:K20"/>
    <mergeCell ref="H19:K19"/>
    <mergeCell ref="H21:K21"/>
    <mergeCell ref="AE14:AG14"/>
    <mergeCell ref="N14:P14"/>
    <mergeCell ref="G14:I14"/>
    <mergeCell ref="D21:G21"/>
    <mergeCell ref="U21:W21"/>
    <mergeCell ref="U22:W22"/>
    <mergeCell ref="U20:W20"/>
    <mergeCell ref="A7:C7"/>
    <mergeCell ref="R7:T7"/>
    <mergeCell ref="X7:Z7"/>
    <mergeCell ref="U9:W9"/>
    <mergeCell ref="U10:W10"/>
    <mergeCell ref="U11:W11"/>
    <mergeCell ref="U8:W8"/>
    <mergeCell ref="U7:W7"/>
    <mergeCell ref="D7:F7"/>
    <mergeCell ref="N10:P10"/>
    <mergeCell ref="G7:I7"/>
    <mergeCell ref="K7:M7"/>
    <mergeCell ref="K9:M9"/>
    <mergeCell ref="K10:M10"/>
    <mergeCell ref="K11:M11"/>
    <mergeCell ref="N8:P8"/>
    <mergeCell ref="N11:P11"/>
    <mergeCell ref="N9:P9"/>
    <mergeCell ref="X8:Z8"/>
    <mergeCell ref="K8:M8"/>
    <mergeCell ref="D9:F9"/>
    <mergeCell ref="A8:C14"/>
    <mergeCell ref="G8:I8"/>
    <mergeCell ref="K13:M13"/>
    <mergeCell ref="U31:W31"/>
    <mergeCell ref="H35:K35"/>
    <mergeCell ref="Y35:AG35"/>
    <mergeCell ref="Y36:AG38"/>
    <mergeCell ref="D8:F8"/>
    <mergeCell ref="Q19:T19"/>
    <mergeCell ref="U12:W12"/>
    <mergeCell ref="U13:W13"/>
    <mergeCell ref="U14:W14"/>
    <mergeCell ref="D20:G20"/>
    <mergeCell ref="D19:G19"/>
    <mergeCell ref="M20:P24"/>
    <mergeCell ref="Q20:T24"/>
    <mergeCell ref="D22:G22"/>
    <mergeCell ref="H22:K22"/>
    <mergeCell ref="R8:T14"/>
    <mergeCell ref="K12:M12"/>
    <mergeCell ref="D14:F14"/>
    <mergeCell ref="G13:I13"/>
    <mergeCell ref="X14:Z14"/>
    <mergeCell ref="U23:W23"/>
    <mergeCell ref="U24:W24"/>
    <mergeCell ref="K14:M14"/>
    <mergeCell ref="U19:W19"/>
    <mergeCell ref="AE74:AG74"/>
    <mergeCell ref="AE69:AG69"/>
    <mergeCell ref="A66:AG66"/>
    <mergeCell ref="AE62:AG62"/>
    <mergeCell ref="Y42:AG42"/>
    <mergeCell ref="M42:P42"/>
    <mergeCell ref="Q42:T42"/>
    <mergeCell ref="U42:W42"/>
    <mergeCell ref="H26:K26"/>
    <mergeCell ref="M26:P26"/>
    <mergeCell ref="Q26:T26"/>
    <mergeCell ref="U26:W26"/>
    <mergeCell ref="Y26:AG26"/>
    <mergeCell ref="H27:K27"/>
    <mergeCell ref="M27:P31"/>
    <mergeCell ref="Q27:T31"/>
    <mergeCell ref="U27:W27"/>
    <mergeCell ref="Y27:AG29"/>
    <mergeCell ref="H28:K28"/>
    <mergeCell ref="U28:W28"/>
    <mergeCell ref="U40:W40"/>
    <mergeCell ref="U29:W29"/>
    <mergeCell ref="U30:W30"/>
    <mergeCell ref="H31:K31"/>
    <mergeCell ref="AE51:AG51"/>
    <mergeCell ref="AE52:AG52"/>
    <mergeCell ref="H51:J51"/>
    <mergeCell ref="K51:M51"/>
    <mergeCell ref="AE68:AG68"/>
    <mergeCell ref="AE70:AG70"/>
    <mergeCell ref="AE71:AG71"/>
    <mergeCell ref="AE72:AG72"/>
    <mergeCell ref="AE73:AG73"/>
    <mergeCell ref="H43:K43"/>
    <mergeCell ref="M43:P47"/>
    <mergeCell ref="Q43:T47"/>
    <mergeCell ref="U43:W43"/>
    <mergeCell ref="Y43:AG45"/>
    <mergeCell ref="H44:K44"/>
    <mergeCell ref="U44:W44"/>
    <mergeCell ref="H45:K45"/>
    <mergeCell ref="U45:W45"/>
    <mergeCell ref="H46:K46"/>
    <mergeCell ref="U46:W46"/>
    <mergeCell ref="AE97:AG97"/>
    <mergeCell ref="AE79:AG79"/>
    <mergeCell ref="AE80:AG80"/>
    <mergeCell ref="A82:AG82"/>
    <mergeCell ref="A84:AG85"/>
    <mergeCell ref="AE53:AG53"/>
    <mergeCell ref="AA52:AD53"/>
    <mergeCell ref="AE93:AG93"/>
    <mergeCell ref="AE90:AG90"/>
    <mergeCell ref="AE91:AG91"/>
    <mergeCell ref="AE88:AG88"/>
    <mergeCell ref="AE89:AG89"/>
    <mergeCell ref="AE92:AG92"/>
    <mergeCell ref="T61:V61"/>
    <mergeCell ref="W61:Y61"/>
    <mergeCell ref="AA61:AD61"/>
    <mergeCell ref="W62:Y62"/>
    <mergeCell ref="AE63:AG63"/>
    <mergeCell ref="AE61:AG61"/>
    <mergeCell ref="T52:V52"/>
    <mergeCell ref="Q52:S52"/>
    <mergeCell ref="W52:Y52"/>
    <mergeCell ref="A61:D61"/>
    <mergeCell ref="AE96:AG96"/>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0</xdr:colOff>
                    <xdr:row>23</xdr:row>
                    <xdr:rowOff>0</xdr:rowOff>
                  </from>
                  <to>
                    <xdr:col>25</xdr:col>
                    <xdr:colOff>19050</xdr:colOff>
                    <xdr:row>23</xdr:row>
                    <xdr:rowOff>219075</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24</xdr:col>
                    <xdr:colOff>0</xdr:colOff>
                    <xdr:row>22</xdr:row>
                    <xdr:rowOff>0</xdr:rowOff>
                  </from>
                  <to>
                    <xdr:col>25</xdr:col>
                    <xdr:colOff>19050</xdr:colOff>
                    <xdr:row>22</xdr:row>
                    <xdr:rowOff>219075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24</xdr:col>
                    <xdr:colOff>0</xdr:colOff>
                    <xdr:row>39</xdr:row>
                    <xdr:rowOff>0</xdr:rowOff>
                  </from>
                  <to>
                    <xdr:col>25</xdr:col>
                    <xdr:colOff>19050</xdr:colOff>
                    <xdr:row>39</xdr:row>
                    <xdr:rowOff>219075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24</xdr:col>
                    <xdr:colOff>0</xdr:colOff>
                    <xdr:row>38</xdr:row>
                    <xdr:rowOff>0</xdr:rowOff>
                  </from>
                  <to>
                    <xdr:col>25</xdr:col>
                    <xdr:colOff>19050</xdr:colOff>
                    <xdr:row>38</xdr:row>
                    <xdr:rowOff>219075</xdr:rowOff>
                  </to>
                </anchor>
              </controlPr>
            </control>
          </mc:Choice>
        </mc:AlternateContent>
        <mc:AlternateContent xmlns:mc="http://schemas.openxmlformats.org/markup-compatibility/2006">
          <mc:Choice Requires="x14">
            <control shapeId="7184" r:id="rId8" name="Check Box 16">
              <controlPr defaultSize="0" autoFill="0" autoLine="0" autoPict="0">
                <anchor moveWithCells="1">
                  <from>
                    <xdr:col>0</xdr:col>
                    <xdr:colOff>0</xdr:colOff>
                    <xdr:row>69</xdr:row>
                    <xdr:rowOff>0</xdr:rowOff>
                  </from>
                  <to>
                    <xdr:col>1</xdr:col>
                    <xdr:colOff>19050</xdr:colOff>
                    <xdr:row>69</xdr:row>
                    <xdr:rowOff>219075</xdr:rowOff>
                  </to>
                </anchor>
              </controlPr>
            </control>
          </mc:Choice>
        </mc:AlternateContent>
        <mc:AlternateContent xmlns:mc="http://schemas.openxmlformats.org/markup-compatibility/2006">
          <mc:Choice Requires="x14">
            <control shapeId="7186" r:id="rId9" name="Check Box 18">
              <controlPr defaultSize="0" autoFill="0" autoLine="0" autoPict="0">
                <anchor moveWithCells="1">
                  <from>
                    <xdr:col>5</xdr:col>
                    <xdr:colOff>0</xdr:colOff>
                    <xdr:row>69</xdr:row>
                    <xdr:rowOff>0</xdr:rowOff>
                  </from>
                  <to>
                    <xdr:col>6</xdr:col>
                    <xdr:colOff>19050</xdr:colOff>
                    <xdr:row>69</xdr:row>
                    <xdr:rowOff>219075</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0</xdr:col>
                    <xdr:colOff>0</xdr:colOff>
                    <xdr:row>71</xdr:row>
                    <xdr:rowOff>0</xdr:rowOff>
                  </from>
                  <to>
                    <xdr:col>1</xdr:col>
                    <xdr:colOff>19050</xdr:colOff>
                    <xdr:row>71</xdr:row>
                    <xdr:rowOff>219075</xdr:rowOff>
                  </to>
                </anchor>
              </controlPr>
            </control>
          </mc:Choice>
        </mc:AlternateContent>
        <mc:AlternateContent xmlns:mc="http://schemas.openxmlformats.org/markup-compatibility/2006">
          <mc:Choice Requires="x14">
            <control shapeId="7193" r:id="rId11" name="Check Box 25">
              <controlPr defaultSize="0" autoFill="0" autoLine="0" autoPict="0">
                <anchor moveWithCells="1">
                  <from>
                    <xdr:col>0</xdr:col>
                    <xdr:colOff>0</xdr:colOff>
                    <xdr:row>73</xdr:row>
                    <xdr:rowOff>0</xdr:rowOff>
                  </from>
                  <to>
                    <xdr:col>1</xdr:col>
                    <xdr:colOff>19050</xdr:colOff>
                    <xdr:row>73</xdr:row>
                    <xdr:rowOff>219075</xdr:rowOff>
                  </to>
                </anchor>
              </controlPr>
            </control>
          </mc:Choice>
        </mc:AlternateContent>
        <mc:AlternateContent xmlns:mc="http://schemas.openxmlformats.org/markup-compatibility/2006">
          <mc:Choice Requires="x14">
            <control shapeId="7194" r:id="rId12" name="Check Box 26">
              <controlPr defaultSize="0" autoFill="0" autoLine="0" autoPict="0">
                <anchor moveWithCells="1">
                  <from>
                    <xdr:col>5</xdr:col>
                    <xdr:colOff>0</xdr:colOff>
                    <xdr:row>73</xdr:row>
                    <xdr:rowOff>0</xdr:rowOff>
                  </from>
                  <to>
                    <xdr:col>6</xdr:col>
                    <xdr:colOff>19050</xdr:colOff>
                    <xdr:row>73</xdr:row>
                    <xdr:rowOff>219075</xdr:rowOff>
                  </to>
                </anchor>
              </controlPr>
            </control>
          </mc:Choice>
        </mc:AlternateContent>
        <mc:AlternateContent xmlns:mc="http://schemas.openxmlformats.org/markup-compatibility/2006">
          <mc:Choice Requires="x14">
            <control shapeId="7195" r:id="rId13" name="Check Box 27">
              <controlPr defaultSize="0" autoFill="0" autoLine="0" autoPict="0">
                <anchor moveWithCells="1">
                  <from>
                    <xdr:col>0</xdr:col>
                    <xdr:colOff>0</xdr:colOff>
                    <xdr:row>67</xdr:row>
                    <xdr:rowOff>0</xdr:rowOff>
                  </from>
                  <to>
                    <xdr:col>1</xdr:col>
                    <xdr:colOff>19050</xdr:colOff>
                    <xdr:row>67</xdr:row>
                    <xdr:rowOff>219075</xdr:rowOff>
                  </to>
                </anchor>
              </controlPr>
            </control>
          </mc:Choice>
        </mc:AlternateContent>
        <mc:AlternateContent xmlns:mc="http://schemas.openxmlformats.org/markup-compatibility/2006">
          <mc:Choice Requires="x14">
            <control shapeId="7196" r:id="rId14" name="Check Box 28">
              <controlPr defaultSize="0" autoFill="0" autoLine="0" autoPict="0">
                <anchor moveWithCells="1">
                  <from>
                    <xdr:col>5</xdr:col>
                    <xdr:colOff>0</xdr:colOff>
                    <xdr:row>67</xdr:row>
                    <xdr:rowOff>0</xdr:rowOff>
                  </from>
                  <to>
                    <xdr:col>6</xdr:col>
                    <xdr:colOff>19050</xdr:colOff>
                    <xdr:row>67</xdr:row>
                    <xdr:rowOff>219075</xdr:rowOff>
                  </to>
                </anchor>
              </controlPr>
            </control>
          </mc:Choice>
        </mc:AlternateContent>
        <mc:AlternateContent xmlns:mc="http://schemas.openxmlformats.org/markup-compatibility/2006">
          <mc:Choice Requires="x14">
            <control shapeId="7197" r:id="rId15" name="Check Box 29">
              <controlPr defaultSize="0" autoFill="0" autoLine="0" autoPict="0">
                <anchor moveWithCells="1">
                  <from>
                    <xdr:col>0</xdr:col>
                    <xdr:colOff>0</xdr:colOff>
                    <xdr:row>88</xdr:row>
                    <xdr:rowOff>0</xdr:rowOff>
                  </from>
                  <to>
                    <xdr:col>1</xdr:col>
                    <xdr:colOff>19050</xdr:colOff>
                    <xdr:row>88</xdr:row>
                    <xdr:rowOff>219075</xdr:rowOff>
                  </to>
                </anchor>
              </controlPr>
            </control>
          </mc:Choice>
        </mc:AlternateContent>
        <mc:AlternateContent xmlns:mc="http://schemas.openxmlformats.org/markup-compatibility/2006">
          <mc:Choice Requires="x14">
            <control shapeId="7199" r:id="rId16" name="Check Box 31">
              <controlPr defaultSize="0" autoFill="0" autoLine="0" autoPict="0">
                <anchor moveWithCells="1">
                  <from>
                    <xdr:col>0</xdr:col>
                    <xdr:colOff>0</xdr:colOff>
                    <xdr:row>92</xdr:row>
                    <xdr:rowOff>0</xdr:rowOff>
                  </from>
                  <to>
                    <xdr:col>1</xdr:col>
                    <xdr:colOff>19050</xdr:colOff>
                    <xdr:row>92</xdr:row>
                    <xdr:rowOff>219075</xdr:rowOff>
                  </to>
                </anchor>
              </controlPr>
            </control>
          </mc:Choice>
        </mc:AlternateContent>
        <mc:AlternateContent xmlns:mc="http://schemas.openxmlformats.org/markup-compatibility/2006">
          <mc:Choice Requires="x14">
            <control shapeId="7201" r:id="rId17" name="Check Box 33">
              <controlPr defaultSize="0" autoFill="0" autoLine="0" autoPict="0">
                <anchor moveWithCells="1">
                  <from>
                    <xdr:col>7</xdr:col>
                    <xdr:colOff>0</xdr:colOff>
                    <xdr:row>88</xdr:row>
                    <xdr:rowOff>0</xdr:rowOff>
                  </from>
                  <to>
                    <xdr:col>8</xdr:col>
                    <xdr:colOff>19050</xdr:colOff>
                    <xdr:row>88</xdr:row>
                    <xdr:rowOff>219075</xdr:rowOff>
                  </to>
                </anchor>
              </controlPr>
            </control>
          </mc:Choice>
        </mc:AlternateContent>
        <mc:AlternateContent xmlns:mc="http://schemas.openxmlformats.org/markup-compatibility/2006">
          <mc:Choice Requires="x14">
            <control shapeId="7203" r:id="rId18" name="Check Box 35">
              <controlPr defaultSize="0" autoFill="0" autoLine="0" autoPict="0">
                <anchor moveWithCells="1">
                  <from>
                    <xdr:col>0</xdr:col>
                    <xdr:colOff>0</xdr:colOff>
                    <xdr:row>90</xdr:row>
                    <xdr:rowOff>0</xdr:rowOff>
                  </from>
                  <to>
                    <xdr:col>1</xdr:col>
                    <xdr:colOff>19050</xdr:colOff>
                    <xdr:row>90</xdr:row>
                    <xdr:rowOff>219075</xdr:rowOff>
                  </to>
                </anchor>
              </controlPr>
            </control>
          </mc:Choice>
        </mc:AlternateContent>
        <mc:AlternateContent xmlns:mc="http://schemas.openxmlformats.org/markup-compatibility/2006">
          <mc:Choice Requires="x14">
            <control shapeId="7204" r:id="rId19" name="Check Box 36">
              <controlPr defaultSize="0" autoFill="0" autoLine="0" autoPict="0">
                <anchor moveWithCells="1">
                  <from>
                    <xdr:col>7</xdr:col>
                    <xdr:colOff>0</xdr:colOff>
                    <xdr:row>90</xdr:row>
                    <xdr:rowOff>0</xdr:rowOff>
                  </from>
                  <to>
                    <xdr:col>8</xdr:col>
                    <xdr:colOff>19050</xdr:colOff>
                    <xdr:row>90</xdr:row>
                    <xdr:rowOff>219075</xdr:rowOff>
                  </to>
                </anchor>
              </controlPr>
            </control>
          </mc:Choice>
        </mc:AlternateContent>
        <mc:AlternateContent xmlns:mc="http://schemas.openxmlformats.org/markup-compatibility/2006">
          <mc:Choice Requires="x14">
            <control shapeId="7205" r:id="rId20" name="Check Box 37">
              <controlPr defaultSize="0" autoFill="0" autoLine="0" autoPict="0">
                <anchor moveWithCells="1">
                  <from>
                    <xdr:col>7</xdr:col>
                    <xdr:colOff>0</xdr:colOff>
                    <xdr:row>92</xdr:row>
                    <xdr:rowOff>0</xdr:rowOff>
                  </from>
                  <to>
                    <xdr:col>8</xdr:col>
                    <xdr:colOff>19050</xdr:colOff>
                    <xdr:row>92</xdr:row>
                    <xdr:rowOff>219075</xdr:rowOff>
                  </to>
                </anchor>
              </controlPr>
            </control>
          </mc:Choice>
        </mc:AlternateContent>
        <mc:AlternateContent xmlns:mc="http://schemas.openxmlformats.org/markup-compatibility/2006">
          <mc:Choice Requires="x14">
            <control shapeId="7206" r:id="rId21" name="Check Box 38">
              <controlPr defaultSize="0" autoFill="0" autoLine="0" autoPict="0">
                <anchor moveWithCells="1">
                  <from>
                    <xdr:col>24</xdr:col>
                    <xdr:colOff>0</xdr:colOff>
                    <xdr:row>30</xdr:row>
                    <xdr:rowOff>0</xdr:rowOff>
                  </from>
                  <to>
                    <xdr:col>25</xdr:col>
                    <xdr:colOff>19050</xdr:colOff>
                    <xdr:row>30</xdr:row>
                    <xdr:rowOff>219075</xdr:rowOff>
                  </to>
                </anchor>
              </controlPr>
            </control>
          </mc:Choice>
        </mc:AlternateContent>
        <mc:AlternateContent xmlns:mc="http://schemas.openxmlformats.org/markup-compatibility/2006">
          <mc:Choice Requires="x14">
            <control shapeId="7207" r:id="rId22" name="Check Box 39">
              <controlPr defaultSize="0" autoFill="0" autoLine="0" autoPict="0">
                <anchor moveWithCells="1">
                  <from>
                    <xdr:col>24</xdr:col>
                    <xdr:colOff>0</xdr:colOff>
                    <xdr:row>29</xdr:row>
                    <xdr:rowOff>0</xdr:rowOff>
                  </from>
                  <to>
                    <xdr:col>25</xdr:col>
                    <xdr:colOff>19050</xdr:colOff>
                    <xdr:row>29</xdr:row>
                    <xdr:rowOff>219075</xdr:rowOff>
                  </to>
                </anchor>
              </controlPr>
            </control>
          </mc:Choice>
        </mc:AlternateContent>
        <mc:AlternateContent xmlns:mc="http://schemas.openxmlformats.org/markup-compatibility/2006">
          <mc:Choice Requires="x14">
            <control shapeId="7208" r:id="rId23" name="Check Box 40">
              <controlPr defaultSize="0" autoFill="0" autoLine="0" autoPict="0">
                <anchor moveWithCells="1">
                  <from>
                    <xdr:col>24</xdr:col>
                    <xdr:colOff>0</xdr:colOff>
                    <xdr:row>46</xdr:row>
                    <xdr:rowOff>0</xdr:rowOff>
                  </from>
                  <to>
                    <xdr:col>25</xdr:col>
                    <xdr:colOff>19050</xdr:colOff>
                    <xdr:row>46</xdr:row>
                    <xdr:rowOff>219075</xdr:rowOff>
                  </to>
                </anchor>
              </controlPr>
            </control>
          </mc:Choice>
        </mc:AlternateContent>
        <mc:AlternateContent xmlns:mc="http://schemas.openxmlformats.org/markup-compatibility/2006">
          <mc:Choice Requires="x14">
            <control shapeId="7209" r:id="rId24" name="Check Box 41">
              <controlPr defaultSize="0" autoFill="0" autoLine="0" autoPict="0">
                <anchor moveWithCells="1">
                  <from>
                    <xdr:col>24</xdr:col>
                    <xdr:colOff>0</xdr:colOff>
                    <xdr:row>45</xdr:row>
                    <xdr:rowOff>0</xdr:rowOff>
                  </from>
                  <to>
                    <xdr:col>25</xdr:col>
                    <xdr:colOff>19050</xdr:colOff>
                    <xdr:row>45</xdr:row>
                    <xdr:rowOff>219075</xdr:rowOff>
                  </to>
                </anchor>
              </controlPr>
            </control>
          </mc:Choice>
        </mc:AlternateContent>
        <mc:AlternateContent xmlns:mc="http://schemas.openxmlformats.org/markup-compatibility/2006">
          <mc:Choice Requires="x14">
            <control shapeId="7214" r:id="rId25" name="Check Box 46">
              <controlPr defaultSize="0" autoFill="0" autoLine="0" autoPict="0">
                <anchor moveWithCells="1">
                  <from>
                    <xdr:col>0</xdr:col>
                    <xdr:colOff>0</xdr:colOff>
                    <xdr:row>96</xdr:row>
                    <xdr:rowOff>0</xdr:rowOff>
                  </from>
                  <to>
                    <xdr:col>1</xdr:col>
                    <xdr:colOff>19050</xdr:colOff>
                    <xdr:row>96</xdr:row>
                    <xdr:rowOff>219075</xdr:rowOff>
                  </to>
                </anchor>
              </controlPr>
            </control>
          </mc:Choice>
        </mc:AlternateContent>
        <mc:AlternateContent xmlns:mc="http://schemas.openxmlformats.org/markup-compatibility/2006">
          <mc:Choice Requires="x14">
            <control shapeId="7215" r:id="rId26" name="Check Box 47">
              <controlPr defaultSize="0" autoFill="0" autoLine="0" autoPict="0">
                <anchor moveWithCells="1">
                  <from>
                    <xdr:col>7</xdr:col>
                    <xdr:colOff>0</xdr:colOff>
                    <xdr:row>96</xdr:row>
                    <xdr:rowOff>0</xdr:rowOff>
                  </from>
                  <to>
                    <xdr:col>8</xdr:col>
                    <xdr:colOff>19050</xdr:colOff>
                    <xdr:row>96</xdr:row>
                    <xdr:rowOff>219075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7</xdr:col>
                    <xdr:colOff>0</xdr:colOff>
                    <xdr:row>79</xdr:row>
                    <xdr:rowOff>0</xdr:rowOff>
                  </from>
                  <to>
                    <xdr:col>8</xdr:col>
                    <xdr:colOff>19050</xdr:colOff>
                    <xdr:row>79</xdr:row>
                    <xdr:rowOff>219075</xdr:rowOff>
                  </to>
                </anchor>
              </controlPr>
            </control>
          </mc:Choice>
        </mc:AlternateContent>
        <mc:AlternateContent xmlns:mc="http://schemas.openxmlformats.org/markup-compatibility/2006">
          <mc:Choice Requires="x14">
            <control shapeId="7219" r:id="rId28" name="Check Box 51">
              <controlPr defaultSize="0" autoFill="0" autoLine="0" autoPict="0">
                <anchor moveWithCells="1">
                  <from>
                    <xdr:col>0</xdr:col>
                    <xdr:colOff>0</xdr:colOff>
                    <xdr:row>79</xdr:row>
                    <xdr:rowOff>0</xdr:rowOff>
                  </from>
                  <to>
                    <xdr:col>1</xdr:col>
                    <xdr:colOff>19050</xdr:colOff>
                    <xdr:row>79</xdr:row>
                    <xdr:rowOff>219075</xdr:rowOff>
                  </to>
                </anchor>
              </controlPr>
            </control>
          </mc:Choice>
        </mc:AlternateContent>
        <mc:AlternateContent xmlns:mc="http://schemas.openxmlformats.org/markup-compatibility/2006">
          <mc:Choice Requires="x14">
            <control shapeId="7220" r:id="rId29" name="Check Box 52">
              <controlPr defaultSize="0" autoFill="0" autoLine="0" autoPict="0">
                <anchor moveWithCells="1">
                  <from>
                    <xdr:col>11</xdr:col>
                    <xdr:colOff>0</xdr:colOff>
                    <xdr:row>71</xdr:row>
                    <xdr:rowOff>0</xdr:rowOff>
                  </from>
                  <to>
                    <xdr:col>12</xdr:col>
                    <xdr:colOff>19050</xdr:colOff>
                    <xdr:row>71</xdr:row>
                    <xdr:rowOff>219075</xdr:rowOff>
                  </to>
                </anchor>
              </controlPr>
            </control>
          </mc:Choice>
        </mc:AlternateContent>
        <mc:AlternateContent xmlns:mc="http://schemas.openxmlformats.org/markup-compatibility/2006">
          <mc:Choice Requires="x14">
            <control shapeId="7221" r:id="rId30" name="Check Box 53">
              <controlPr defaultSize="0" autoFill="0" autoLine="0" autoPict="0">
                <anchor moveWithCells="1">
                  <from>
                    <xdr:col>0</xdr:col>
                    <xdr:colOff>0</xdr:colOff>
                    <xdr:row>75</xdr:row>
                    <xdr:rowOff>0</xdr:rowOff>
                  </from>
                  <to>
                    <xdr:col>1</xdr:col>
                    <xdr:colOff>19050</xdr:colOff>
                    <xdr:row>75</xdr:row>
                    <xdr:rowOff>219075</xdr:rowOff>
                  </to>
                </anchor>
              </controlPr>
            </control>
          </mc:Choice>
        </mc:AlternateContent>
        <mc:AlternateContent xmlns:mc="http://schemas.openxmlformats.org/markup-compatibility/2006">
          <mc:Choice Requires="x14">
            <control shapeId="7222" r:id="rId31" name="Check Box 54">
              <controlPr defaultSize="0" autoFill="0" autoLine="0" autoPict="0">
                <anchor moveWithCells="1">
                  <from>
                    <xdr:col>5</xdr:col>
                    <xdr:colOff>0</xdr:colOff>
                    <xdr:row>75</xdr:row>
                    <xdr:rowOff>0</xdr:rowOff>
                  </from>
                  <to>
                    <xdr:col>6</xdr:col>
                    <xdr:colOff>19050</xdr:colOff>
                    <xdr:row>75</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B2BB2-1C98-4D82-AD2A-2D0A8332BB0E}">
  <sheetPr codeName="Sheet4"/>
  <dimension ref="A1:C31"/>
  <sheetViews>
    <sheetView workbookViewId="0">
      <selection activeCell="C30" sqref="C30"/>
    </sheetView>
  </sheetViews>
  <sheetFormatPr defaultRowHeight="18" customHeight="1"/>
  <cols>
    <col min="1" max="1" width="10.625" style="1" customWidth="1"/>
    <col min="2" max="2" width="12.625" style="1" customWidth="1"/>
    <col min="3" max="3" width="30.625" style="1" customWidth="1"/>
    <col min="4" max="16384" width="9" style="1"/>
  </cols>
  <sheetData>
    <row r="1" spans="1:3" ht="18" customHeight="1">
      <c r="A1" s="1" t="s">
        <v>144</v>
      </c>
    </row>
    <row r="2" spans="1:3" ht="18" customHeight="1" thickBot="1">
      <c r="A2" s="1" t="s">
        <v>145</v>
      </c>
    </row>
    <row r="3" spans="1:3" ht="18" customHeight="1">
      <c r="A3" s="314" t="s">
        <v>142</v>
      </c>
      <c r="B3" s="315"/>
      <c r="C3" s="105" t="str">
        <f>IF(様式第１号【事前協議書】!Y3="","",様式第１号【事前協議書】!X3&amp;様式第１号【事前協議書】!Y3&amp;"年"&amp;様式第１号【事前協議書】!AB3&amp;"月"&amp;様式第１号【事前協議書】!AE3&amp;"日")</f>
        <v/>
      </c>
    </row>
    <row r="4" spans="1:3" ht="18" customHeight="1">
      <c r="A4" s="314" t="s">
        <v>146</v>
      </c>
      <c r="B4" s="315"/>
      <c r="C4" s="108" t="str">
        <f>IF(様式第１号【事前協議書】!T10="","",様式第１号【事前協議書】!T10)</f>
        <v/>
      </c>
    </row>
    <row r="5" spans="1:3" ht="18" customHeight="1">
      <c r="A5" s="314" t="s">
        <v>147</v>
      </c>
      <c r="B5" s="315"/>
      <c r="C5" s="108" t="str">
        <f>IF(様式第１号【事前協議書】!T11="","",様式第１号【事前協議書】!T11)</f>
        <v/>
      </c>
    </row>
    <row r="6" spans="1:3" ht="18" customHeight="1">
      <c r="A6" s="314" t="s">
        <v>10</v>
      </c>
      <c r="B6" s="104" t="s">
        <v>55</v>
      </c>
      <c r="C6" s="106" t="str">
        <f>IF(様式第１号【事前協議書】!K20="","",様式第１号【事前協議書】!K20)</f>
        <v/>
      </c>
    </row>
    <row r="7" spans="1:3" ht="18" customHeight="1">
      <c r="A7" s="314"/>
      <c r="B7" s="104" t="s">
        <v>2</v>
      </c>
      <c r="C7" s="106" t="str">
        <f>IF(様式第１号【事前協議書】!K21="","",様式第１号【事前協議書】!K21)</f>
        <v/>
      </c>
    </row>
    <row r="8" spans="1:3" ht="18" customHeight="1">
      <c r="A8" s="314"/>
      <c r="B8" s="104" t="s">
        <v>37</v>
      </c>
      <c r="C8" s="106" t="str">
        <f>IF(様式第１号【事前協議書】!K22="","",様式第１号【事前協議書】!K22)</f>
        <v/>
      </c>
    </row>
    <row r="9" spans="1:3" ht="18" customHeight="1">
      <c r="A9" s="314"/>
      <c r="B9" s="104" t="s">
        <v>11</v>
      </c>
      <c r="C9" s="106" t="str">
        <f>IF(様式第１号【事前協議書】!K23="","",様式第１号【事前協議書】!K23)</f>
        <v/>
      </c>
    </row>
    <row r="10" spans="1:3" ht="18" customHeight="1">
      <c r="A10" s="314" t="s">
        <v>15</v>
      </c>
      <c r="B10" s="104" t="s">
        <v>55</v>
      </c>
      <c r="C10" s="106" t="str">
        <f>IF(様式第１号【事前協議書】!K24="","",様式第１号【事前協議書】!K24)</f>
        <v/>
      </c>
    </row>
    <row r="11" spans="1:3" ht="18" customHeight="1">
      <c r="A11" s="314"/>
      <c r="B11" s="104" t="s">
        <v>2</v>
      </c>
      <c r="C11" s="106" t="str">
        <f>IF(様式第１号【事前協議書】!K25="","",様式第１号【事前協議書】!K25)</f>
        <v/>
      </c>
    </row>
    <row r="12" spans="1:3" ht="18" customHeight="1">
      <c r="A12" s="314"/>
      <c r="B12" s="104" t="s">
        <v>37</v>
      </c>
      <c r="C12" s="106" t="str">
        <f>IF(様式第１号【事前協議書】!K26="","",様式第１号【事前協議書】!K26)</f>
        <v/>
      </c>
    </row>
    <row r="13" spans="1:3" ht="18" customHeight="1">
      <c r="A13" s="314"/>
      <c r="B13" s="104" t="s">
        <v>11</v>
      </c>
      <c r="C13" s="106" t="str">
        <f>IF(様式第１号【事前協議書】!K27="","",様式第１号【事前協議書】!K27)</f>
        <v/>
      </c>
    </row>
    <row r="14" spans="1:3" ht="18" customHeight="1">
      <c r="A14" s="314" t="s">
        <v>16</v>
      </c>
      <c r="B14" s="104" t="s">
        <v>55</v>
      </c>
      <c r="C14" s="106" t="str">
        <f>IF(様式第１号【事前協議書】!K28="","",様式第１号【事前協議書】!K28)</f>
        <v/>
      </c>
    </row>
    <row r="15" spans="1:3" ht="18" customHeight="1">
      <c r="A15" s="314"/>
      <c r="B15" s="104" t="s">
        <v>2</v>
      </c>
      <c r="C15" s="106" t="str">
        <f>IF(様式第１号【事前協議書】!K29="","",様式第１号【事前協議書】!K29)</f>
        <v/>
      </c>
    </row>
    <row r="16" spans="1:3" ht="18" customHeight="1">
      <c r="A16" s="314"/>
      <c r="B16" s="104" t="s">
        <v>37</v>
      </c>
      <c r="C16" s="106" t="str">
        <f>IF(様式第１号【事前協議書】!K30="","",様式第１号【事前協議書】!K30)</f>
        <v/>
      </c>
    </row>
    <row r="17" spans="1:3" ht="18" customHeight="1">
      <c r="A17" s="314"/>
      <c r="B17" s="104" t="s">
        <v>11</v>
      </c>
      <c r="C17" s="106" t="str">
        <f>IF(様式第１号【事前協議書】!K31="","",様式第１号【事前協議書】!K31)</f>
        <v/>
      </c>
    </row>
    <row r="18" spans="1:3" ht="18" customHeight="1">
      <c r="A18" s="314" t="s">
        <v>17</v>
      </c>
      <c r="B18" s="104" t="s">
        <v>55</v>
      </c>
      <c r="C18" s="106" t="str">
        <f>IF(様式第１号【事前協議書】!K32="","",様式第１号【事前協議書】!K32)</f>
        <v/>
      </c>
    </row>
    <row r="19" spans="1:3" ht="18" customHeight="1">
      <c r="A19" s="314"/>
      <c r="B19" s="104" t="s">
        <v>2</v>
      </c>
      <c r="C19" s="106" t="str">
        <f>IF(様式第１号【事前協議書】!K33="","",様式第１号【事前協議書】!K33)</f>
        <v/>
      </c>
    </row>
    <row r="20" spans="1:3" ht="18" customHeight="1">
      <c r="A20" s="314"/>
      <c r="B20" s="104" t="s">
        <v>37</v>
      </c>
      <c r="C20" s="106" t="str">
        <f>IF(様式第１号【事前協議書】!K34="","",様式第１号【事前協議書】!K34)</f>
        <v/>
      </c>
    </row>
    <row r="21" spans="1:3" ht="18" customHeight="1">
      <c r="A21" s="314"/>
      <c r="B21" s="104" t="s">
        <v>11</v>
      </c>
      <c r="C21" s="106" t="str">
        <f>IF(様式第１号【事前協議書】!K35="","",様式第１号【事前協議書】!K35)</f>
        <v/>
      </c>
    </row>
    <row r="22" spans="1:3" ht="18" customHeight="1">
      <c r="A22" s="314" t="s">
        <v>18</v>
      </c>
      <c r="B22" s="104" t="s">
        <v>55</v>
      </c>
      <c r="C22" s="106" t="str">
        <f>IF(様式第１号【事前協議書】!K36="","",様式第１号【事前協議書】!K36)</f>
        <v/>
      </c>
    </row>
    <row r="23" spans="1:3" ht="18" customHeight="1">
      <c r="A23" s="314"/>
      <c r="B23" s="104" t="s">
        <v>2</v>
      </c>
      <c r="C23" s="106" t="str">
        <f>IF(様式第１号【事前協議書】!K37="","",様式第１号【事前協議書】!K37)</f>
        <v/>
      </c>
    </row>
    <row r="24" spans="1:3" ht="18" customHeight="1">
      <c r="A24" s="314"/>
      <c r="B24" s="104" t="s">
        <v>37</v>
      </c>
      <c r="C24" s="106" t="str">
        <f>IF(様式第１号【事前協議書】!K38="","",様式第１号【事前協議書】!K38)</f>
        <v/>
      </c>
    </row>
    <row r="25" spans="1:3" ht="18" customHeight="1">
      <c r="A25" s="314"/>
      <c r="B25" s="104" t="s">
        <v>11</v>
      </c>
      <c r="C25" s="106" t="str">
        <f>IF(様式第１号【事前協議書】!K39="","",様式第１号【事前協議書】!K39)</f>
        <v/>
      </c>
    </row>
    <row r="26" spans="1:3" ht="18" customHeight="1">
      <c r="A26" s="314" t="s">
        <v>19</v>
      </c>
      <c r="B26" s="104" t="s">
        <v>55</v>
      </c>
      <c r="C26" s="106" t="str">
        <f>IF(様式第１号【事前協議書】!K40="","",様式第１号【事前協議書】!K40)</f>
        <v/>
      </c>
    </row>
    <row r="27" spans="1:3" ht="18" customHeight="1">
      <c r="A27" s="314"/>
      <c r="B27" s="104" t="s">
        <v>2</v>
      </c>
      <c r="C27" s="106" t="str">
        <f>IF(様式第１号【事前協議書】!K41="","",様式第１号【事前協議書】!K41)</f>
        <v/>
      </c>
    </row>
    <row r="28" spans="1:3" ht="18" customHeight="1">
      <c r="A28" s="314"/>
      <c r="B28" s="104" t="s">
        <v>37</v>
      </c>
      <c r="C28" s="106" t="str">
        <f>IF(様式第１号【事前協議書】!K42="","",様式第１号【事前協議書】!K42)</f>
        <v/>
      </c>
    </row>
    <row r="29" spans="1:3" ht="18" customHeight="1">
      <c r="A29" s="314"/>
      <c r="B29" s="104" t="s">
        <v>11</v>
      </c>
      <c r="C29" s="106" t="str">
        <f>IF(様式第１号【事前協議書】!K43="","",様式第１号【事前協議書】!K43)</f>
        <v/>
      </c>
    </row>
    <row r="30" spans="1:3" ht="18" customHeight="1">
      <c r="A30" s="112" t="s">
        <v>148</v>
      </c>
      <c r="B30" s="104"/>
      <c r="C30" s="109" t="str">
        <f>IF(AND(様式第１号【事前協議書】!AI48=FALSE,様式第１号【事前協議書】!AJ48=FALSE),"",IF(AND(様式第１号【事前協議書】!AI48=TRUE,様式第１号【事前協議書】!AJ48=FALSE),"土曜日",IF(AND(様式第１号【事前協議書】!AI48=FALSE,様式第１号【事前協議書】!AJ48=TRUE),"お盆期間","土曜日及びお盆期間")))</f>
        <v/>
      </c>
    </row>
    <row r="31" spans="1:3" ht="18" customHeight="1" thickBot="1">
      <c r="A31" s="314" t="s">
        <v>143</v>
      </c>
      <c r="B31" s="315"/>
      <c r="C31" s="107" t="str">
        <f>IF(様式第１号【事前協議書】!M51="","",様式第１号【事前協議書】!K51&amp;様式第１号【事前協議書】!M51&amp;様式第１号【事前協議書】!O51&amp;様式第１号【事前協議書】!P51&amp;様式第１号【事前協議書】!R51&amp;様式第１号【事前協議書】!S51&amp;様式第１号【事前協議書】!U51)</f>
        <v/>
      </c>
    </row>
  </sheetData>
  <mergeCells count="10">
    <mergeCell ref="A4:B4"/>
    <mergeCell ref="A5:B5"/>
    <mergeCell ref="A3:B3"/>
    <mergeCell ref="A31:B31"/>
    <mergeCell ref="A6:A9"/>
    <mergeCell ref="A10:A13"/>
    <mergeCell ref="A14:A17"/>
    <mergeCell ref="A18:A21"/>
    <mergeCell ref="A22:A25"/>
    <mergeCell ref="A26:A2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様式第１号【事前協議書】</vt:lpstr>
      <vt:lpstr>別紙１</vt:lpstr>
      <vt:lpstr>市確認用</vt:lpstr>
      <vt:lpstr>データ転記用</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2024-11-12T07:14:35Z</cp:lastPrinted>
  <dcterms:created xsi:type="dcterms:W3CDTF">2019-11-13T04:13:13Z</dcterms:created>
  <dcterms:modified xsi:type="dcterms:W3CDTF">2024-11-15T00:34:47Z</dcterms:modified>
</cp:coreProperties>
</file>