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drawings/drawing6.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7.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8.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9.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lg-fs01\50_000_000_290\子ども総務課\②土曜日共同保育\★実施要綱（様式含む）\R06.11.11～\02 様式\"/>
    </mc:Choice>
  </mc:AlternateContent>
  <xr:revisionPtr revIDLastSave="0" documentId="13_ncr:1_{39873E7A-CF82-4669-ADFE-6DFB39A0DAEF}" xr6:coauthVersionLast="36" xr6:coauthVersionMax="47" xr10:uidLastSave="{00000000-0000-0000-0000-000000000000}"/>
  <workbookProtection workbookPassword="EBA9" lockStructure="1"/>
  <bookViews>
    <workbookView xWindow="-120" yWindow="-120" windowWidth="29040" windowHeight="15840" tabRatio="899" xr2:uid="{00000000-000D-0000-FFFF-FFFF00000000}"/>
  </bookViews>
  <sheets>
    <sheet name="様式第３号【事前協議書】" sheetId="3" r:id="rId1"/>
    <sheet name="別紙１" sheetId="7" r:id="rId2"/>
    <sheet name="別紙２" sheetId="14" r:id="rId3"/>
    <sheet name="別紙３" sheetId="16" r:id="rId4"/>
    <sheet name="別紙４" sheetId="17" r:id="rId5"/>
    <sheet name="別紙５" sheetId="18" r:id="rId6"/>
    <sheet name="市確認用【変更(1)】" sheetId="9" state="hidden" r:id="rId7"/>
    <sheet name="市確認用【変更(2)】" sheetId="10" state="hidden" r:id="rId8"/>
    <sheet name="市確認用【変更(3)】" sheetId="11" state="hidden" r:id="rId9"/>
    <sheet name="市確認用【変更(4)】" sheetId="13" state="hidden" r:id="rId10"/>
    <sheet name="市確認用【変更(5)】" sheetId="19" state="hidden" r:id="rId11"/>
    <sheet name="市確認用【変更(6)】" sheetId="20" state="hidden" r:id="rId12"/>
    <sheet name="市確認用【変更(7)】" sheetId="21" state="hidden" r:id="rId13"/>
    <sheet name="データ転記用" sheetId="22" state="hidden" r:id="rId14"/>
  </sheets>
  <calcPr calcId="191029"/>
</workbook>
</file>

<file path=xl/calcChain.xml><?xml version="1.0" encoding="utf-8"?>
<calcChain xmlns="http://schemas.openxmlformats.org/spreadsheetml/2006/main">
  <c r="D21" i="9" l="1"/>
  <c r="X14" i="11" l="1"/>
  <c r="AB14" i="11" s="1"/>
  <c r="X13" i="11"/>
  <c r="AB13" i="11" s="1"/>
  <c r="X12" i="11"/>
  <c r="AB12" i="11" s="1"/>
  <c r="X11" i="11"/>
  <c r="AB11" i="11" s="1"/>
  <c r="X10" i="11"/>
  <c r="AB10" i="11" s="1"/>
  <c r="X9" i="11"/>
  <c r="AB9" i="11" s="1"/>
  <c r="G14" i="11"/>
  <c r="K14" i="11" s="1"/>
  <c r="G13" i="11"/>
  <c r="K13" i="11" s="1"/>
  <c r="G12" i="11"/>
  <c r="K12" i="11" s="1"/>
  <c r="G11" i="11"/>
  <c r="K11" i="11" s="1"/>
  <c r="G10" i="11"/>
  <c r="K10" i="11" s="1"/>
  <c r="G9" i="11"/>
  <c r="K9" i="11" s="1"/>
  <c r="C20" i="22" l="1"/>
  <c r="C19" i="22"/>
  <c r="C18" i="22"/>
  <c r="C17" i="22"/>
  <c r="C16" i="22" l="1"/>
  <c r="C15" i="22"/>
  <c r="C29" i="22" l="1"/>
  <c r="C28" i="22"/>
  <c r="C27" i="22"/>
  <c r="C26" i="22"/>
  <c r="C25" i="22"/>
  <c r="C24" i="22"/>
  <c r="C23" i="22"/>
  <c r="C22" i="22"/>
  <c r="C21" i="22"/>
  <c r="C12" i="22"/>
  <c r="C13" i="22"/>
  <c r="C14" i="22"/>
  <c r="C11" i="22"/>
  <c r="C8" i="22"/>
  <c r="C9" i="22"/>
  <c r="C10" i="22"/>
  <c r="C7" i="22"/>
  <c r="C30" i="22"/>
  <c r="C6" i="22"/>
  <c r="C5" i="22"/>
  <c r="C4" i="22"/>
  <c r="C3" i="22"/>
  <c r="M10" i="18" l="1"/>
  <c r="AA9" i="21" s="1"/>
  <c r="N9" i="21"/>
  <c r="Q9" i="21"/>
  <c r="T9" i="21"/>
  <c r="N10" i="21"/>
  <c r="Q10" i="21"/>
  <c r="T10" i="21"/>
  <c r="K10" i="21"/>
  <c r="K9" i="21"/>
  <c r="E10" i="21"/>
  <c r="H10" i="21"/>
  <c r="H9" i="21"/>
  <c r="E9" i="21"/>
  <c r="AE18" i="21"/>
  <c r="AE16" i="21"/>
  <c r="AE14" i="21"/>
  <c r="P10" i="17"/>
  <c r="K10" i="20" s="1"/>
  <c r="S10" i="17"/>
  <c r="K11" i="20" s="1"/>
  <c r="V10" i="17"/>
  <c r="K12" i="20" s="1"/>
  <c r="Y10" i="17"/>
  <c r="K13" i="20" s="1"/>
  <c r="AB10" i="17"/>
  <c r="K14" i="20" s="1"/>
  <c r="M10" i="17"/>
  <c r="K9" i="20" s="1"/>
  <c r="X10" i="20"/>
  <c r="X11" i="20"/>
  <c r="X12" i="20"/>
  <c r="X13" i="20"/>
  <c r="X14" i="20"/>
  <c r="X9" i="20"/>
  <c r="G10" i="20"/>
  <c r="G11" i="20"/>
  <c r="G12" i="20"/>
  <c r="G13" i="20"/>
  <c r="G14" i="20"/>
  <c r="G9" i="20"/>
  <c r="M42" i="19"/>
  <c r="D42" i="19" s="1"/>
  <c r="M43" i="19"/>
  <c r="D43" i="19" s="1"/>
  <c r="M44" i="19"/>
  <c r="D44" i="19" s="1"/>
  <c r="M45" i="19"/>
  <c r="D45" i="19" s="1"/>
  <c r="M41" i="19"/>
  <c r="D41" i="19" s="1"/>
  <c r="M32" i="19"/>
  <c r="D32" i="19" s="1"/>
  <c r="M33" i="19"/>
  <c r="D33" i="19" s="1"/>
  <c r="M34" i="19"/>
  <c r="D34" i="19" s="1"/>
  <c r="M35" i="19"/>
  <c r="D35" i="19" s="1"/>
  <c r="M31" i="19"/>
  <c r="D31" i="19" s="1"/>
  <c r="M20" i="19"/>
  <c r="D20" i="19" s="1"/>
  <c r="M21" i="19"/>
  <c r="D21" i="19" s="1"/>
  <c r="M22" i="19"/>
  <c r="D22" i="19" s="1"/>
  <c r="M23" i="19"/>
  <c r="D23" i="19" s="1"/>
  <c r="M19" i="19"/>
  <c r="D19" i="19" s="1"/>
  <c r="M10" i="19"/>
  <c r="D10" i="19" s="1"/>
  <c r="M11" i="19"/>
  <c r="D11" i="19" s="1"/>
  <c r="M12" i="19"/>
  <c r="D12" i="19" s="1"/>
  <c r="M13" i="19"/>
  <c r="D13" i="19" s="1"/>
  <c r="M9" i="19"/>
  <c r="D9" i="19" s="1"/>
  <c r="A11" i="16"/>
  <c r="AE13" i="13"/>
  <c r="AE95" i="11"/>
  <c r="AE78" i="11"/>
  <c r="AA72" i="11"/>
  <c r="K73" i="11"/>
  <c r="N73" i="11"/>
  <c r="Q73" i="11"/>
  <c r="T73" i="11"/>
  <c r="N72" i="11"/>
  <c r="Q72" i="11"/>
  <c r="T72" i="11"/>
  <c r="K72" i="11"/>
  <c r="AA66" i="11"/>
  <c r="E67" i="11"/>
  <c r="H67" i="11"/>
  <c r="K67" i="11"/>
  <c r="N67" i="11"/>
  <c r="Q67" i="11"/>
  <c r="T67" i="11"/>
  <c r="N66" i="11"/>
  <c r="Q66" i="11"/>
  <c r="T66" i="11"/>
  <c r="K66" i="11"/>
  <c r="H66" i="11"/>
  <c r="E66" i="11"/>
  <c r="AA53" i="11"/>
  <c r="R53" i="11" s="1"/>
  <c r="AA43" i="11"/>
  <c r="R43" i="11" s="1"/>
  <c r="AA31" i="11"/>
  <c r="R31" i="11" s="1"/>
  <c r="AA21" i="11"/>
  <c r="R21" i="11" s="1"/>
  <c r="M54" i="11"/>
  <c r="D54" i="11" s="1"/>
  <c r="M55" i="11"/>
  <c r="D55" i="11" s="1"/>
  <c r="M56" i="11"/>
  <c r="D56" i="11" s="1"/>
  <c r="M57" i="11"/>
  <c r="D57" i="11" s="1"/>
  <c r="M53" i="11"/>
  <c r="D53" i="11" s="1"/>
  <c r="M44" i="11"/>
  <c r="D44" i="11" s="1"/>
  <c r="M45" i="11"/>
  <c r="D45" i="11" s="1"/>
  <c r="M46" i="11"/>
  <c r="D46" i="11" s="1"/>
  <c r="M47" i="11"/>
  <c r="D47" i="11" s="1"/>
  <c r="M43" i="11"/>
  <c r="D43" i="11" s="1"/>
  <c r="M32" i="11"/>
  <c r="D32" i="11" s="1"/>
  <c r="M33" i="11"/>
  <c r="D33" i="11" s="1"/>
  <c r="M34" i="11"/>
  <c r="D34" i="11" s="1"/>
  <c r="M35" i="11"/>
  <c r="D35" i="11" s="1"/>
  <c r="M31" i="11"/>
  <c r="D31" i="11" s="1"/>
  <c r="M22" i="11"/>
  <c r="D22" i="11" s="1"/>
  <c r="M23" i="11"/>
  <c r="D23" i="11" s="1"/>
  <c r="M24" i="11"/>
  <c r="D24" i="11" s="1"/>
  <c r="M25" i="11"/>
  <c r="D25" i="11" s="1"/>
  <c r="M21" i="11"/>
  <c r="D21" i="11" s="1"/>
  <c r="AE83" i="11"/>
  <c r="AE87" i="11"/>
  <c r="AE89" i="11"/>
  <c r="AE91" i="11"/>
  <c r="AE17" i="13"/>
  <c r="AE8" i="13"/>
  <c r="AB13" i="20" l="1"/>
  <c r="W9" i="21"/>
  <c r="W10" i="21"/>
  <c r="AB12" i="20"/>
  <c r="AB9" i="20"/>
  <c r="AB11" i="20"/>
  <c r="AB14" i="20"/>
  <c r="AB10" i="20"/>
  <c r="W73" i="11"/>
  <c r="AE73" i="11" s="1"/>
  <c r="W67" i="11"/>
  <c r="AE67" i="11" s="1"/>
  <c r="W72" i="11"/>
  <c r="AE72" i="11" s="1"/>
  <c r="W66" i="11"/>
  <c r="AE66" i="11" s="1"/>
  <c r="AE15" i="18"/>
  <c r="AE14" i="18"/>
  <c r="AE9" i="21" l="1"/>
  <c r="AE10" i="21"/>
  <c r="AE15" i="17"/>
  <c r="X15" i="20" s="1"/>
  <c r="AE14" i="17"/>
  <c r="G15" i="20" s="1"/>
  <c r="AE10" i="17" l="1"/>
  <c r="K15" i="20" s="1"/>
  <c r="AB15" i="20" l="1"/>
  <c r="AE15" i="20" s="1"/>
  <c r="N15" i="20"/>
  <c r="AF11" i="16"/>
  <c r="AA41" i="19" s="1"/>
  <c r="R41" i="19" s="1"/>
  <c r="AB11" i="16"/>
  <c r="AA19" i="19" s="1"/>
  <c r="R19" i="19" s="1"/>
  <c r="U11" i="16"/>
  <c r="AA31" i="19" s="1"/>
  <c r="R31" i="19" s="1"/>
  <c r="Q11" i="16"/>
  <c r="AA9" i="19" s="1"/>
  <c r="R9" i="19" s="1"/>
  <c r="AD94" i="3"/>
  <c r="AD93" i="3"/>
  <c r="AE43" i="19" l="1"/>
  <c r="AE45" i="19"/>
  <c r="AE42" i="19"/>
  <c r="AE44" i="19"/>
  <c r="AE41" i="19"/>
  <c r="AE23" i="19"/>
  <c r="AE20" i="19"/>
  <c r="AE19" i="19"/>
  <c r="AE21" i="19"/>
  <c r="AE22" i="19"/>
  <c r="AE32" i="19"/>
  <c r="AE33" i="19"/>
  <c r="AE34" i="19"/>
  <c r="AE31" i="19"/>
  <c r="AE35" i="19"/>
  <c r="AE10" i="19"/>
  <c r="AE12" i="19"/>
  <c r="AE9" i="19"/>
  <c r="AE13" i="19"/>
  <c r="AE11" i="19"/>
  <c r="AE31" i="14"/>
  <c r="X15" i="11" s="1"/>
  <c r="AB15" i="11" s="1"/>
  <c r="AE30" i="14"/>
  <c r="G15" i="11" s="1"/>
  <c r="K15" i="11" s="1"/>
  <c r="AE14" i="14"/>
  <c r="AE91" i="9" l="1"/>
  <c r="AE87" i="9"/>
  <c r="AE85" i="9"/>
  <c r="AE83" i="9"/>
  <c r="AE74" i="9"/>
  <c r="AE70" i="9"/>
  <c r="AE68" i="9"/>
  <c r="AE66" i="9"/>
  <c r="AE64" i="9"/>
  <c r="AE62" i="9"/>
  <c r="AE33" i="11" l="1"/>
  <c r="AE54" i="11"/>
  <c r="AE57" i="11"/>
  <c r="AE53" i="11"/>
  <c r="AE32" i="11"/>
  <c r="AE35" i="11"/>
  <c r="AE31" i="11"/>
  <c r="AE55" i="11"/>
  <c r="AE34" i="11"/>
  <c r="AE56" i="11"/>
  <c r="AE47" i="11"/>
  <c r="AE7" i="10"/>
  <c r="T57" i="9"/>
  <c r="Q57" i="9"/>
  <c r="N57" i="9"/>
  <c r="K57" i="9"/>
  <c r="AA56" i="9"/>
  <c r="T56" i="9"/>
  <c r="Q56" i="9"/>
  <c r="N56" i="9"/>
  <c r="K56" i="9"/>
  <c r="T50" i="9"/>
  <c r="Q50" i="9"/>
  <c r="N50" i="9"/>
  <c r="K50" i="9"/>
  <c r="H50" i="9"/>
  <c r="E50" i="9"/>
  <c r="AA49" i="9"/>
  <c r="T49" i="9"/>
  <c r="Q49" i="9"/>
  <c r="N49" i="9"/>
  <c r="K49" i="9"/>
  <c r="H49" i="9"/>
  <c r="E49" i="9"/>
  <c r="AA41" i="9"/>
  <c r="M41" i="9"/>
  <c r="AA35" i="9"/>
  <c r="M35" i="9"/>
  <c r="AA27" i="9"/>
  <c r="M27" i="9"/>
  <c r="AA21" i="9"/>
  <c r="M21" i="9"/>
  <c r="D27" i="9" s="1"/>
  <c r="D41" i="9" s="1"/>
  <c r="X14" i="9"/>
  <c r="K14" i="9"/>
  <c r="G14" i="9"/>
  <c r="X13" i="9"/>
  <c r="K13" i="9"/>
  <c r="G13" i="9"/>
  <c r="X12" i="9"/>
  <c r="K12" i="9"/>
  <c r="G12" i="9"/>
  <c r="X11" i="9"/>
  <c r="K11" i="9"/>
  <c r="G11" i="9"/>
  <c r="X10" i="9"/>
  <c r="K10" i="9"/>
  <c r="G10" i="9"/>
  <c r="X9" i="9"/>
  <c r="K9" i="9"/>
  <c r="G9" i="9"/>
  <c r="AB14" i="9" l="1"/>
  <c r="AB13" i="9"/>
  <c r="AB12" i="9"/>
  <c r="AB11" i="9"/>
  <c r="AB10" i="9"/>
  <c r="AB9" i="9"/>
  <c r="AE44" i="11"/>
  <c r="AE43" i="11"/>
  <c r="AE24" i="11"/>
  <c r="AE23" i="11"/>
  <c r="AE22" i="11"/>
  <c r="AE46" i="11"/>
  <c r="AE45" i="11"/>
  <c r="AE21" i="11"/>
  <c r="AE25" i="11"/>
  <c r="W50" i="9"/>
  <c r="AE50" i="9" s="1"/>
  <c r="W56" i="9"/>
  <c r="AE56" i="9" s="1"/>
  <c r="AE27" i="9"/>
  <c r="AE41" i="9"/>
  <c r="R21" i="9"/>
  <c r="R35" i="9" s="1"/>
  <c r="W49" i="9"/>
  <c r="AE49" i="9" s="1"/>
  <c r="AE35" i="9"/>
  <c r="W57" i="9"/>
  <c r="AE57" i="9" s="1"/>
  <c r="AE21" i="9"/>
  <c r="D35" i="9"/>
  <c r="R27" i="9" l="1"/>
  <c r="R41" i="9" s="1"/>
  <c r="AE22" i="7" l="1"/>
  <c r="AE27" i="7" l="1"/>
  <c r="AE26" i="7"/>
  <c r="AE13" i="7"/>
  <c r="G15" i="9" l="1"/>
  <c r="X15" i="9"/>
  <c r="K15" i="9"/>
  <c r="AB15" i="9" l="1"/>
  <c r="AE15" i="9" s="1"/>
  <c r="N15" i="9"/>
  <c r="AE15" i="11"/>
  <c r="N15" i="11"/>
</calcChain>
</file>

<file path=xl/sharedStrings.xml><?xml version="1.0" encoding="utf-8"?>
<sst xmlns="http://schemas.openxmlformats.org/spreadsheetml/2006/main" count="900" uniqueCount="249">
  <si>
    <t>合計</t>
    <rPh sb="0" eb="2">
      <t>ゴウケイ</t>
    </rPh>
    <phoneticPr fontId="1"/>
  </si>
  <si>
    <t>～</t>
    <phoneticPr fontId="1"/>
  </si>
  <si>
    <t>施設種別</t>
    <rPh sb="0" eb="2">
      <t>シセツ</t>
    </rPh>
    <rPh sb="2" eb="4">
      <t>シュベツ</t>
    </rPh>
    <phoneticPr fontId="1"/>
  </si>
  <si>
    <t>別紙１</t>
    <rPh sb="0" eb="2">
      <t>ベッシ</t>
    </rPh>
    <phoneticPr fontId="1"/>
  </si>
  <si>
    <t>（あて先）川口市長</t>
    <rPh sb="3" eb="4">
      <t>サキ</t>
    </rPh>
    <rPh sb="5" eb="7">
      <t>カワグチ</t>
    </rPh>
    <rPh sb="7" eb="9">
      <t>シチョウ</t>
    </rPh>
    <phoneticPr fontId="1"/>
  </si>
  <si>
    <t>協議者（実施施設）</t>
    <rPh sb="0" eb="2">
      <t>キョウギ</t>
    </rPh>
    <rPh sb="2" eb="3">
      <t>シャ</t>
    </rPh>
    <rPh sb="4" eb="6">
      <t>ジッシ</t>
    </rPh>
    <rPh sb="6" eb="8">
      <t>シセツ</t>
    </rPh>
    <phoneticPr fontId="1"/>
  </si>
  <si>
    <t>法人所在地</t>
    <rPh sb="0" eb="2">
      <t>ホウジン</t>
    </rPh>
    <rPh sb="2" eb="5">
      <t>ショザイチ</t>
    </rPh>
    <phoneticPr fontId="1"/>
  </si>
  <si>
    <t>法人名称</t>
    <rPh sb="0" eb="2">
      <t>ホウジン</t>
    </rPh>
    <rPh sb="2" eb="4">
      <t>メイショウ</t>
    </rPh>
    <phoneticPr fontId="1"/>
  </si>
  <si>
    <t>代表者職氏名</t>
    <rPh sb="0" eb="3">
      <t>ダイヒョウシャ</t>
    </rPh>
    <rPh sb="3" eb="4">
      <t>ショク</t>
    </rPh>
    <rPh sb="4" eb="6">
      <t>シメイ</t>
    </rPh>
    <phoneticPr fontId="1"/>
  </si>
  <si>
    <t>施設名称</t>
    <rPh sb="0" eb="2">
      <t>シセツ</t>
    </rPh>
    <rPh sb="2" eb="4">
      <t>メイショウ</t>
    </rPh>
    <phoneticPr fontId="1"/>
  </si>
  <si>
    <t>本件担当者名</t>
    <rPh sb="0" eb="2">
      <t>ホンケン</t>
    </rPh>
    <rPh sb="2" eb="5">
      <t>タントウシャ</t>
    </rPh>
    <rPh sb="5" eb="6">
      <t>メイ</t>
    </rPh>
    <phoneticPr fontId="1"/>
  </si>
  <si>
    <t>電話番号</t>
    <rPh sb="0" eb="2">
      <t>デンワ</t>
    </rPh>
    <rPh sb="2" eb="4">
      <t>バンゴウ</t>
    </rPh>
    <phoneticPr fontId="1"/>
  </si>
  <si>
    <t>メールアドレス</t>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</si>
  <si>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</si>
  <si>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</si>
  <si>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</si>
  <si>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</si>
  <si>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</si>
  <si>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５歳児</t>
    <rPh sb="1" eb="3">
      <t>サイジ</t>
    </rPh>
    <phoneticPr fontId="1"/>
  </si>
  <si>
    <t>土曜日の開所時間</t>
    <rPh sb="0" eb="3">
      <t>ドヨウビ</t>
    </rPh>
    <rPh sb="4" eb="6">
      <t>カイショ</t>
    </rPh>
    <rPh sb="6" eb="8">
      <t>ジカン</t>
    </rPh>
    <phoneticPr fontId="1"/>
  </si>
  <si>
    <t>屋外遊戯場（園庭）</t>
    <rPh sb="0" eb="2">
      <t>オクガイ</t>
    </rPh>
    <rPh sb="2" eb="4">
      <t>ユウギ</t>
    </rPh>
    <rPh sb="4" eb="5">
      <t>ジョウ</t>
    </rPh>
    <rPh sb="6" eb="8">
      <t>エンテイ</t>
    </rPh>
    <phoneticPr fontId="1"/>
  </si>
  <si>
    <t>あり</t>
    <phoneticPr fontId="1"/>
  </si>
  <si>
    <t>なし</t>
    <phoneticPr fontId="1"/>
  </si>
  <si>
    <t>（</t>
    <phoneticPr fontId="1"/>
  </si>
  <si>
    <t>）</t>
    <phoneticPr fontId="1"/>
  </si>
  <si>
    <t xml:space="preserve"> 園庭面積 ：</t>
    <rPh sb="1" eb="3">
      <t>エンテイ</t>
    </rPh>
    <rPh sb="3" eb="5">
      <t>メンセキ</t>
    </rPh>
    <phoneticPr fontId="1"/>
  </si>
  <si>
    <t>「なし」を選択した場合のみ</t>
    <rPh sb="5" eb="7">
      <t>センタク</t>
    </rPh>
    <rPh sb="9" eb="11">
      <t>バアイ</t>
    </rPh>
    <phoneticPr fontId="1"/>
  </si>
  <si>
    <t>代替場所：</t>
    <rPh sb="0" eb="2">
      <t>ダイタイ</t>
    </rPh>
    <rPh sb="2" eb="4">
      <t>バショ</t>
    </rPh>
    <phoneticPr fontId="1"/>
  </si>
  <si>
    <t xml:space="preserve"> 面積 ：</t>
    <rPh sb="1" eb="3">
      <t>メンセキ</t>
    </rPh>
    <phoneticPr fontId="1"/>
  </si>
  <si>
    <t>施設所在地</t>
    <rPh sb="0" eb="2">
      <t>シセツ</t>
    </rPh>
    <rPh sb="2" eb="5">
      <t>ショザイチ</t>
    </rPh>
    <phoneticPr fontId="1"/>
  </si>
  <si>
    <t>設置法人</t>
    <rPh sb="0" eb="2">
      <t>セッチ</t>
    </rPh>
    <rPh sb="2" eb="4">
      <t>ホウジン</t>
    </rPh>
    <phoneticPr fontId="1"/>
  </si>
  <si>
    <t>≦</t>
    <phoneticPr fontId="1"/>
  </si>
  <si>
    <t>屋外遊戯場</t>
    <rPh sb="0" eb="2">
      <t>オクガイ</t>
    </rPh>
    <rPh sb="2" eb="4">
      <t>ユウギ</t>
    </rPh>
    <rPh sb="4" eb="5">
      <t>バ</t>
    </rPh>
    <phoneticPr fontId="1"/>
  </si>
  <si>
    <t>実施施設・依頼施設の状況等</t>
    <rPh sb="2" eb="4">
      <t>シセツ</t>
    </rPh>
    <rPh sb="5" eb="7">
      <t>イライ</t>
    </rPh>
    <rPh sb="7" eb="9">
      <t>シセツ</t>
    </rPh>
    <rPh sb="10" eb="12">
      <t>ジョウキョウ</t>
    </rPh>
    <rPh sb="12" eb="13">
      <t>トウ</t>
    </rPh>
    <phoneticPr fontId="1"/>
  </si>
  <si>
    <t>実施施設</t>
    <rPh sb="0" eb="2">
      <t>ジッシ</t>
    </rPh>
    <rPh sb="2" eb="4">
      <t>シセツ</t>
    </rPh>
    <phoneticPr fontId="1"/>
  </si>
  <si>
    <t>≧</t>
    <phoneticPr fontId="1"/>
  </si>
  <si>
    <t>判定</t>
    <rPh sb="0" eb="2">
      <t>ハンテイ</t>
    </rPh>
    <phoneticPr fontId="1"/>
  </si>
  <si>
    <t>日</t>
    <rPh sb="0" eb="1">
      <t>ニチ</t>
    </rPh>
    <phoneticPr fontId="1"/>
  </si>
  <si>
    <t>月</t>
    <rPh sb="0" eb="1">
      <t>ガツ</t>
    </rPh>
    <phoneticPr fontId="1"/>
  </si>
  <si>
    <t>年</t>
    <rPh sb="0" eb="1">
      <t>ネン</t>
    </rPh>
    <phoneticPr fontId="1"/>
  </si>
  <si>
    <t>令和</t>
    <rPh sb="0" eb="2">
      <t>レイワ</t>
    </rPh>
    <phoneticPr fontId="1"/>
  </si>
  <si>
    <t>依頼施設</t>
    <rPh sb="0" eb="2">
      <t>イライ</t>
    </rPh>
    <rPh sb="2" eb="4">
      <t>シセツ</t>
    </rPh>
    <phoneticPr fontId="1"/>
  </si>
  <si>
    <t>変更前</t>
    <rPh sb="0" eb="2">
      <t>ヘンコウ</t>
    </rPh>
    <rPh sb="2" eb="3">
      <t>マエ</t>
    </rPh>
    <phoneticPr fontId="1"/>
  </si>
  <si>
    <t>変更後</t>
    <rPh sb="0" eb="2">
      <t>ヘンコウ</t>
    </rPh>
    <rPh sb="2" eb="3">
      <t>アト</t>
    </rPh>
    <phoneticPr fontId="1"/>
  </si>
  <si>
    <t>増となる依頼施設</t>
    <rPh sb="0" eb="1">
      <t>ゾウ</t>
    </rPh>
    <rPh sb="4" eb="6">
      <t>イライ</t>
    </rPh>
    <rPh sb="6" eb="8">
      <t>シセツ</t>
    </rPh>
    <phoneticPr fontId="1"/>
  </si>
  <si>
    <t>）</t>
    <phoneticPr fontId="1"/>
  </si>
  <si>
    <t>１　変更予定年月日</t>
    <rPh sb="2" eb="4">
      <t>ヘンコウ</t>
    </rPh>
    <rPh sb="4" eb="6">
      <t>ヨテイ</t>
    </rPh>
    <rPh sb="6" eb="9">
      <t>ネンガッピ</t>
    </rPh>
    <phoneticPr fontId="1"/>
  </si>
  <si>
    <t>２　変更事項</t>
    <rPh sb="2" eb="4">
      <t>ヘンコウ</t>
    </rPh>
    <rPh sb="4" eb="6">
      <t>ジコウ</t>
    </rPh>
    <phoneticPr fontId="1"/>
  </si>
  <si>
    <t>添付書類</t>
    <rPh sb="0" eb="2">
      <t>テンプ</t>
    </rPh>
    <rPh sb="2" eb="4">
      <t>ショルイ</t>
    </rPh>
    <phoneticPr fontId="1"/>
  </si>
  <si>
    <t>(1)依頼施設の増</t>
    <rPh sb="3" eb="5">
      <t>イライ</t>
    </rPh>
    <rPh sb="5" eb="7">
      <t>シセツ</t>
    </rPh>
    <rPh sb="8" eb="9">
      <t>ゾウ</t>
    </rPh>
    <phoneticPr fontId="1"/>
  </si>
  <si>
    <t>(2)依頼施設の減</t>
    <rPh sb="3" eb="5">
      <t>イライ</t>
    </rPh>
    <rPh sb="5" eb="7">
      <t>シセツ</t>
    </rPh>
    <rPh sb="8" eb="9">
      <t>ゲン</t>
    </rPh>
    <phoneticPr fontId="1"/>
  </si>
  <si>
    <t>留意事項</t>
    <rPh sb="0" eb="2">
      <t>リュウイ</t>
    </rPh>
    <rPh sb="2" eb="4">
      <t>ジコウ</t>
    </rPh>
    <phoneticPr fontId="1"/>
  </si>
  <si>
    <t>１　実施施設・依頼施設の状況等（別紙１）</t>
    <rPh sb="2" eb="4">
      <t>ジッシ</t>
    </rPh>
    <rPh sb="4" eb="6">
      <t>シセツ</t>
    </rPh>
    <rPh sb="7" eb="9">
      <t>イライ</t>
    </rPh>
    <rPh sb="9" eb="11">
      <t>シセツ</t>
    </rPh>
    <rPh sb="12" eb="14">
      <t>ジョウキョウ</t>
    </rPh>
    <rPh sb="14" eb="15">
      <t>トウ</t>
    </rPh>
    <rPh sb="16" eb="18">
      <t>ベッシ</t>
    </rPh>
    <phoneticPr fontId="1"/>
  </si>
  <si>
    <t>３　増となる依頼施設の保護者への説明資料の案</t>
    <rPh sb="2" eb="3">
      <t>ゾウ</t>
    </rPh>
    <rPh sb="6" eb="8">
      <t>イライ</t>
    </rPh>
    <rPh sb="8" eb="10">
      <t>シセツ</t>
    </rPh>
    <rPh sb="11" eb="14">
      <t>ホゴシャ</t>
    </rPh>
    <rPh sb="16" eb="18">
      <t>セツメイ</t>
    </rPh>
    <rPh sb="18" eb="20">
      <t>シリョウ</t>
    </rPh>
    <rPh sb="21" eb="22">
      <t>アン</t>
    </rPh>
    <phoneticPr fontId="1"/>
  </si>
  <si>
    <t>４　実施施設の平面図</t>
    <rPh sb="2" eb="4">
      <t>ジッシ</t>
    </rPh>
    <rPh sb="4" eb="6">
      <t>シセツ</t>
    </rPh>
    <rPh sb="7" eb="10">
      <t>ヘイメンズ</t>
    </rPh>
    <phoneticPr fontId="1"/>
  </si>
  <si>
    <t>１　市が指示した書類</t>
    <rPh sb="2" eb="3">
      <t>シ</t>
    </rPh>
    <rPh sb="4" eb="6">
      <t>シジ</t>
    </rPh>
    <rPh sb="8" eb="10">
      <t>ショルイ</t>
    </rPh>
    <phoneticPr fontId="1"/>
  </si>
  <si>
    <t>※</t>
    <phoneticPr fontId="1"/>
  </si>
  <si>
    <t>時間は、すべて24時間表記（例：午後6時の場合は18:00）としてください。</t>
    <rPh sb="14" eb="15">
      <t>レイ</t>
    </rPh>
    <phoneticPr fontId="1"/>
  </si>
  <si>
    <t>１　実施施設の状況</t>
    <rPh sb="2" eb="4">
      <t>ジッシ</t>
    </rPh>
    <rPh sb="4" eb="6">
      <t>シセツ</t>
    </rPh>
    <rPh sb="7" eb="9">
      <t>ジョウキョウ</t>
    </rPh>
    <phoneticPr fontId="1"/>
  </si>
  <si>
    <t>平日の開所時間</t>
    <rPh sb="0" eb="2">
      <t>ヘイジツ</t>
    </rPh>
    <rPh sb="3" eb="5">
      <t>カイショ</t>
    </rPh>
    <rPh sb="5" eb="7">
      <t>ジカン</t>
    </rPh>
    <phoneticPr fontId="1"/>
  </si>
  <si>
    <t>㎡</t>
    <phoneticPr fontId="1"/>
  </si>
  <si>
    <t>㎡</t>
  </si>
  <si>
    <t>想定利用児童数</t>
    <rPh sb="0" eb="2">
      <t>ソウテイ</t>
    </rPh>
    <rPh sb="2" eb="4">
      <t>リヨウ</t>
    </rPh>
    <rPh sb="4" eb="6">
      <t>ジドウ</t>
    </rPh>
    <rPh sb="6" eb="7">
      <t>スウ</t>
    </rPh>
    <phoneticPr fontId="1"/>
  </si>
  <si>
    <t>土曜日</t>
    <rPh sb="0" eb="3">
      <t>ドヨウビ</t>
    </rPh>
    <phoneticPr fontId="1"/>
  </si>
  <si>
    <t>お盆期間</t>
    <rPh sb="1" eb="2">
      <t>ボン</t>
    </rPh>
    <rPh sb="2" eb="4">
      <t>キカン</t>
    </rPh>
    <phoneticPr fontId="1"/>
  </si>
  <si>
    <t>■添付資料１（別紙１（実施施設・依頼施設の状況等））関係</t>
    <rPh sb="1" eb="3">
      <t>テンプ</t>
    </rPh>
    <rPh sb="3" eb="5">
      <t>シリョウ</t>
    </rPh>
    <rPh sb="7" eb="9">
      <t>ベッシ</t>
    </rPh>
    <rPh sb="11" eb="13">
      <t>ジッシ</t>
    </rPh>
    <rPh sb="13" eb="15">
      <t>シセツ</t>
    </rPh>
    <rPh sb="16" eb="18">
      <t>イライ</t>
    </rPh>
    <rPh sb="18" eb="20">
      <t>シセツ</t>
    </rPh>
    <rPh sb="21" eb="23">
      <t>ジョウキョウ</t>
    </rPh>
    <rPh sb="23" eb="24">
      <t>トウ</t>
    </rPh>
    <rPh sb="26" eb="28">
      <t>カンケイ</t>
    </rPh>
    <phoneticPr fontId="1"/>
  </si>
  <si>
    <t>１　定員</t>
    <rPh sb="2" eb="4">
      <t>テイイン</t>
    </rPh>
    <phoneticPr fontId="1"/>
  </si>
  <si>
    <t>※判定結果が「ＮＧ」の場合は実施不可。</t>
    <rPh sb="1" eb="3">
      <t>ハンテイ</t>
    </rPh>
    <rPh sb="3" eb="5">
      <t>ケッカ</t>
    </rPh>
    <rPh sb="11" eb="13">
      <t>バアイ</t>
    </rPh>
    <rPh sb="14" eb="16">
      <t>ジッシ</t>
    </rPh>
    <rPh sb="16" eb="18">
      <t>フカ</t>
    </rPh>
    <phoneticPr fontId="1"/>
  </si>
  <si>
    <t>歳児</t>
    <rPh sb="0" eb="2">
      <t>サイジ</t>
    </rPh>
    <phoneticPr fontId="1"/>
  </si>
  <si>
    <t>認可
定員</t>
    <rPh sb="0" eb="2">
      <t>ニンカ</t>
    </rPh>
    <rPh sb="3" eb="5">
      <t>テイイン</t>
    </rPh>
    <phoneticPr fontId="1"/>
  </si>
  <si>
    <t>お盆期間
（平日）</t>
    <rPh sb="1" eb="2">
      <t>ボン</t>
    </rPh>
    <rPh sb="2" eb="4">
      <t>キカン</t>
    </rPh>
    <rPh sb="6" eb="8">
      <t>ヘイジツ</t>
    </rPh>
    <phoneticPr fontId="1"/>
  </si>
  <si>
    <t>２　開所時間等</t>
    <rPh sb="2" eb="4">
      <t>カイショ</t>
    </rPh>
    <rPh sb="4" eb="6">
      <t>ジカン</t>
    </rPh>
    <rPh sb="6" eb="7">
      <t>トウ</t>
    </rPh>
    <phoneticPr fontId="1"/>
  </si>
  <si>
    <t>(1) 開所時間</t>
    <rPh sb="4" eb="6">
      <t>カイショ</t>
    </rPh>
    <rPh sb="6" eb="8">
      <t>ジカン</t>
    </rPh>
    <phoneticPr fontId="1"/>
  </si>
  <si>
    <t>開所時間</t>
    <rPh sb="0" eb="2">
      <t>カイショ</t>
    </rPh>
    <rPh sb="2" eb="4">
      <t>ジカン</t>
    </rPh>
    <phoneticPr fontId="1"/>
  </si>
  <si>
    <t>ＮＧ判定の場合</t>
    <rPh sb="2" eb="4">
      <t>ハンテイ</t>
    </rPh>
    <rPh sb="5" eb="7">
      <t>バアイ</t>
    </rPh>
    <phoneticPr fontId="1"/>
  </si>
  <si>
    <t>(2) 閉所時間</t>
    <rPh sb="4" eb="6">
      <t>ヘイショ</t>
    </rPh>
    <rPh sb="6" eb="8">
      <t>ジカン</t>
    </rPh>
    <phoneticPr fontId="1"/>
  </si>
  <si>
    <t>閉所時間</t>
    <rPh sb="0" eb="2">
      <t>ヘイショ</t>
    </rPh>
    <rPh sb="2" eb="4">
      <t>ジカン</t>
    </rPh>
    <phoneticPr fontId="1"/>
  </si>
  <si>
    <t>４　保育室の床面積</t>
    <rPh sb="2" eb="4">
      <t>ホイク</t>
    </rPh>
    <rPh sb="4" eb="5">
      <t>シツ</t>
    </rPh>
    <rPh sb="6" eb="9">
      <t>ユカメンセキ</t>
    </rPh>
    <phoneticPr fontId="1"/>
  </si>
  <si>
    <t>５　屋外遊戯場又は代替園庭の面積</t>
    <rPh sb="2" eb="4">
      <t>オクガイ</t>
    </rPh>
    <rPh sb="4" eb="6">
      <t>ユウギ</t>
    </rPh>
    <rPh sb="6" eb="7">
      <t>ジョウ</t>
    </rPh>
    <rPh sb="7" eb="8">
      <t>マタ</t>
    </rPh>
    <rPh sb="9" eb="11">
      <t>ダイタイ</t>
    </rPh>
    <rPh sb="11" eb="13">
      <t>エンテイ</t>
    </rPh>
    <rPh sb="14" eb="16">
      <t>メンセキ</t>
    </rPh>
    <phoneticPr fontId="1"/>
  </si>
  <si>
    <t>■添付資料２（実施施設と依頼施設との協定書の案）関係</t>
    <rPh sb="1" eb="3">
      <t>テンプ</t>
    </rPh>
    <rPh sb="3" eb="5">
      <t>シリョウ</t>
    </rPh>
    <rPh sb="24" eb="26">
      <t>カンケイ</t>
    </rPh>
    <phoneticPr fontId="1"/>
  </si>
  <si>
    <t>規定あり</t>
    <rPh sb="0" eb="2">
      <t>キテイ</t>
    </rPh>
    <phoneticPr fontId="1"/>
  </si>
  <si>
    <t>規定なし</t>
    <rPh sb="0" eb="2">
      <t>キテイ</t>
    </rPh>
    <phoneticPr fontId="1"/>
  </si>
  <si>
    <t>規定あり（又は費用負担なし）</t>
    <rPh sb="0" eb="2">
      <t>キテイ</t>
    </rPh>
    <rPh sb="5" eb="6">
      <t>マタ</t>
    </rPh>
    <rPh sb="7" eb="9">
      <t>ヒヨウ</t>
    </rPh>
    <rPh sb="9" eb="11">
      <t>フタン</t>
    </rPh>
    <phoneticPr fontId="1"/>
  </si>
  <si>
    <t>保護者への説明資料の案に、以下の項目が記載されているか。</t>
    <rPh sb="0" eb="3">
      <t>ホゴシャ</t>
    </rPh>
    <rPh sb="5" eb="7">
      <t>セツメイ</t>
    </rPh>
    <rPh sb="7" eb="9">
      <t>シリョウ</t>
    </rPh>
    <rPh sb="10" eb="11">
      <t>アン</t>
    </rPh>
    <rPh sb="13" eb="15">
      <t>イカ</t>
    </rPh>
    <rPh sb="16" eb="18">
      <t>コウモク</t>
    </rPh>
    <rPh sb="19" eb="21">
      <t>キサイ</t>
    </rPh>
    <phoneticPr fontId="1"/>
  </si>
  <si>
    <t>記載されている</t>
    <rPh sb="0" eb="2">
      <t>キサイ</t>
    </rPh>
    <phoneticPr fontId="1"/>
  </si>
  <si>
    <t>記載されていない</t>
    <rPh sb="0" eb="2">
      <t>キサイ</t>
    </rPh>
    <phoneticPr fontId="1"/>
  </si>
  <si>
    <t>■添付資料４（実施施設の平面図）関係</t>
    <rPh sb="1" eb="3">
      <t>テンプ</t>
    </rPh>
    <rPh sb="3" eb="5">
      <t>シリョウ</t>
    </rPh>
    <rPh sb="12" eb="15">
      <t>ヘイメンズ</t>
    </rPh>
    <rPh sb="16" eb="18">
      <t>カンケイ</t>
    </rPh>
    <phoneticPr fontId="1"/>
  </si>
  <si>
    <t>実施する部屋（保育室）部分が着色、囲み等の方法により明確になっているか。</t>
    <rPh sb="0" eb="2">
      <t>ジッシ</t>
    </rPh>
    <rPh sb="4" eb="6">
      <t>ヘヤ</t>
    </rPh>
    <rPh sb="7" eb="10">
      <t>ホイクシツ</t>
    </rPh>
    <rPh sb="11" eb="13">
      <t>ブブン</t>
    </rPh>
    <rPh sb="14" eb="16">
      <t>チャクショク</t>
    </rPh>
    <rPh sb="17" eb="18">
      <t>カコ</t>
    </rPh>
    <rPh sb="19" eb="20">
      <t>トウ</t>
    </rPh>
    <rPh sb="21" eb="23">
      <t>ホウホウ</t>
    </rPh>
    <rPh sb="26" eb="28">
      <t>メイカク</t>
    </rPh>
    <phoneticPr fontId="1"/>
  </si>
  <si>
    <t>明確になっている</t>
    <rPh sb="0" eb="2">
      <t>メイカク</t>
    </rPh>
    <phoneticPr fontId="1"/>
  </si>
  <si>
    <t>明確になっていない</t>
    <rPh sb="0" eb="2">
      <t>メイカク</t>
    </rPh>
    <phoneticPr fontId="1"/>
  </si>
  <si>
    <t>実施する部屋（保育室）の床面積が記載されているか。</t>
    <rPh sb="0" eb="2">
      <t>ジッシ</t>
    </rPh>
    <rPh sb="4" eb="6">
      <t>ヘヤ</t>
    </rPh>
    <rPh sb="7" eb="9">
      <t>ホイク</t>
    </rPh>
    <rPh sb="9" eb="10">
      <t>シツ</t>
    </rPh>
    <rPh sb="12" eb="15">
      <t>ユカメンセキ</t>
    </rPh>
    <rPh sb="16" eb="18">
      <t>キサイ</t>
    </rPh>
    <phoneticPr fontId="1"/>
  </si>
  <si>
    <t>別紙１に記載されている床面積と一致しているか。</t>
    <rPh sb="0" eb="2">
      <t>ベッシ</t>
    </rPh>
    <rPh sb="4" eb="6">
      <t>キサイ</t>
    </rPh>
    <rPh sb="11" eb="14">
      <t>ユカメンセキ</t>
    </rPh>
    <rPh sb="15" eb="17">
      <t>イッチ</t>
    </rPh>
    <phoneticPr fontId="1"/>
  </si>
  <si>
    <t>一致している</t>
    <rPh sb="0" eb="2">
      <t>イッチ</t>
    </rPh>
    <phoneticPr fontId="1"/>
  </si>
  <si>
    <t>一致していない</t>
    <rPh sb="0" eb="2">
      <t>イッチ</t>
    </rPh>
    <phoneticPr fontId="1"/>
  </si>
  <si>
    <t>整備されている</t>
    <rPh sb="0" eb="2">
      <t>セイビ</t>
    </rPh>
    <phoneticPr fontId="1"/>
  </si>
  <si>
    <t>整備されていない</t>
    <rPh sb="0" eb="2">
      <t>セイビ</t>
    </rPh>
    <phoneticPr fontId="1"/>
  </si>
  <si>
    <t>非常時における依頼施設や依頼施設の保護者への連絡体制が整備されているか。</t>
    <rPh sb="0" eb="2">
      <t>ヒジョウ</t>
    </rPh>
    <rPh sb="2" eb="3">
      <t>ジ</t>
    </rPh>
    <rPh sb="7" eb="9">
      <t>イライ</t>
    </rPh>
    <rPh sb="9" eb="11">
      <t>シセツ</t>
    </rPh>
    <rPh sb="12" eb="14">
      <t>イライ</t>
    </rPh>
    <rPh sb="14" eb="16">
      <t>シセツ</t>
    </rPh>
    <rPh sb="17" eb="20">
      <t>ホゴシャ</t>
    </rPh>
    <rPh sb="22" eb="24">
      <t>レンラク</t>
    </rPh>
    <rPh sb="24" eb="26">
      <t>タイセイ</t>
    </rPh>
    <rPh sb="27" eb="29">
      <t>セイビ</t>
    </rPh>
    <phoneticPr fontId="1"/>
  </si>
  <si>
    <t>認可定員数</t>
    <rPh sb="0" eb="2">
      <t>ニンカ</t>
    </rPh>
    <rPh sb="2" eb="4">
      <t>テイイン</t>
    </rPh>
    <rPh sb="4" eb="5">
      <t>スウ</t>
    </rPh>
    <phoneticPr fontId="1"/>
  </si>
  <si>
    <t>実施保育室の床面積</t>
    <rPh sb="0" eb="2">
      <t>ジッシ</t>
    </rPh>
    <rPh sb="2" eb="5">
      <t>ホイクシツ</t>
    </rPh>
    <rPh sb="6" eb="7">
      <t>ユカ</t>
    </rPh>
    <rPh sb="7" eb="9">
      <t>メンセキ</t>
    </rPh>
    <phoneticPr fontId="1"/>
  </si>
  <si>
    <t>）</t>
    <phoneticPr fontId="1"/>
  </si>
  <si>
    <t>※判定結果が「ＮＧ」の場合であっても、実施施設が開所時間を変更する（開所時間を早める）場合は「ＯＫ」。</t>
    <rPh sb="1" eb="3">
      <t>ハンテイ</t>
    </rPh>
    <rPh sb="3" eb="5">
      <t>ケッカ</t>
    </rPh>
    <rPh sb="11" eb="13">
      <t>バアイ</t>
    </rPh>
    <rPh sb="19" eb="21">
      <t>ジッシ</t>
    </rPh>
    <rPh sb="21" eb="23">
      <t>シセツ</t>
    </rPh>
    <rPh sb="24" eb="26">
      <t>カイショ</t>
    </rPh>
    <rPh sb="26" eb="28">
      <t>ジカン</t>
    </rPh>
    <rPh sb="29" eb="31">
      <t>ヘンコウ</t>
    </rPh>
    <rPh sb="34" eb="36">
      <t>カイショ</t>
    </rPh>
    <rPh sb="36" eb="38">
      <t>ジカン</t>
    </rPh>
    <rPh sb="39" eb="40">
      <t>ハヤ</t>
    </rPh>
    <rPh sb="43" eb="45">
      <t>バアイ</t>
    </rPh>
    <phoneticPr fontId="1"/>
  </si>
  <si>
    <t>※判定結果が「ＮＧ」の場合であっても、実施施設が閉所時間を変更する（閉所時間を延ばす）場合は「ＯＫ」。</t>
    <rPh sb="1" eb="3">
      <t>ハンテイ</t>
    </rPh>
    <rPh sb="3" eb="5">
      <t>ケッカ</t>
    </rPh>
    <rPh sb="11" eb="13">
      <t>バアイ</t>
    </rPh>
    <rPh sb="19" eb="21">
      <t>ジッシ</t>
    </rPh>
    <rPh sb="21" eb="23">
      <t>シセツ</t>
    </rPh>
    <rPh sb="24" eb="26">
      <t>ヘイショ</t>
    </rPh>
    <rPh sb="26" eb="28">
      <t>ジカン</t>
    </rPh>
    <rPh sb="29" eb="31">
      <t>ヘンコウ</t>
    </rPh>
    <rPh sb="34" eb="36">
      <t>ヘイショ</t>
    </rPh>
    <rPh sb="36" eb="38">
      <t>ジカン</t>
    </rPh>
    <rPh sb="39" eb="40">
      <t>ノ</t>
    </rPh>
    <rPh sb="43" eb="45">
      <t>バアイ</t>
    </rPh>
    <phoneticPr fontId="1"/>
  </si>
  <si>
    <t>変更を予定している</t>
    <rPh sb="0" eb="2">
      <t>ヘンコウ</t>
    </rPh>
    <rPh sb="3" eb="5">
      <t>ヨテイ</t>
    </rPh>
    <phoneticPr fontId="1"/>
  </si>
  <si>
    <t>変更を予定していない</t>
    <rPh sb="0" eb="2">
      <t>ヘンコウ</t>
    </rPh>
    <rPh sb="3" eb="5">
      <t>ヨテイ</t>
    </rPh>
    <phoneticPr fontId="1"/>
  </si>
  <si>
    <t>実施施設の設置者が土曜日の開所時間を変更する（開所時間を早める）必要があることを認識し、実際に変更する予定としているか。</t>
    <rPh sb="9" eb="12">
      <t>ドヨウビ</t>
    </rPh>
    <rPh sb="23" eb="25">
      <t>カイショ</t>
    </rPh>
    <rPh sb="25" eb="27">
      <t>ジカン</t>
    </rPh>
    <rPh sb="28" eb="29">
      <t>ハヤ</t>
    </rPh>
    <phoneticPr fontId="1"/>
  </si>
  <si>
    <t>実施施設の設置者がお盆期間の開所時間を変更する（開所時間を早める）必要があることを認識し、実際に変更する予定としているか。</t>
    <rPh sb="10" eb="11">
      <t>ボン</t>
    </rPh>
    <rPh sb="11" eb="13">
      <t>キカン</t>
    </rPh>
    <rPh sb="24" eb="26">
      <t>カイショ</t>
    </rPh>
    <rPh sb="26" eb="28">
      <t>ジカン</t>
    </rPh>
    <rPh sb="29" eb="30">
      <t>ハヤ</t>
    </rPh>
    <phoneticPr fontId="1"/>
  </si>
  <si>
    <t>実施施設の設置者が土曜日の閉所時間を変更する（閉所時間を延ばす）必要があることを認識し、実際に変更する予定としているか。</t>
    <rPh sb="9" eb="12">
      <t>ドヨウビ</t>
    </rPh>
    <rPh sb="13" eb="15">
      <t>ヘイショ</t>
    </rPh>
    <rPh sb="23" eb="25">
      <t>ヘイショ</t>
    </rPh>
    <rPh sb="25" eb="27">
      <t>ジカン</t>
    </rPh>
    <rPh sb="28" eb="29">
      <t>ノ</t>
    </rPh>
    <phoneticPr fontId="1"/>
  </si>
  <si>
    <t>実施施設の設置者がお盆期間の閉所時間を変更する（閉所時間を延ばす）必要があることを認識し、実際に変更する予定としているか。</t>
    <rPh sb="10" eb="11">
      <t>ボン</t>
    </rPh>
    <rPh sb="11" eb="13">
      <t>キカン</t>
    </rPh>
    <rPh sb="14" eb="16">
      <t>ヘイショ</t>
    </rPh>
    <rPh sb="24" eb="26">
      <t>ヘイショ</t>
    </rPh>
    <rPh sb="26" eb="28">
      <t>ジカン</t>
    </rPh>
    <rPh sb="29" eb="30">
      <t>ノ</t>
    </rPh>
    <phoneticPr fontId="1"/>
  </si>
  <si>
    <t>実施保育室</t>
    <rPh sb="0" eb="2">
      <t>ジッシ</t>
    </rPh>
    <rPh sb="2" eb="5">
      <t>ホイクシツ</t>
    </rPh>
    <phoneticPr fontId="1"/>
  </si>
  <si>
    <t>変更事項により添付書類が異なるので、あらかじめ市に確認すること。</t>
    <rPh sb="0" eb="2">
      <t>ヘンコウ</t>
    </rPh>
    <rPh sb="2" eb="4">
      <t>ジコウ</t>
    </rPh>
    <rPh sb="7" eb="9">
      <t>テンプ</t>
    </rPh>
    <rPh sb="9" eb="11">
      <t>ショルイ</t>
    </rPh>
    <rPh sb="12" eb="13">
      <t>コト</t>
    </rPh>
    <rPh sb="23" eb="24">
      <t>シ</t>
    </rPh>
    <rPh sb="25" eb="27">
      <t>カクニン</t>
    </rPh>
    <phoneticPr fontId="1"/>
  </si>
  <si>
    <t>共同保育の変更に関する事前協議書</t>
    <rPh sb="5" eb="7">
      <t>ヘンコウ</t>
    </rPh>
    <phoneticPr fontId="1"/>
  </si>
  <si>
    <t>様式第３号</t>
    <rPh sb="0" eb="2">
      <t>ヨウシキ</t>
    </rPh>
    <rPh sb="2" eb="3">
      <t>ダイ</t>
    </rPh>
    <rPh sb="4" eb="5">
      <t>ゴウ</t>
    </rPh>
    <phoneticPr fontId="1"/>
  </si>
  <si>
    <t>実施施設の平面図は、共同保育を実施する保育室部分を着色又は枠線で囲み、当該保育室部分の有効床面積が記載されたものとすること。</t>
    <rPh sb="0" eb="2">
      <t>ジッシ</t>
    </rPh>
    <rPh sb="2" eb="4">
      <t>シセツ</t>
    </rPh>
    <rPh sb="5" eb="8">
      <t>ヘイメンズ</t>
    </rPh>
    <rPh sb="10" eb="12">
      <t>キョウドウ</t>
    </rPh>
    <rPh sb="12" eb="14">
      <t>ホイク</t>
    </rPh>
    <rPh sb="15" eb="17">
      <t>ジッシ</t>
    </rPh>
    <rPh sb="19" eb="22">
      <t>ホイクシツ</t>
    </rPh>
    <rPh sb="22" eb="24">
      <t>ブブン</t>
    </rPh>
    <rPh sb="25" eb="27">
      <t>チャクショク</t>
    </rPh>
    <rPh sb="27" eb="28">
      <t>マタ</t>
    </rPh>
    <rPh sb="29" eb="31">
      <t>ワクセン</t>
    </rPh>
    <rPh sb="30" eb="31">
      <t>セン</t>
    </rPh>
    <rPh sb="32" eb="33">
      <t>カコ</t>
    </rPh>
    <rPh sb="35" eb="37">
      <t>トウガイ</t>
    </rPh>
    <rPh sb="37" eb="39">
      <t>ホイク</t>
    </rPh>
    <rPh sb="39" eb="40">
      <t>シツ</t>
    </rPh>
    <rPh sb="40" eb="42">
      <t>ブブン</t>
    </rPh>
    <rPh sb="43" eb="45">
      <t>ユウコウ</t>
    </rPh>
    <rPh sb="45" eb="46">
      <t>ユカ</t>
    </rPh>
    <rPh sb="46" eb="48">
      <t>メンセキ</t>
    </rPh>
    <rPh sb="49" eb="51">
      <t>キサイ</t>
    </rPh>
    <phoneticPr fontId="1"/>
  </si>
  <si>
    <t>(3)実施区分の増</t>
    <rPh sb="3" eb="5">
      <t>ジッシ</t>
    </rPh>
    <rPh sb="5" eb="7">
      <t>クブン</t>
    </rPh>
    <rPh sb="8" eb="9">
      <t>ゾウ</t>
    </rPh>
    <phoneticPr fontId="1"/>
  </si>
  <si>
    <t>(4)実施区分の減</t>
    <rPh sb="3" eb="5">
      <t>ジッシ</t>
    </rPh>
    <rPh sb="5" eb="7">
      <t>クブン</t>
    </rPh>
    <rPh sb="8" eb="9">
      <t>ゲン</t>
    </rPh>
    <phoneticPr fontId="1"/>
  </si>
  <si>
    <t>実施保育室の床面積は、共同保育を実施する保育室の床面積（複数の保育室で実施する場合は、その合計床面積）とし、添付資料の平面図に記載されている床面積と一致するようにしてください。</t>
    <rPh sb="0" eb="2">
      <t>ジッシ</t>
    </rPh>
    <rPh sb="2" eb="4">
      <t>ホイク</t>
    </rPh>
    <rPh sb="4" eb="5">
      <t>シツ</t>
    </rPh>
    <rPh sb="6" eb="7">
      <t>ユカ</t>
    </rPh>
    <rPh sb="7" eb="9">
      <t>メンセキ</t>
    </rPh>
    <rPh sb="11" eb="13">
      <t>キョウドウ</t>
    </rPh>
    <rPh sb="13" eb="15">
      <t>ホイク</t>
    </rPh>
    <rPh sb="16" eb="18">
      <t>ジッシ</t>
    </rPh>
    <rPh sb="20" eb="23">
      <t>ホイクシツ</t>
    </rPh>
    <rPh sb="24" eb="27">
      <t>ユカメンセキ</t>
    </rPh>
    <rPh sb="63" eb="65">
      <t>キサイ</t>
    </rPh>
    <phoneticPr fontId="1"/>
  </si>
  <si>
    <t>共同保育の実施に係る経費の事業者負担について規定されているか。</t>
    <rPh sb="0" eb="2">
      <t>キョウドウ</t>
    </rPh>
    <rPh sb="2" eb="4">
      <t>ホイク</t>
    </rPh>
    <rPh sb="5" eb="7">
      <t>ジッシ</t>
    </rPh>
    <rPh sb="8" eb="9">
      <t>カカ</t>
    </rPh>
    <rPh sb="10" eb="12">
      <t>ケイヒ</t>
    </rPh>
    <rPh sb="13" eb="16">
      <t>ジギョウシャ</t>
    </rPh>
    <rPh sb="16" eb="18">
      <t>フタン</t>
    </rPh>
    <rPh sb="22" eb="24">
      <t>キテイ</t>
    </rPh>
    <phoneticPr fontId="1"/>
  </si>
  <si>
    <t>共同保育の実施中に事故等が発生した場合の責任の所在について規定されているか。</t>
    <rPh sb="0" eb="2">
      <t>キョウドウ</t>
    </rPh>
    <rPh sb="2" eb="4">
      <t>ホイク</t>
    </rPh>
    <rPh sb="5" eb="7">
      <t>ジッシ</t>
    </rPh>
    <rPh sb="7" eb="8">
      <t>チュウ</t>
    </rPh>
    <rPh sb="9" eb="11">
      <t>ジコ</t>
    </rPh>
    <rPh sb="11" eb="12">
      <t>トウ</t>
    </rPh>
    <rPh sb="13" eb="15">
      <t>ハッセイ</t>
    </rPh>
    <rPh sb="17" eb="19">
      <t>バアイ</t>
    </rPh>
    <rPh sb="20" eb="22">
      <t>セキニン</t>
    </rPh>
    <rPh sb="23" eb="25">
      <t>ショザイ</t>
    </rPh>
    <rPh sb="29" eb="31">
      <t>キテイ</t>
    </rPh>
    <phoneticPr fontId="1"/>
  </si>
  <si>
    <t>共同保育の説明、依頼施設の名称、同意の必要性</t>
    <rPh sb="0" eb="2">
      <t>キョウドウ</t>
    </rPh>
    <rPh sb="2" eb="4">
      <t>ホイク</t>
    </rPh>
    <rPh sb="5" eb="7">
      <t>セツメイ</t>
    </rPh>
    <rPh sb="8" eb="10">
      <t>イライ</t>
    </rPh>
    <rPh sb="10" eb="12">
      <t>シセツ</t>
    </rPh>
    <rPh sb="13" eb="15">
      <t>メイショウ</t>
    </rPh>
    <rPh sb="16" eb="18">
      <t>ドウイ</t>
    </rPh>
    <rPh sb="19" eb="22">
      <t>ヒツヨウセイ</t>
    </rPh>
    <phoneticPr fontId="1"/>
  </si>
  <si>
    <t>共同保育の説明、実施施設の所在・名称、実施施設の開所時間、実施施設への送迎方法、職員体制（依頼施設への職員派遣等）、実施施設での給食の提供体制（アレルギー対応等）、延長保育料、個人情報・保育実施状況の提供、実施日又は緊急時の対応方法や連絡体制、同意の必要性</t>
    <rPh sb="0" eb="2">
      <t>キョウドウ</t>
    </rPh>
    <rPh sb="2" eb="4">
      <t>ホイク</t>
    </rPh>
    <rPh sb="5" eb="7">
      <t>セツメイ</t>
    </rPh>
    <rPh sb="8" eb="10">
      <t>ジッシ</t>
    </rPh>
    <rPh sb="10" eb="12">
      <t>シセツ</t>
    </rPh>
    <rPh sb="13" eb="15">
      <t>ショザイ</t>
    </rPh>
    <rPh sb="16" eb="18">
      <t>メイショウ</t>
    </rPh>
    <rPh sb="19" eb="21">
      <t>ジッシ</t>
    </rPh>
    <rPh sb="21" eb="23">
      <t>シセツ</t>
    </rPh>
    <rPh sb="24" eb="26">
      <t>カイショ</t>
    </rPh>
    <rPh sb="26" eb="28">
      <t>ジカン</t>
    </rPh>
    <rPh sb="29" eb="31">
      <t>ジッシ</t>
    </rPh>
    <rPh sb="31" eb="33">
      <t>シセツ</t>
    </rPh>
    <rPh sb="35" eb="37">
      <t>ソウゲイ</t>
    </rPh>
    <rPh sb="37" eb="39">
      <t>ホウホウ</t>
    </rPh>
    <rPh sb="40" eb="42">
      <t>ショクイン</t>
    </rPh>
    <rPh sb="42" eb="44">
      <t>タイセイ</t>
    </rPh>
    <rPh sb="45" eb="47">
      <t>イライ</t>
    </rPh>
    <rPh sb="47" eb="49">
      <t>シセツ</t>
    </rPh>
    <rPh sb="51" eb="53">
      <t>ショクイン</t>
    </rPh>
    <rPh sb="53" eb="55">
      <t>ハケン</t>
    </rPh>
    <rPh sb="55" eb="56">
      <t>トウ</t>
    </rPh>
    <rPh sb="58" eb="60">
      <t>ジッシ</t>
    </rPh>
    <rPh sb="60" eb="62">
      <t>シセツ</t>
    </rPh>
    <rPh sb="64" eb="66">
      <t>キュウショク</t>
    </rPh>
    <rPh sb="67" eb="69">
      <t>テイキョウ</t>
    </rPh>
    <rPh sb="69" eb="71">
      <t>タイセイ</t>
    </rPh>
    <rPh sb="77" eb="79">
      <t>タイオウ</t>
    </rPh>
    <rPh sb="79" eb="80">
      <t>トウ</t>
    </rPh>
    <rPh sb="82" eb="84">
      <t>エンチョウ</t>
    </rPh>
    <rPh sb="84" eb="86">
      <t>ホイク</t>
    </rPh>
    <rPh sb="86" eb="87">
      <t>リョウ</t>
    </rPh>
    <rPh sb="88" eb="90">
      <t>コジン</t>
    </rPh>
    <rPh sb="90" eb="92">
      <t>ジョウホウ</t>
    </rPh>
    <rPh sb="93" eb="95">
      <t>ホイク</t>
    </rPh>
    <rPh sb="95" eb="97">
      <t>ジッシ</t>
    </rPh>
    <rPh sb="97" eb="99">
      <t>ジョウキョウ</t>
    </rPh>
    <rPh sb="100" eb="102">
      <t>テイキョウ</t>
    </rPh>
    <rPh sb="103" eb="105">
      <t>ジッシ</t>
    </rPh>
    <rPh sb="105" eb="106">
      <t>ビ</t>
    </rPh>
    <rPh sb="106" eb="107">
      <t>マタ</t>
    </rPh>
    <rPh sb="108" eb="110">
      <t>キンキュウ</t>
    </rPh>
    <rPh sb="110" eb="111">
      <t>ジ</t>
    </rPh>
    <rPh sb="112" eb="114">
      <t>タイオウ</t>
    </rPh>
    <rPh sb="114" eb="116">
      <t>ホウホウ</t>
    </rPh>
    <rPh sb="117" eb="119">
      <t>レンラク</t>
    </rPh>
    <rPh sb="119" eb="121">
      <t>タイセイ</t>
    </rPh>
    <rPh sb="122" eb="124">
      <t>ドウイ</t>
    </rPh>
    <rPh sb="125" eb="128">
      <t>ヒツヨウセイ</t>
    </rPh>
    <phoneticPr fontId="1"/>
  </si>
  <si>
    <t>２　共同保育の想定利用児童数</t>
    <rPh sb="2" eb="4">
      <t>キョウドウ</t>
    </rPh>
    <rPh sb="4" eb="6">
      <t>ホイク</t>
    </rPh>
    <rPh sb="7" eb="9">
      <t>ソウテイ</t>
    </rPh>
    <rPh sb="9" eb="11">
      <t>リヨウ</t>
    </rPh>
    <rPh sb="11" eb="13">
      <t>ジドウ</t>
    </rPh>
    <rPh sb="13" eb="14">
      <t>スウ</t>
    </rPh>
    <phoneticPr fontId="1"/>
  </si>
  <si>
    <t>平日</t>
    <rPh sb="0" eb="2">
      <t>ヘイジツ</t>
    </rPh>
    <phoneticPr fontId="1"/>
  </si>
  <si>
    <t>既存依頼施設</t>
    <rPh sb="0" eb="2">
      <t>キゾン</t>
    </rPh>
    <rPh sb="2" eb="4">
      <t>イライ</t>
    </rPh>
    <rPh sb="4" eb="6">
      <t>シセツ</t>
    </rPh>
    <phoneticPr fontId="1"/>
  </si>
  <si>
    <t>実施施設</t>
    <rPh sb="0" eb="2">
      <t>ジッシ</t>
    </rPh>
    <rPh sb="2" eb="4">
      <t>シセツ</t>
    </rPh>
    <phoneticPr fontId="1"/>
  </si>
  <si>
    <t>実施施設名称</t>
    <rPh sb="0" eb="2">
      <t>ジッシ</t>
    </rPh>
    <rPh sb="2" eb="4">
      <t>シセツ</t>
    </rPh>
    <rPh sb="4" eb="6">
      <t>メイショウ</t>
    </rPh>
    <phoneticPr fontId="1"/>
  </si>
  <si>
    <t>増となる依頼施設</t>
    <rPh sb="0" eb="1">
      <t>ゾウ</t>
    </rPh>
    <rPh sb="4" eb="6">
      <t>イライ</t>
    </rPh>
    <rPh sb="6" eb="8">
      <t>シセツ</t>
    </rPh>
    <phoneticPr fontId="1"/>
  </si>
  <si>
    <t>既存依頼施設</t>
    <rPh sb="0" eb="2">
      <t>キゾン</t>
    </rPh>
    <rPh sb="2" eb="4">
      <t>イライ</t>
    </rPh>
    <rPh sb="4" eb="6">
      <t>シセツ</t>
    </rPh>
    <phoneticPr fontId="1"/>
  </si>
  <si>
    <t>土曜日（土曜日を共同保育の対象とする）</t>
    <rPh sb="0" eb="3">
      <t>ドヨウビ</t>
    </rPh>
    <rPh sb="4" eb="7">
      <t>ドヨウビ</t>
    </rPh>
    <rPh sb="8" eb="10">
      <t>キョウドウ</t>
    </rPh>
    <rPh sb="10" eb="12">
      <t>ホイク</t>
    </rPh>
    <rPh sb="13" eb="15">
      <t>タイショウ</t>
    </rPh>
    <phoneticPr fontId="1"/>
  </si>
  <si>
    <t>お盆期間（お盆期間を共同保育の対象とする）</t>
    <rPh sb="1" eb="2">
      <t>ボン</t>
    </rPh>
    <rPh sb="2" eb="4">
      <t>キカン</t>
    </rPh>
    <rPh sb="6" eb="7">
      <t>ボン</t>
    </rPh>
    <rPh sb="7" eb="9">
      <t>キカン</t>
    </rPh>
    <rPh sb="10" eb="12">
      <t>キョウドウ</t>
    </rPh>
    <rPh sb="12" eb="14">
      <t>ホイク</t>
    </rPh>
    <rPh sb="15" eb="17">
      <t>タイショウ</t>
    </rPh>
    <phoneticPr fontId="1"/>
  </si>
  <si>
    <t>土曜日（土曜日を共同保育の対象外とする）</t>
    <rPh sb="0" eb="3">
      <t>ドヨウビ</t>
    </rPh>
    <rPh sb="4" eb="7">
      <t>ドヨウビ</t>
    </rPh>
    <rPh sb="8" eb="10">
      <t>キョウドウ</t>
    </rPh>
    <rPh sb="10" eb="12">
      <t>ホイク</t>
    </rPh>
    <rPh sb="13" eb="15">
      <t>タイショウ</t>
    </rPh>
    <rPh sb="15" eb="16">
      <t>ソト</t>
    </rPh>
    <phoneticPr fontId="1"/>
  </si>
  <si>
    <t>お盆期間（お盆期間を共同保育の対象外とする）</t>
    <rPh sb="1" eb="2">
      <t>ボン</t>
    </rPh>
    <rPh sb="2" eb="4">
      <t>キカン</t>
    </rPh>
    <rPh sb="6" eb="7">
      <t>ボン</t>
    </rPh>
    <rPh sb="7" eb="9">
      <t>キカン</t>
    </rPh>
    <rPh sb="10" eb="12">
      <t>キョウドウ</t>
    </rPh>
    <rPh sb="12" eb="14">
      <t>ホイク</t>
    </rPh>
    <rPh sb="15" eb="17">
      <t>タイショウ</t>
    </rPh>
    <rPh sb="17" eb="18">
      <t>ソト</t>
    </rPh>
    <phoneticPr fontId="1"/>
  </si>
  <si>
    <t>■添付資料１（実施施設と依頼施設との協定書の案）関係</t>
    <rPh sb="1" eb="3">
      <t>テンプ</t>
    </rPh>
    <rPh sb="3" eb="5">
      <t>シリョウ</t>
    </rPh>
    <rPh sb="24" eb="26">
      <t>カンケイ</t>
    </rPh>
    <phoneticPr fontId="1"/>
  </si>
  <si>
    <t>保護者への説明資料の案に、変更事項（実施区分の増）の内容が適切に記載されているか。</t>
    <rPh sb="0" eb="3">
      <t>ホゴシャ</t>
    </rPh>
    <rPh sb="5" eb="7">
      <t>セツメイ</t>
    </rPh>
    <rPh sb="7" eb="9">
      <t>シリョウ</t>
    </rPh>
    <rPh sb="10" eb="11">
      <t>アン</t>
    </rPh>
    <rPh sb="13" eb="15">
      <t>ヘンコウ</t>
    </rPh>
    <rPh sb="15" eb="17">
      <t>ジコウ</t>
    </rPh>
    <rPh sb="18" eb="20">
      <t>ジッシ</t>
    </rPh>
    <rPh sb="20" eb="22">
      <t>クブン</t>
    </rPh>
    <rPh sb="23" eb="24">
      <t>ゾウ</t>
    </rPh>
    <rPh sb="26" eb="28">
      <t>ナイヨウ</t>
    </rPh>
    <rPh sb="29" eb="31">
      <t>テキセツ</t>
    </rPh>
    <rPh sb="32" eb="34">
      <t>キサイ</t>
    </rPh>
    <phoneticPr fontId="1"/>
  </si>
  <si>
    <t>変更事項（実施区分の増）の内容が適切に反映されているか。</t>
    <rPh sb="0" eb="2">
      <t>ヘンコウ</t>
    </rPh>
    <rPh sb="2" eb="4">
      <t>ジコウ</t>
    </rPh>
    <rPh sb="5" eb="7">
      <t>ジッシ</t>
    </rPh>
    <rPh sb="7" eb="9">
      <t>クブン</t>
    </rPh>
    <rPh sb="10" eb="11">
      <t>ゾウ</t>
    </rPh>
    <rPh sb="13" eb="15">
      <t>ナイヨウ</t>
    </rPh>
    <rPh sb="16" eb="18">
      <t>テキセツ</t>
    </rPh>
    <rPh sb="19" eb="21">
      <t>ハンエイ</t>
    </rPh>
    <phoneticPr fontId="1"/>
  </si>
  <si>
    <t>反映されている</t>
    <rPh sb="0" eb="2">
      <t>ハンエイ</t>
    </rPh>
    <phoneticPr fontId="1"/>
  </si>
  <si>
    <t>反映されていない</t>
    <rPh sb="0" eb="2">
      <t>ハンエイ</t>
    </rPh>
    <phoneticPr fontId="1"/>
  </si>
  <si>
    <t>非常時における依頼施設や依頼施設の保護者への連絡体制が反映されているか。</t>
    <rPh sb="0" eb="2">
      <t>ヒジョウ</t>
    </rPh>
    <rPh sb="2" eb="3">
      <t>ジ</t>
    </rPh>
    <rPh sb="7" eb="9">
      <t>イライ</t>
    </rPh>
    <rPh sb="9" eb="11">
      <t>シセツ</t>
    </rPh>
    <rPh sb="12" eb="14">
      <t>イライ</t>
    </rPh>
    <rPh sb="14" eb="16">
      <t>シセツ</t>
    </rPh>
    <rPh sb="17" eb="20">
      <t>ホゴシャ</t>
    </rPh>
    <rPh sb="22" eb="24">
      <t>レンラク</t>
    </rPh>
    <rPh sb="24" eb="26">
      <t>タイセイ</t>
    </rPh>
    <rPh sb="27" eb="29">
      <t>ハンエイ</t>
    </rPh>
    <phoneticPr fontId="1"/>
  </si>
  <si>
    <t>変更事項（実施区分の減）の内容が適切に反映されているか。</t>
    <rPh sb="0" eb="2">
      <t>ヘンコウ</t>
    </rPh>
    <rPh sb="2" eb="4">
      <t>ジコウ</t>
    </rPh>
    <rPh sb="5" eb="7">
      <t>ジッシ</t>
    </rPh>
    <rPh sb="7" eb="9">
      <t>クブン</t>
    </rPh>
    <rPh sb="10" eb="11">
      <t>ゲン</t>
    </rPh>
    <rPh sb="13" eb="15">
      <t>ナイヨウ</t>
    </rPh>
    <rPh sb="16" eb="18">
      <t>テキセツ</t>
    </rPh>
    <rPh sb="19" eb="21">
      <t>ハンエイ</t>
    </rPh>
    <phoneticPr fontId="1"/>
  </si>
  <si>
    <t>　共同保育の変更について、川口市共同保育実施要綱第１０条第１項の規定により、次のとおり協議します。</t>
    <rPh sb="1" eb="3">
      <t>キョウドウ</t>
    </rPh>
    <rPh sb="3" eb="5">
      <t>ホイク</t>
    </rPh>
    <rPh sb="6" eb="8">
      <t>ヘンコウ</t>
    </rPh>
    <rPh sb="13" eb="16">
      <t>カワグチシ</t>
    </rPh>
    <rPh sb="24" eb="25">
      <t>ダイ</t>
    </rPh>
    <rPh sb="27" eb="28">
      <t>ジョウ</t>
    </rPh>
    <rPh sb="28" eb="29">
      <t>ダイ</t>
    </rPh>
    <rPh sb="30" eb="31">
      <t>コウ</t>
    </rPh>
    <rPh sb="32" eb="34">
      <t>キテイ</t>
    </rPh>
    <rPh sb="38" eb="39">
      <t>ツギ</t>
    </rPh>
    <rPh sb="43" eb="45">
      <t>キョウギ</t>
    </rPh>
    <phoneticPr fontId="1"/>
  </si>
  <si>
    <t>２　実施施設と依頼施設との協定書の案</t>
    <rPh sb="2" eb="4">
      <t>ジッシ</t>
    </rPh>
    <rPh sb="4" eb="6">
      <t>シセツ</t>
    </rPh>
    <rPh sb="7" eb="9">
      <t>イライ</t>
    </rPh>
    <rPh sb="9" eb="11">
      <t>シセツ</t>
    </rPh>
    <rPh sb="13" eb="16">
      <t>キョウテイショ</t>
    </rPh>
    <rPh sb="17" eb="18">
      <t>アン</t>
    </rPh>
    <phoneticPr fontId="1"/>
  </si>
  <si>
    <t>１　実施施設と依頼施設との協定書の案</t>
    <rPh sb="2" eb="4">
      <t>ジッシ</t>
    </rPh>
    <rPh sb="4" eb="6">
      <t>シセツ</t>
    </rPh>
    <rPh sb="7" eb="9">
      <t>イライ</t>
    </rPh>
    <rPh sb="9" eb="11">
      <t>シセツ</t>
    </rPh>
    <rPh sb="13" eb="16">
      <t>キョウテイショ</t>
    </rPh>
    <rPh sb="17" eb="18">
      <t>アン</t>
    </rPh>
    <phoneticPr fontId="1"/>
  </si>
  <si>
    <t>実施区分の増により、協定書に変更が生じる場合のみ提出すること。</t>
    <rPh sb="0" eb="2">
      <t>ジッシ</t>
    </rPh>
    <rPh sb="2" eb="4">
      <t>クブン</t>
    </rPh>
    <rPh sb="5" eb="6">
      <t>ゾウ</t>
    </rPh>
    <rPh sb="10" eb="13">
      <t>キョウテイショ</t>
    </rPh>
    <rPh sb="14" eb="16">
      <t>ヘンコウ</t>
    </rPh>
    <rPh sb="17" eb="18">
      <t>ショウ</t>
    </rPh>
    <rPh sb="20" eb="22">
      <t>バアイ</t>
    </rPh>
    <rPh sb="24" eb="26">
      <t>テイシュツ</t>
    </rPh>
    <phoneticPr fontId="1"/>
  </si>
  <si>
    <t>実施区分の減により、協定書に変更が生じる場合のみ提出すること。</t>
    <rPh sb="0" eb="2">
      <t>ジッシ</t>
    </rPh>
    <rPh sb="2" eb="4">
      <t>クブン</t>
    </rPh>
    <rPh sb="5" eb="6">
      <t>ゲン</t>
    </rPh>
    <rPh sb="10" eb="13">
      <t>キョウテイショ</t>
    </rPh>
    <rPh sb="14" eb="16">
      <t>ヘンコウ</t>
    </rPh>
    <rPh sb="17" eb="18">
      <t>ショウ</t>
    </rPh>
    <rPh sb="20" eb="22">
      <t>バアイ</t>
    </rPh>
    <rPh sb="24" eb="26">
      <t>テイシュツ</t>
    </rPh>
    <phoneticPr fontId="1"/>
  </si>
  <si>
    <t>５　非常時（病気、事故、災害等）の連絡体制の案が分かる書類</t>
    <rPh sb="2" eb="4">
      <t>ヒジョウ</t>
    </rPh>
    <rPh sb="4" eb="5">
      <t>ジ</t>
    </rPh>
    <rPh sb="6" eb="8">
      <t>ビョウキ</t>
    </rPh>
    <rPh sb="9" eb="11">
      <t>ジコ</t>
    </rPh>
    <rPh sb="12" eb="14">
      <t>サイガイ</t>
    </rPh>
    <rPh sb="14" eb="15">
      <t>トウ</t>
    </rPh>
    <rPh sb="17" eb="19">
      <t>レンラク</t>
    </rPh>
    <rPh sb="19" eb="21">
      <t>タイセイ</t>
    </rPh>
    <rPh sb="22" eb="23">
      <t>アン</t>
    </rPh>
    <rPh sb="24" eb="25">
      <t>ワ</t>
    </rPh>
    <rPh sb="27" eb="29">
      <t>ショルイ</t>
    </rPh>
    <phoneticPr fontId="1"/>
  </si>
  <si>
    <t>１　非常時（病気、事故、災害等）の連絡体制の案が分かる書類</t>
    <rPh sb="2" eb="4">
      <t>ヒジョウ</t>
    </rPh>
    <rPh sb="4" eb="5">
      <t>ジ</t>
    </rPh>
    <rPh sb="6" eb="8">
      <t>ビョウキ</t>
    </rPh>
    <rPh sb="9" eb="11">
      <t>ジコ</t>
    </rPh>
    <rPh sb="12" eb="14">
      <t>サイガイ</t>
    </rPh>
    <rPh sb="14" eb="15">
      <t>トウ</t>
    </rPh>
    <rPh sb="17" eb="19">
      <t>レンラク</t>
    </rPh>
    <rPh sb="19" eb="21">
      <t>タイセイ</t>
    </rPh>
    <rPh sb="22" eb="23">
      <t>アン</t>
    </rPh>
    <rPh sb="24" eb="25">
      <t>ワ</t>
    </rPh>
    <rPh sb="27" eb="29">
      <t>ショルイ</t>
    </rPh>
    <phoneticPr fontId="1"/>
  </si>
  <si>
    <t>依頼施設の減により、非常時の連絡体制に変更が生じる場合のみ提出すること。</t>
    <rPh sb="0" eb="2">
      <t>イライ</t>
    </rPh>
    <rPh sb="2" eb="4">
      <t>シセツ</t>
    </rPh>
    <rPh sb="5" eb="6">
      <t>ゲン</t>
    </rPh>
    <rPh sb="10" eb="12">
      <t>ヒジョウ</t>
    </rPh>
    <rPh sb="12" eb="13">
      <t>ジ</t>
    </rPh>
    <rPh sb="14" eb="16">
      <t>レンラク</t>
    </rPh>
    <rPh sb="16" eb="18">
      <t>タイセイ</t>
    </rPh>
    <rPh sb="19" eb="21">
      <t>ヘンコウ</t>
    </rPh>
    <rPh sb="22" eb="23">
      <t>ショウ</t>
    </rPh>
    <rPh sb="25" eb="27">
      <t>バアイ</t>
    </rPh>
    <rPh sb="29" eb="31">
      <t>テイシュツ</t>
    </rPh>
    <phoneticPr fontId="1"/>
  </si>
  <si>
    <t>実施区分の増により、非常時の連絡体制に変更が生じる場合のみ提出すること。</t>
    <rPh sb="0" eb="2">
      <t>ジッシ</t>
    </rPh>
    <rPh sb="2" eb="4">
      <t>クブン</t>
    </rPh>
    <rPh sb="5" eb="6">
      <t>ゾウ</t>
    </rPh>
    <rPh sb="10" eb="12">
      <t>ヒジョウ</t>
    </rPh>
    <rPh sb="12" eb="13">
      <t>ジ</t>
    </rPh>
    <rPh sb="14" eb="16">
      <t>レンラク</t>
    </rPh>
    <rPh sb="16" eb="18">
      <t>タイセイ</t>
    </rPh>
    <rPh sb="19" eb="21">
      <t>ヘンコウ</t>
    </rPh>
    <rPh sb="22" eb="23">
      <t>ショウ</t>
    </rPh>
    <rPh sb="25" eb="27">
      <t>バアイ</t>
    </rPh>
    <rPh sb="29" eb="31">
      <t>テイシュツ</t>
    </rPh>
    <phoneticPr fontId="1"/>
  </si>
  <si>
    <t>実施区分の減により、非常時の連絡体制に変更が生じる場合のみ提出すること。</t>
    <rPh sb="0" eb="2">
      <t>ジッシ</t>
    </rPh>
    <rPh sb="2" eb="4">
      <t>クブン</t>
    </rPh>
    <rPh sb="5" eb="6">
      <t>ゲン</t>
    </rPh>
    <rPh sb="10" eb="12">
      <t>ヒジョウ</t>
    </rPh>
    <rPh sb="12" eb="13">
      <t>ジ</t>
    </rPh>
    <rPh sb="14" eb="16">
      <t>レンラク</t>
    </rPh>
    <rPh sb="16" eb="18">
      <t>タイセイ</t>
    </rPh>
    <rPh sb="19" eb="21">
      <t>ヘンコウ</t>
    </rPh>
    <rPh sb="22" eb="23">
      <t>ショウ</t>
    </rPh>
    <rPh sb="25" eb="27">
      <t>バアイ</t>
    </rPh>
    <rPh sb="29" eb="31">
      <t>テイシュツ</t>
    </rPh>
    <phoneticPr fontId="1"/>
  </si>
  <si>
    <t>実施施設の本来の業務に支障が生じない体制を確保する旨の内容が規定されているか。</t>
    <rPh sb="0" eb="2">
      <t>ジッシ</t>
    </rPh>
    <rPh sb="2" eb="4">
      <t>シセツ</t>
    </rPh>
    <rPh sb="5" eb="7">
      <t>ホンライ</t>
    </rPh>
    <rPh sb="8" eb="10">
      <t>ギョウム</t>
    </rPh>
    <rPh sb="11" eb="13">
      <t>シショウ</t>
    </rPh>
    <rPh sb="14" eb="15">
      <t>ショウ</t>
    </rPh>
    <rPh sb="18" eb="20">
      <t>タイセイ</t>
    </rPh>
    <rPh sb="21" eb="23">
      <t>カクホ</t>
    </rPh>
    <rPh sb="25" eb="26">
      <t>ムネ</t>
    </rPh>
    <rPh sb="27" eb="29">
      <t>ナイヨウ</t>
    </rPh>
    <rPh sb="30" eb="32">
      <t>キテイ</t>
    </rPh>
    <phoneticPr fontId="1"/>
  </si>
  <si>
    <t>実施体制（遵守すべき基準、役割分担等）について規定されているか。</t>
    <rPh sb="0" eb="2">
      <t>ジッシ</t>
    </rPh>
    <rPh sb="2" eb="4">
      <t>タイセイ</t>
    </rPh>
    <rPh sb="5" eb="7">
      <t>ジュンシュ</t>
    </rPh>
    <rPh sb="10" eb="12">
      <t>キジュン</t>
    </rPh>
    <rPh sb="13" eb="15">
      <t>ヤクワリ</t>
    </rPh>
    <rPh sb="15" eb="17">
      <t>ブンタン</t>
    </rPh>
    <rPh sb="17" eb="18">
      <t>トウ</t>
    </rPh>
    <rPh sb="23" eb="25">
      <t>キテイ</t>
    </rPh>
    <phoneticPr fontId="1"/>
  </si>
  <si>
    <t>個人情報の取扱い等について規定されているか。</t>
    <rPh sb="0" eb="2">
      <t>コジン</t>
    </rPh>
    <rPh sb="2" eb="4">
      <t>ジョウホウ</t>
    </rPh>
    <rPh sb="5" eb="7">
      <t>トリアツカ</t>
    </rPh>
    <rPh sb="8" eb="9">
      <t>トウ</t>
    </rPh>
    <rPh sb="13" eb="15">
      <t>キテイ</t>
    </rPh>
    <phoneticPr fontId="1"/>
  </si>
  <si>
    <t>■添付資料５（非常時（病気、事故、災害等）の連絡体制が分かる書類）関係</t>
    <rPh sb="1" eb="3">
      <t>テンプ</t>
    </rPh>
    <rPh sb="3" eb="5">
      <t>シリョウ</t>
    </rPh>
    <rPh sb="33" eb="35">
      <t>カンケイ</t>
    </rPh>
    <phoneticPr fontId="1"/>
  </si>
  <si>
    <t>(5)実施施設の開所時間の変更</t>
    <rPh sb="3" eb="5">
      <t>ジッシ</t>
    </rPh>
    <rPh sb="5" eb="7">
      <t>シセツ</t>
    </rPh>
    <rPh sb="8" eb="10">
      <t>カイショ</t>
    </rPh>
    <rPh sb="10" eb="12">
      <t>ジカン</t>
    </rPh>
    <rPh sb="13" eb="15">
      <t>ヘンコウ</t>
    </rPh>
    <phoneticPr fontId="1"/>
  </si>
  <si>
    <t>変更前</t>
    <rPh sb="0" eb="2">
      <t>ヘンコウ</t>
    </rPh>
    <rPh sb="2" eb="3">
      <t>マエ</t>
    </rPh>
    <phoneticPr fontId="1"/>
  </si>
  <si>
    <t>変更後</t>
    <rPh sb="0" eb="2">
      <t>ヘンコウ</t>
    </rPh>
    <rPh sb="2" eb="3">
      <t>ゴ</t>
    </rPh>
    <phoneticPr fontId="1"/>
  </si>
  <si>
    <t>土曜日の開所時間を変更する</t>
    <rPh sb="0" eb="3">
      <t>ドヨウビ</t>
    </rPh>
    <rPh sb="4" eb="6">
      <t>カイショ</t>
    </rPh>
    <rPh sb="6" eb="8">
      <t>ジカン</t>
    </rPh>
    <rPh sb="9" eb="11">
      <t>ヘンコウ</t>
    </rPh>
    <phoneticPr fontId="1"/>
  </si>
  <si>
    <t>平日の開所時間を変更する</t>
    <rPh sb="0" eb="2">
      <t>ヘイジツ</t>
    </rPh>
    <rPh sb="3" eb="5">
      <t>カイショ</t>
    </rPh>
    <rPh sb="5" eb="7">
      <t>ジカン</t>
    </rPh>
    <rPh sb="8" eb="10">
      <t>ヘンコウ</t>
    </rPh>
    <phoneticPr fontId="1"/>
  </si>
  <si>
    <t>(6)実施施設の認可定員の変更</t>
    <rPh sb="3" eb="5">
      <t>ジッシ</t>
    </rPh>
    <rPh sb="5" eb="7">
      <t>シセツ</t>
    </rPh>
    <rPh sb="8" eb="10">
      <t>ニンカ</t>
    </rPh>
    <rPh sb="10" eb="12">
      <t>テイイン</t>
    </rPh>
    <rPh sb="13" eb="15">
      <t>ヘンコウ</t>
    </rPh>
    <phoneticPr fontId="1"/>
  </si>
  <si>
    <t>２　今回の協議で増となる依頼施設の状況</t>
    <rPh sb="2" eb="4">
      <t>コンカイ</t>
    </rPh>
    <rPh sb="5" eb="7">
      <t>キョウギ</t>
    </rPh>
    <rPh sb="8" eb="9">
      <t>ゾウ</t>
    </rPh>
    <rPh sb="12" eb="14">
      <t>イライ</t>
    </rPh>
    <rPh sb="14" eb="16">
      <t>シセツ</t>
    </rPh>
    <rPh sb="17" eb="19">
      <t>ジョウキョウ</t>
    </rPh>
    <phoneticPr fontId="1"/>
  </si>
  <si>
    <t>３　共同保育の想定利用児童数</t>
    <rPh sb="2" eb="4">
      <t>キョウドウ</t>
    </rPh>
    <rPh sb="4" eb="6">
      <t>ホイク</t>
    </rPh>
    <rPh sb="7" eb="9">
      <t>ソウテイ</t>
    </rPh>
    <rPh sb="9" eb="11">
      <t>リヨウ</t>
    </rPh>
    <rPh sb="11" eb="13">
      <t>ジドウ</t>
    </rPh>
    <rPh sb="13" eb="14">
      <t>スウ</t>
    </rPh>
    <phoneticPr fontId="1"/>
  </si>
  <si>
    <t>別紙２</t>
    <rPh sb="0" eb="2">
      <t>ベッシ</t>
    </rPh>
    <phoneticPr fontId="1"/>
  </si>
  <si>
    <t>【依頼施設の増】</t>
    <rPh sb="1" eb="3">
      <t>イライ</t>
    </rPh>
    <rPh sb="3" eb="5">
      <t>シセツ</t>
    </rPh>
    <rPh sb="6" eb="7">
      <t>ゾウ</t>
    </rPh>
    <phoneticPr fontId="1"/>
  </si>
  <si>
    <t>【実施区分の増】</t>
    <rPh sb="1" eb="3">
      <t>ジッシ</t>
    </rPh>
    <rPh sb="3" eb="5">
      <t>クブン</t>
    </rPh>
    <rPh sb="6" eb="7">
      <t>ゾウ</t>
    </rPh>
    <phoneticPr fontId="1"/>
  </si>
  <si>
    <t>２　依頼施設の状況</t>
    <rPh sb="2" eb="4">
      <t>イライ</t>
    </rPh>
    <rPh sb="4" eb="6">
      <t>シセツ</t>
    </rPh>
    <rPh sb="7" eb="9">
      <t>ジョウキョウ</t>
    </rPh>
    <phoneticPr fontId="1"/>
  </si>
  <si>
    <t>開所時間は、今回の協議で増となる実施区分（土曜日又はお盆期間）のみ記載してください。</t>
    <rPh sb="0" eb="2">
      <t>カイショ</t>
    </rPh>
    <rPh sb="2" eb="4">
      <t>ジカン</t>
    </rPh>
    <rPh sb="6" eb="8">
      <t>コンカイ</t>
    </rPh>
    <rPh sb="9" eb="11">
      <t>キョウギ</t>
    </rPh>
    <rPh sb="12" eb="13">
      <t>ゾウ</t>
    </rPh>
    <rPh sb="16" eb="18">
      <t>ジッシ</t>
    </rPh>
    <rPh sb="18" eb="20">
      <t>クブン</t>
    </rPh>
    <rPh sb="21" eb="24">
      <t>ドヨウビ</t>
    </rPh>
    <rPh sb="24" eb="25">
      <t>マタ</t>
    </rPh>
    <rPh sb="27" eb="28">
      <t>ボン</t>
    </rPh>
    <rPh sb="28" eb="30">
      <t>キカン</t>
    </rPh>
    <rPh sb="33" eb="35">
      <t>キサイ</t>
    </rPh>
    <phoneticPr fontId="1"/>
  </si>
  <si>
    <t>別紙３</t>
    <rPh sb="0" eb="2">
      <t>ベッシ</t>
    </rPh>
    <phoneticPr fontId="1"/>
  </si>
  <si>
    <t>【実施施設の開所時間の変更】</t>
    <rPh sb="1" eb="3">
      <t>ジッシ</t>
    </rPh>
    <rPh sb="3" eb="5">
      <t>シセツ</t>
    </rPh>
    <rPh sb="6" eb="8">
      <t>カイショ</t>
    </rPh>
    <rPh sb="8" eb="10">
      <t>ジカン</t>
    </rPh>
    <rPh sb="11" eb="13">
      <t>ヘンコウ</t>
    </rPh>
    <phoneticPr fontId="1"/>
  </si>
  <si>
    <t>変更後</t>
    <rPh sb="0" eb="2">
      <t>ヘンコウ</t>
    </rPh>
    <rPh sb="2" eb="3">
      <t>ゴ</t>
    </rPh>
    <phoneticPr fontId="1"/>
  </si>
  <si>
    <t>(8)その他（ 変更事項：</t>
    <rPh sb="5" eb="6">
      <t>タ</t>
    </rPh>
    <rPh sb="8" eb="10">
      <t>ヘンコウ</t>
    </rPh>
    <rPh sb="10" eb="12">
      <t>ジコウ</t>
    </rPh>
    <phoneticPr fontId="1"/>
  </si>
  <si>
    <t>(7)共同保育を実施する保育室の変更（床面積の増減を含む）</t>
    <rPh sb="3" eb="5">
      <t>キョウドウ</t>
    </rPh>
    <rPh sb="5" eb="7">
      <t>ホイク</t>
    </rPh>
    <rPh sb="8" eb="10">
      <t>ジッシ</t>
    </rPh>
    <rPh sb="12" eb="14">
      <t>ホイク</t>
    </rPh>
    <rPh sb="14" eb="15">
      <t>シツ</t>
    </rPh>
    <rPh sb="16" eb="18">
      <t>ヘンコウ</t>
    </rPh>
    <rPh sb="19" eb="22">
      <t>ユカメンセキ</t>
    </rPh>
    <rPh sb="23" eb="25">
      <t>ゾウゲン</t>
    </rPh>
    <rPh sb="26" eb="27">
      <t>フク</t>
    </rPh>
    <phoneticPr fontId="1"/>
  </si>
  <si>
    <t>１　実施施設・依頼施設の状況等（別紙３）</t>
    <rPh sb="2" eb="4">
      <t>ジッシ</t>
    </rPh>
    <rPh sb="4" eb="6">
      <t>シセツ</t>
    </rPh>
    <rPh sb="7" eb="9">
      <t>イライ</t>
    </rPh>
    <rPh sb="9" eb="11">
      <t>シセツ</t>
    </rPh>
    <rPh sb="12" eb="14">
      <t>ジョウキョウ</t>
    </rPh>
    <rPh sb="14" eb="15">
      <t>トウ</t>
    </rPh>
    <rPh sb="16" eb="18">
      <t>ベッシ</t>
    </rPh>
    <phoneticPr fontId="1"/>
  </si>
  <si>
    <t>１　実施施設・依頼施設の状況等（別紙４）</t>
    <rPh sb="2" eb="4">
      <t>ジッシ</t>
    </rPh>
    <rPh sb="4" eb="6">
      <t>シセツ</t>
    </rPh>
    <rPh sb="7" eb="9">
      <t>イライ</t>
    </rPh>
    <rPh sb="9" eb="11">
      <t>シセツ</t>
    </rPh>
    <rPh sb="12" eb="14">
      <t>ジョウキョウ</t>
    </rPh>
    <rPh sb="14" eb="15">
      <t>トウ</t>
    </rPh>
    <rPh sb="16" eb="18">
      <t>ベッシ</t>
    </rPh>
    <phoneticPr fontId="1"/>
  </si>
  <si>
    <t>１　実施施設・依頼施設の状況等（別紙５）</t>
    <rPh sb="2" eb="4">
      <t>ジッシ</t>
    </rPh>
    <rPh sb="4" eb="6">
      <t>シセツ</t>
    </rPh>
    <rPh sb="7" eb="9">
      <t>イライ</t>
    </rPh>
    <rPh sb="9" eb="11">
      <t>シセツ</t>
    </rPh>
    <rPh sb="12" eb="14">
      <t>ジョウキョウ</t>
    </rPh>
    <rPh sb="14" eb="15">
      <t>トウ</t>
    </rPh>
    <rPh sb="16" eb="18">
      <t>ベッシ</t>
    </rPh>
    <phoneticPr fontId="1"/>
  </si>
  <si>
    <t>２　実施施設の平面図</t>
    <rPh sb="2" eb="4">
      <t>ジッシ</t>
    </rPh>
    <rPh sb="4" eb="6">
      <t>シセツ</t>
    </rPh>
    <rPh sb="7" eb="10">
      <t>ヘイメンズ</t>
    </rPh>
    <phoneticPr fontId="1"/>
  </si>
  <si>
    <t>認可定員</t>
    <rPh sb="0" eb="2">
      <t>ニンカ</t>
    </rPh>
    <rPh sb="2" eb="4">
      <t>テイイン</t>
    </rPh>
    <phoneticPr fontId="1"/>
  </si>
  <si>
    <t>床面積</t>
    <rPh sb="0" eb="3">
      <t>ユカメンセキ</t>
    </rPh>
    <phoneticPr fontId="1"/>
  </si>
  <si>
    <t>変更後の開所時間</t>
    <rPh sb="0" eb="2">
      <t>ヘンコウ</t>
    </rPh>
    <rPh sb="2" eb="3">
      <t>ゴ</t>
    </rPh>
    <rPh sb="4" eb="6">
      <t>カイショ</t>
    </rPh>
    <rPh sb="6" eb="8">
      <t>ジカン</t>
    </rPh>
    <phoneticPr fontId="1"/>
  </si>
  <si>
    <t>１　実施施設・依頼施設の状況等（別紙２）</t>
    <rPh sb="2" eb="4">
      <t>ジッシ</t>
    </rPh>
    <rPh sb="4" eb="6">
      <t>シセツ</t>
    </rPh>
    <rPh sb="7" eb="9">
      <t>イライ</t>
    </rPh>
    <rPh sb="9" eb="11">
      <t>シセツ</t>
    </rPh>
    <rPh sb="12" eb="14">
      <t>ジョウキョウ</t>
    </rPh>
    <rPh sb="14" eb="15">
      <t>トウ</t>
    </rPh>
    <rPh sb="16" eb="18">
      <t>ベッシ</t>
    </rPh>
    <phoneticPr fontId="1"/>
  </si>
  <si>
    <t>別紙４</t>
    <rPh sb="0" eb="2">
      <t>ベッシ</t>
    </rPh>
    <phoneticPr fontId="1"/>
  </si>
  <si>
    <t>【実施施設の認可定員の変更】</t>
    <phoneticPr fontId="1"/>
  </si>
  <si>
    <t>変更後の認可定員数</t>
    <rPh sb="0" eb="2">
      <t>ヘンコウ</t>
    </rPh>
    <rPh sb="2" eb="3">
      <t>ゴ</t>
    </rPh>
    <rPh sb="4" eb="6">
      <t>ニンカ</t>
    </rPh>
    <rPh sb="6" eb="8">
      <t>テイイン</t>
    </rPh>
    <rPh sb="8" eb="9">
      <t>スウ</t>
    </rPh>
    <phoneticPr fontId="1"/>
  </si>
  <si>
    <t>別紙５</t>
    <rPh sb="0" eb="2">
      <t>ベッシ</t>
    </rPh>
    <phoneticPr fontId="1"/>
  </si>
  <si>
    <t>【共同保育を実施する保育室の変更（床面積の増減を含む）】</t>
    <phoneticPr fontId="1"/>
  </si>
  <si>
    <t>変更後の実施保育室の床面積</t>
    <rPh sb="0" eb="2">
      <t>ヘンコウ</t>
    </rPh>
    <rPh sb="2" eb="3">
      <t>ゴ</t>
    </rPh>
    <rPh sb="4" eb="6">
      <t>ジッシ</t>
    </rPh>
    <rPh sb="6" eb="9">
      <t>ホイクシツ</t>
    </rPh>
    <rPh sb="10" eb="11">
      <t>ユカ</t>
    </rPh>
    <rPh sb="11" eb="13">
      <t>メンセキ</t>
    </rPh>
    <phoneticPr fontId="1"/>
  </si>
  <si>
    <t>※減となった依頼施設に係る部分が削除された内容となっているかを確認する。</t>
    <rPh sb="1" eb="2">
      <t>ゲン</t>
    </rPh>
    <rPh sb="6" eb="8">
      <t>イライ</t>
    </rPh>
    <rPh sb="8" eb="10">
      <t>シセツ</t>
    </rPh>
    <rPh sb="11" eb="12">
      <t>カカ</t>
    </rPh>
    <rPh sb="13" eb="15">
      <t>ブブン</t>
    </rPh>
    <rPh sb="16" eb="18">
      <t>サクジョ</t>
    </rPh>
    <rPh sb="21" eb="23">
      <t>ナイヨウ</t>
    </rPh>
    <rPh sb="31" eb="33">
      <t>カクニン</t>
    </rPh>
    <phoneticPr fontId="1"/>
  </si>
  <si>
    <t>共同保育の実施に係る事前協議の審査結果</t>
    <rPh sb="0" eb="2">
      <t>キョウドウ</t>
    </rPh>
    <rPh sb="2" eb="4">
      <t>ホイク</t>
    </rPh>
    <rPh sb="5" eb="7">
      <t>ジッシ</t>
    </rPh>
    <rPh sb="8" eb="9">
      <t>カカ</t>
    </rPh>
    <rPh sb="10" eb="12">
      <t>ジゼン</t>
    </rPh>
    <rPh sb="12" eb="14">
      <t>キョウギ</t>
    </rPh>
    <rPh sb="15" eb="17">
      <t>シンサ</t>
    </rPh>
    <rPh sb="17" eb="19">
      <t>ケッカ</t>
    </rPh>
    <phoneticPr fontId="1"/>
  </si>
  <si>
    <t>依頼施設の減</t>
    <rPh sb="0" eb="2">
      <t>イライ</t>
    </rPh>
    <rPh sb="2" eb="4">
      <t>シセツ</t>
    </rPh>
    <rPh sb="5" eb="6">
      <t>ゲン</t>
    </rPh>
    <phoneticPr fontId="1"/>
  </si>
  <si>
    <t>■添付資料１（非常時（病気、事故、災害等）の連絡体制が分かる書類）関係</t>
    <rPh sb="1" eb="3">
      <t>テンプ</t>
    </rPh>
    <rPh sb="3" eb="5">
      <t>シリョウ</t>
    </rPh>
    <rPh sb="33" eb="35">
      <t>カンケイ</t>
    </rPh>
    <phoneticPr fontId="1"/>
  </si>
  <si>
    <t>変更事項(2)</t>
    <rPh sb="0" eb="2">
      <t>ヘンコウ</t>
    </rPh>
    <rPh sb="2" eb="4">
      <t>ジコウ</t>
    </rPh>
    <phoneticPr fontId="1"/>
  </si>
  <si>
    <t>共同保育の実施に係る事前協議の審査結果</t>
    <rPh sb="0" eb="2">
      <t>キョウドウ</t>
    </rPh>
    <rPh sb="2" eb="4">
      <t>ホイク</t>
    </rPh>
    <rPh sb="5" eb="7">
      <t>ジッシ</t>
    </rPh>
    <rPh sb="8" eb="9">
      <t>カカ</t>
    </rPh>
    <rPh sb="10" eb="12">
      <t>ジゼン</t>
    </rPh>
    <rPh sb="12" eb="14">
      <t>キョウギ</t>
    </rPh>
    <phoneticPr fontId="1"/>
  </si>
  <si>
    <t>変更事項(1)</t>
    <rPh sb="0" eb="2">
      <t>ヘンコウ</t>
    </rPh>
    <rPh sb="2" eb="4">
      <t>ジコウ</t>
    </rPh>
    <phoneticPr fontId="1"/>
  </si>
  <si>
    <t>依頼施設の増</t>
    <rPh sb="0" eb="2">
      <t>イライ</t>
    </rPh>
    <rPh sb="2" eb="4">
      <t>シセツ</t>
    </rPh>
    <rPh sb="5" eb="6">
      <t>ゾウ</t>
    </rPh>
    <phoneticPr fontId="1"/>
  </si>
  <si>
    <t>【実施施設の保護者への説明資料に記載することが望ましい項目例】</t>
    <rPh sb="1" eb="3">
      <t>ジッシ</t>
    </rPh>
    <rPh sb="3" eb="5">
      <t>シセツ</t>
    </rPh>
    <rPh sb="6" eb="9">
      <t>ホゴシャ</t>
    </rPh>
    <rPh sb="11" eb="13">
      <t>セツメイ</t>
    </rPh>
    <rPh sb="13" eb="15">
      <t>シリョウ</t>
    </rPh>
    <rPh sb="16" eb="18">
      <t>キサイ</t>
    </rPh>
    <rPh sb="23" eb="24">
      <t>ノゾ</t>
    </rPh>
    <rPh sb="27" eb="29">
      <t>コウモク</t>
    </rPh>
    <rPh sb="29" eb="30">
      <t>レイ</t>
    </rPh>
    <phoneticPr fontId="1"/>
  </si>
  <si>
    <t>【依頼施設の保護者への説明資料に記載することが望ましい項目例】</t>
    <rPh sb="1" eb="3">
      <t>イライ</t>
    </rPh>
    <rPh sb="3" eb="5">
      <t>シセツ</t>
    </rPh>
    <rPh sb="6" eb="9">
      <t>ホゴシャ</t>
    </rPh>
    <rPh sb="11" eb="13">
      <t>セツメイ</t>
    </rPh>
    <rPh sb="13" eb="15">
      <t>シリョウ</t>
    </rPh>
    <rPh sb="16" eb="18">
      <t>キサイ</t>
    </rPh>
    <rPh sb="23" eb="24">
      <t>ノゾ</t>
    </rPh>
    <rPh sb="27" eb="29">
      <t>コウモク</t>
    </rPh>
    <rPh sb="29" eb="30">
      <t>レイ</t>
    </rPh>
    <phoneticPr fontId="1"/>
  </si>
  <si>
    <t>変更事項(3)</t>
    <rPh sb="0" eb="2">
      <t>ヘンコウ</t>
    </rPh>
    <rPh sb="2" eb="4">
      <t>ジコウ</t>
    </rPh>
    <phoneticPr fontId="1"/>
  </si>
  <si>
    <t>実施区分の増</t>
    <rPh sb="0" eb="2">
      <t>ジッシ</t>
    </rPh>
    <rPh sb="2" eb="4">
      <t>クブン</t>
    </rPh>
    <rPh sb="5" eb="6">
      <t>ゾウ</t>
    </rPh>
    <phoneticPr fontId="1"/>
  </si>
  <si>
    <t>※判定結果が「ＮＧ」の場合は実施不可。合計欄の結果で判定する。</t>
    <rPh sb="1" eb="3">
      <t>ハンテイ</t>
    </rPh>
    <rPh sb="3" eb="5">
      <t>ケッカ</t>
    </rPh>
    <rPh sb="11" eb="13">
      <t>バアイ</t>
    </rPh>
    <rPh sb="14" eb="16">
      <t>ジッシ</t>
    </rPh>
    <rPh sb="16" eb="18">
      <t>フカ</t>
    </rPh>
    <rPh sb="19" eb="21">
      <t>ゴウケイ</t>
    </rPh>
    <rPh sb="21" eb="22">
      <t>ラン</t>
    </rPh>
    <rPh sb="23" eb="25">
      <t>ケッカ</t>
    </rPh>
    <rPh sb="26" eb="28">
      <t>ハンテイ</t>
    </rPh>
    <phoneticPr fontId="1"/>
  </si>
  <si>
    <t>変更事項(4)</t>
    <rPh sb="0" eb="2">
      <t>ヘンコウ</t>
    </rPh>
    <rPh sb="2" eb="4">
      <t>ジコウ</t>
    </rPh>
    <phoneticPr fontId="1"/>
  </si>
  <si>
    <t>実施区分の減</t>
    <rPh sb="0" eb="2">
      <t>ジッシ</t>
    </rPh>
    <rPh sb="2" eb="4">
      <t>クブン</t>
    </rPh>
    <rPh sb="5" eb="6">
      <t>ゲン</t>
    </rPh>
    <phoneticPr fontId="1"/>
  </si>
  <si>
    <t>現在の契約書の内容が今回の変更よる影響を受けないため提出不要</t>
    <rPh sb="0" eb="1">
      <t>ゲン</t>
    </rPh>
    <rPh sb="1" eb="2">
      <t>ザイ</t>
    </rPh>
    <rPh sb="3" eb="6">
      <t>ケイヤクショ</t>
    </rPh>
    <rPh sb="7" eb="9">
      <t>ナイヨウ</t>
    </rPh>
    <rPh sb="10" eb="12">
      <t>コンカイ</t>
    </rPh>
    <rPh sb="13" eb="15">
      <t>ヘンコウ</t>
    </rPh>
    <rPh sb="17" eb="19">
      <t>エイキョウ</t>
    </rPh>
    <rPh sb="20" eb="21">
      <t>ウ</t>
    </rPh>
    <rPh sb="26" eb="28">
      <t>テイシュツ</t>
    </rPh>
    <rPh sb="28" eb="30">
      <t>フヨウ</t>
    </rPh>
    <phoneticPr fontId="1"/>
  </si>
  <si>
    <t>現在の連絡体制が分かる書類の内容が今回の変更による影響を受けないため提出不要</t>
    <rPh sb="0" eb="1">
      <t>ゲン</t>
    </rPh>
    <rPh sb="1" eb="2">
      <t>ザイ</t>
    </rPh>
    <rPh sb="3" eb="5">
      <t>レンラク</t>
    </rPh>
    <rPh sb="5" eb="7">
      <t>タイセイ</t>
    </rPh>
    <rPh sb="8" eb="9">
      <t>ワ</t>
    </rPh>
    <rPh sb="11" eb="13">
      <t>ショルイ</t>
    </rPh>
    <rPh sb="14" eb="16">
      <t>ナイヨウ</t>
    </rPh>
    <rPh sb="17" eb="19">
      <t>コンカイ</t>
    </rPh>
    <rPh sb="20" eb="22">
      <t>ヘンコウ</t>
    </rPh>
    <rPh sb="25" eb="27">
      <t>エイキョウ</t>
    </rPh>
    <rPh sb="28" eb="29">
      <t>ウ</t>
    </rPh>
    <rPh sb="34" eb="36">
      <t>テイシュツ</t>
    </rPh>
    <rPh sb="36" eb="38">
      <t>フヨウ</t>
    </rPh>
    <phoneticPr fontId="1"/>
  </si>
  <si>
    <t>■添付資料１（別紙２（実施施設・依頼施設の状況等））関係</t>
    <rPh sb="1" eb="3">
      <t>テンプ</t>
    </rPh>
    <rPh sb="3" eb="5">
      <t>シリョウ</t>
    </rPh>
    <rPh sb="7" eb="9">
      <t>ベッシ</t>
    </rPh>
    <rPh sb="11" eb="13">
      <t>ジッシ</t>
    </rPh>
    <rPh sb="13" eb="15">
      <t>シセツ</t>
    </rPh>
    <rPh sb="16" eb="18">
      <t>イライ</t>
    </rPh>
    <rPh sb="18" eb="20">
      <t>シセツ</t>
    </rPh>
    <rPh sb="21" eb="23">
      <t>ジョウキョウ</t>
    </rPh>
    <rPh sb="23" eb="24">
      <t>トウ</t>
    </rPh>
    <rPh sb="26" eb="28">
      <t>カンケイ</t>
    </rPh>
    <phoneticPr fontId="1"/>
  </si>
  <si>
    <t>３の「共同保育の想定利用児童数」は、利用実績等に基づき、実施施設及び依頼施設（今回の協議で増となる依頼施設を含む。）の想定利用児童数の合計を記載してください。実施区分（土曜日、お盆期間）は、該当する区分のみ記載してください。</t>
    <rPh sb="3" eb="5">
      <t>キョウドウ</t>
    </rPh>
    <rPh sb="5" eb="7">
      <t>ホイク</t>
    </rPh>
    <rPh sb="18" eb="20">
      <t>リヨウ</t>
    </rPh>
    <rPh sb="20" eb="22">
      <t>ジッセキ</t>
    </rPh>
    <rPh sb="22" eb="23">
      <t>トウ</t>
    </rPh>
    <rPh sb="24" eb="25">
      <t>モト</t>
    </rPh>
    <rPh sb="28" eb="30">
      <t>ジッシ</t>
    </rPh>
    <rPh sb="30" eb="32">
      <t>シセツ</t>
    </rPh>
    <rPh sb="32" eb="33">
      <t>オヨ</t>
    </rPh>
    <rPh sb="34" eb="36">
      <t>イライ</t>
    </rPh>
    <rPh sb="36" eb="38">
      <t>シセツ</t>
    </rPh>
    <rPh sb="39" eb="41">
      <t>コンカイ</t>
    </rPh>
    <rPh sb="42" eb="44">
      <t>キョウギ</t>
    </rPh>
    <rPh sb="45" eb="46">
      <t>ゾウ</t>
    </rPh>
    <rPh sb="49" eb="51">
      <t>イライ</t>
    </rPh>
    <rPh sb="51" eb="53">
      <t>シセツ</t>
    </rPh>
    <rPh sb="54" eb="55">
      <t>フク</t>
    </rPh>
    <rPh sb="67" eb="69">
      <t>ゴウケイ</t>
    </rPh>
    <rPh sb="70" eb="72">
      <t>キサイ</t>
    </rPh>
    <rPh sb="79" eb="81">
      <t>ジッシ</t>
    </rPh>
    <rPh sb="81" eb="83">
      <t>クブン</t>
    </rPh>
    <rPh sb="84" eb="87">
      <t>ドヨウビ</t>
    </rPh>
    <rPh sb="89" eb="90">
      <t>ボン</t>
    </rPh>
    <rPh sb="90" eb="92">
      <t>キカン</t>
    </rPh>
    <rPh sb="95" eb="97">
      <t>ガイトウ</t>
    </rPh>
    <rPh sb="99" eb="101">
      <t>クブン</t>
    </rPh>
    <rPh sb="103" eb="105">
      <t>キサイ</t>
    </rPh>
    <phoneticPr fontId="1"/>
  </si>
  <si>
    <t>３の「共同保育の想定利用児童数」は、今回の協議で増となる実施区分（土曜日、お盆期間）について、利用実績等に基づき、実施施設及び依頼施設の想定利用児童数の合計を記載してください。</t>
    <rPh sb="3" eb="5">
      <t>キョウドウ</t>
    </rPh>
    <rPh sb="5" eb="7">
      <t>ホイク</t>
    </rPh>
    <rPh sb="18" eb="20">
      <t>コンカイ</t>
    </rPh>
    <rPh sb="21" eb="23">
      <t>キョウギ</t>
    </rPh>
    <rPh sb="24" eb="25">
      <t>ゾウ</t>
    </rPh>
    <rPh sb="28" eb="30">
      <t>ジッシ</t>
    </rPh>
    <rPh sb="30" eb="32">
      <t>クブン</t>
    </rPh>
    <rPh sb="33" eb="36">
      <t>ドヨウビ</t>
    </rPh>
    <rPh sb="38" eb="39">
      <t>ボン</t>
    </rPh>
    <rPh sb="39" eb="41">
      <t>キカン</t>
    </rPh>
    <rPh sb="47" eb="49">
      <t>リヨウ</t>
    </rPh>
    <rPh sb="49" eb="51">
      <t>ジッセキ</t>
    </rPh>
    <rPh sb="51" eb="52">
      <t>トウ</t>
    </rPh>
    <rPh sb="53" eb="54">
      <t>モト</t>
    </rPh>
    <rPh sb="57" eb="59">
      <t>ジッシ</t>
    </rPh>
    <rPh sb="59" eb="61">
      <t>シセツ</t>
    </rPh>
    <rPh sb="61" eb="62">
      <t>オヨ</t>
    </rPh>
    <rPh sb="63" eb="65">
      <t>イライ</t>
    </rPh>
    <rPh sb="65" eb="67">
      <t>シセツ</t>
    </rPh>
    <rPh sb="76" eb="78">
      <t>ゴウケイ</t>
    </rPh>
    <rPh sb="79" eb="81">
      <t>キサイ</t>
    </rPh>
    <phoneticPr fontId="1"/>
  </si>
  <si>
    <t>実施区分</t>
    <rPh sb="0" eb="2">
      <t>ジッシ</t>
    </rPh>
    <rPh sb="2" eb="4">
      <t>クブン</t>
    </rPh>
    <phoneticPr fontId="1"/>
  </si>
  <si>
    <t>開所時間は、今回の協議で増となる実施区分（土曜日、お盆期間）のみ記載してください。</t>
    <rPh sb="0" eb="2">
      <t>カイショ</t>
    </rPh>
    <rPh sb="2" eb="4">
      <t>ジカン</t>
    </rPh>
    <rPh sb="6" eb="8">
      <t>コンカイ</t>
    </rPh>
    <rPh sb="9" eb="11">
      <t>キョウギ</t>
    </rPh>
    <rPh sb="12" eb="13">
      <t>ゾウ</t>
    </rPh>
    <rPh sb="16" eb="18">
      <t>ジッシ</t>
    </rPh>
    <rPh sb="18" eb="20">
      <t>クブン</t>
    </rPh>
    <rPh sb="21" eb="24">
      <t>ドヨウビ</t>
    </rPh>
    <rPh sb="26" eb="27">
      <t>ボン</t>
    </rPh>
    <rPh sb="27" eb="29">
      <t>キカン</t>
    </rPh>
    <rPh sb="32" eb="34">
      <t>キサイ</t>
    </rPh>
    <phoneticPr fontId="1"/>
  </si>
  <si>
    <t>２の「共同保育の想定利用児童数」は、利用実績等に基づき、実施施設及び依頼施設の想定利用児童数の合計を記載してください。実施区分（土曜日、お盆期間）は、該当する区分のみ記載してください。</t>
    <rPh sb="3" eb="5">
      <t>キョウドウ</t>
    </rPh>
    <rPh sb="5" eb="7">
      <t>ホイク</t>
    </rPh>
    <rPh sb="18" eb="20">
      <t>リヨウ</t>
    </rPh>
    <rPh sb="20" eb="22">
      <t>ジッセキ</t>
    </rPh>
    <rPh sb="22" eb="23">
      <t>トウ</t>
    </rPh>
    <rPh sb="24" eb="25">
      <t>モト</t>
    </rPh>
    <rPh sb="28" eb="30">
      <t>ジッシ</t>
    </rPh>
    <rPh sb="30" eb="32">
      <t>シセツ</t>
    </rPh>
    <rPh sb="32" eb="33">
      <t>オヨ</t>
    </rPh>
    <rPh sb="34" eb="36">
      <t>イライ</t>
    </rPh>
    <rPh sb="36" eb="38">
      <t>シセツ</t>
    </rPh>
    <rPh sb="47" eb="49">
      <t>ゴウケイ</t>
    </rPh>
    <rPh sb="50" eb="52">
      <t>キサイ</t>
    </rPh>
    <rPh sb="59" eb="61">
      <t>ジッシ</t>
    </rPh>
    <rPh sb="61" eb="63">
      <t>クブン</t>
    </rPh>
    <rPh sb="64" eb="67">
      <t>ドヨウビ</t>
    </rPh>
    <rPh sb="69" eb="70">
      <t>ボン</t>
    </rPh>
    <rPh sb="70" eb="72">
      <t>キカン</t>
    </rPh>
    <rPh sb="75" eb="77">
      <t>ガイトウ</t>
    </rPh>
    <rPh sb="79" eb="81">
      <t>クブン</t>
    </rPh>
    <rPh sb="83" eb="85">
      <t>キサイ</t>
    </rPh>
    <phoneticPr fontId="1"/>
  </si>
  <si>
    <t>変更事項(5)</t>
    <rPh sb="0" eb="2">
      <t>ヘンコウ</t>
    </rPh>
    <rPh sb="2" eb="4">
      <t>ジコウ</t>
    </rPh>
    <phoneticPr fontId="1"/>
  </si>
  <si>
    <t>実施施設の開所時間の変更</t>
    <rPh sb="0" eb="2">
      <t>ジッシ</t>
    </rPh>
    <rPh sb="2" eb="4">
      <t>シセツ</t>
    </rPh>
    <rPh sb="5" eb="7">
      <t>カイショ</t>
    </rPh>
    <rPh sb="7" eb="9">
      <t>ジカン</t>
    </rPh>
    <rPh sb="10" eb="12">
      <t>ヘンコウ</t>
    </rPh>
    <phoneticPr fontId="1"/>
  </si>
  <si>
    <t>３　非常時（病気、事故、災害等）の連絡体制の案が分かる書類</t>
    <rPh sb="2" eb="4">
      <t>ヒジョウ</t>
    </rPh>
    <rPh sb="4" eb="5">
      <t>ジ</t>
    </rPh>
    <rPh sb="6" eb="8">
      <t>ビョウキ</t>
    </rPh>
    <rPh sb="9" eb="11">
      <t>ジコ</t>
    </rPh>
    <rPh sb="12" eb="14">
      <t>サイガイ</t>
    </rPh>
    <rPh sb="14" eb="15">
      <t>トウ</t>
    </rPh>
    <rPh sb="17" eb="19">
      <t>レンラク</t>
    </rPh>
    <rPh sb="19" eb="21">
      <t>タイセイ</t>
    </rPh>
    <rPh sb="22" eb="23">
      <t>アン</t>
    </rPh>
    <rPh sb="24" eb="25">
      <t>ワ</t>
    </rPh>
    <rPh sb="27" eb="29">
      <t>ショルイ</t>
    </rPh>
    <phoneticPr fontId="1"/>
  </si>
  <si>
    <t>■添付資料３（非常時（病気、事故、災害等）の連絡体制が分かる書類）関係</t>
    <rPh sb="1" eb="3">
      <t>テンプ</t>
    </rPh>
    <rPh sb="3" eb="5">
      <t>シリョウ</t>
    </rPh>
    <rPh sb="33" eb="35">
      <t>カンケイ</t>
    </rPh>
    <phoneticPr fontId="1"/>
  </si>
  <si>
    <t>２　保護者への説明資料の案</t>
    <rPh sb="2" eb="5">
      <t>ホゴシャ</t>
    </rPh>
    <rPh sb="7" eb="9">
      <t>セツメイ</t>
    </rPh>
    <rPh sb="9" eb="11">
      <t>シリョウ</t>
    </rPh>
    <rPh sb="12" eb="13">
      <t>アン</t>
    </rPh>
    <phoneticPr fontId="1"/>
  </si>
  <si>
    <t>３　保護者への説明資料の案</t>
    <rPh sb="2" eb="5">
      <t>ホゴシャ</t>
    </rPh>
    <rPh sb="7" eb="9">
      <t>セツメイ</t>
    </rPh>
    <rPh sb="9" eb="11">
      <t>シリョウ</t>
    </rPh>
    <rPh sb="12" eb="13">
      <t>アン</t>
    </rPh>
    <phoneticPr fontId="1"/>
  </si>
  <si>
    <t>■添付資料３（増となる依頼施設の保護者への説明資料の案）関係</t>
    <rPh sb="1" eb="3">
      <t>テンプ</t>
    </rPh>
    <rPh sb="3" eb="5">
      <t>シリョウ</t>
    </rPh>
    <rPh sb="7" eb="8">
      <t>ゾウ</t>
    </rPh>
    <rPh sb="11" eb="13">
      <t>イライ</t>
    </rPh>
    <rPh sb="13" eb="15">
      <t>シセツ</t>
    </rPh>
    <rPh sb="16" eb="19">
      <t>ホゴシャ</t>
    </rPh>
    <rPh sb="21" eb="23">
      <t>セツメイ</t>
    </rPh>
    <rPh sb="23" eb="25">
      <t>シリョウ</t>
    </rPh>
    <rPh sb="26" eb="27">
      <t>アン</t>
    </rPh>
    <rPh sb="28" eb="30">
      <t>カンケイ</t>
    </rPh>
    <phoneticPr fontId="1"/>
  </si>
  <si>
    <t>■添付資料３（保護者への説明資料の案）関係</t>
    <rPh sb="1" eb="3">
      <t>テンプ</t>
    </rPh>
    <rPh sb="3" eb="5">
      <t>シリョウ</t>
    </rPh>
    <rPh sb="7" eb="10">
      <t>ホゴシャ</t>
    </rPh>
    <rPh sb="12" eb="14">
      <t>セツメイ</t>
    </rPh>
    <rPh sb="14" eb="16">
      <t>シリョウ</t>
    </rPh>
    <rPh sb="17" eb="18">
      <t>アン</t>
    </rPh>
    <rPh sb="19" eb="21">
      <t>カンケイ</t>
    </rPh>
    <phoneticPr fontId="1"/>
  </si>
  <si>
    <t>■添付資料２（保護者への説明資料の案）関係</t>
    <rPh sb="1" eb="3">
      <t>テンプ</t>
    </rPh>
    <rPh sb="3" eb="5">
      <t>シリョウ</t>
    </rPh>
    <rPh sb="7" eb="10">
      <t>ホゴシャ</t>
    </rPh>
    <rPh sb="12" eb="14">
      <t>セツメイ</t>
    </rPh>
    <rPh sb="14" eb="16">
      <t>シリョウ</t>
    </rPh>
    <rPh sb="17" eb="18">
      <t>アン</t>
    </rPh>
    <rPh sb="19" eb="21">
      <t>カンケイ</t>
    </rPh>
    <phoneticPr fontId="1"/>
  </si>
  <si>
    <t>保護者への説明資料の案に、変更事項（実施区分の減）の内容が適切に記載されているか。</t>
    <rPh sb="0" eb="3">
      <t>ホゴシャ</t>
    </rPh>
    <rPh sb="5" eb="7">
      <t>セツメイ</t>
    </rPh>
    <rPh sb="7" eb="9">
      <t>シリョウ</t>
    </rPh>
    <rPh sb="10" eb="11">
      <t>アン</t>
    </rPh>
    <rPh sb="13" eb="15">
      <t>ヘンコウ</t>
    </rPh>
    <rPh sb="15" eb="17">
      <t>ジコウ</t>
    </rPh>
    <rPh sb="18" eb="20">
      <t>ジッシ</t>
    </rPh>
    <rPh sb="20" eb="22">
      <t>クブン</t>
    </rPh>
    <rPh sb="23" eb="24">
      <t>ゲン</t>
    </rPh>
    <rPh sb="26" eb="28">
      <t>ナイヨウ</t>
    </rPh>
    <rPh sb="29" eb="31">
      <t>テキセツ</t>
    </rPh>
    <rPh sb="32" eb="34">
      <t>キサイ</t>
    </rPh>
    <phoneticPr fontId="1"/>
  </si>
  <si>
    <t>■添付資料１（別紙３（実施施設・依頼施設の状況等））関係</t>
    <rPh sb="1" eb="3">
      <t>テンプ</t>
    </rPh>
    <rPh sb="3" eb="5">
      <t>シリョウ</t>
    </rPh>
    <rPh sb="7" eb="9">
      <t>ベッシ</t>
    </rPh>
    <rPh sb="11" eb="13">
      <t>ジッシ</t>
    </rPh>
    <rPh sb="13" eb="15">
      <t>シセツ</t>
    </rPh>
    <rPh sb="16" eb="18">
      <t>イライ</t>
    </rPh>
    <rPh sb="18" eb="20">
      <t>シセツ</t>
    </rPh>
    <rPh sb="21" eb="23">
      <t>ジョウキョウ</t>
    </rPh>
    <rPh sb="23" eb="24">
      <t>トウ</t>
    </rPh>
    <rPh sb="26" eb="28">
      <t>カンケイ</t>
    </rPh>
    <phoneticPr fontId="1"/>
  </si>
  <si>
    <t>１　開所時間</t>
    <rPh sb="2" eb="4">
      <t>カイショ</t>
    </rPh>
    <rPh sb="4" eb="6">
      <t>ジカン</t>
    </rPh>
    <phoneticPr fontId="1"/>
  </si>
  <si>
    <t>２　閉所時間</t>
    <rPh sb="2" eb="4">
      <t>ヘイショ</t>
    </rPh>
    <rPh sb="4" eb="6">
      <t>ジカン</t>
    </rPh>
    <phoneticPr fontId="1"/>
  </si>
  <si>
    <t>実施施設の施設名称</t>
    <rPh sb="0" eb="2">
      <t>ジッシ</t>
    </rPh>
    <rPh sb="2" eb="4">
      <t>シセツ</t>
    </rPh>
    <rPh sb="5" eb="7">
      <t>シセツ</t>
    </rPh>
    <rPh sb="7" eb="9">
      <t>メイショウ</t>
    </rPh>
    <phoneticPr fontId="1"/>
  </si>
  <si>
    <t>変更事項(6)</t>
    <rPh sb="0" eb="2">
      <t>ヘンコウ</t>
    </rPh>
    <rPh sb="2" eb="4">
      <t>ジコウ</t>
    </rPh>
    <phoneticPr fontId="1"/>
  </si>
  <si>
    <t>実施施設の認可定員の変更</t>
    <phoneticPr fontId="1"/>
  </si>
  <si>
    <t>■添付資料１（別紙４（実施施設・依頼施設の状況等））関係</t>
    <rPh sb="1" eb="3">
      <t>テンプ</t>
    </rPh>
    <rPh sb="3" eb="5">
      <t>シリョウ</t>
    </rPh>
    <rPh sb="7" eb="9">
      <t>ベッシ</t>
    </rPh>
    <rPh sb="11" eb="13">
      <t>ジッシ</t>
    </rPh>
    <rPh sb="13" eb="15">
      <t>シセツ</t>
    </rPh>
    <rPh sb="16" eb="18">
      <t>イライ</t>
    </rPh>
    <rPh sb="18" eb="20">
      <t>シセツ</t>
    </rPh>
    <rPh sb="21" eb="23">
      <t>ジョウキョウ</t>
    </rPh>
    <rPh sb="23" eb="24">
      <t>トウ</t>
    </rPh>
    <rPh sb="26" eb="28">
      <t>カンケイ</t>
    </rPh>
    <phoneticPr fontId="1"/>
  </si>
  <si>
    <t>変更事項(7)</t>
    <rPh sb="0" eb="2">
      <t>ヘンコウ</t>
    </rPh>
    <rPh sb="2" eb="4">
      <t>ジコウ</t>
    </rPh>
    <phoneticPr fontId="1"/>
  </si>
  <si>
    <t>共同保育を実施する保育室の変更（床面積の増減を含む）</t>
    <phoneticPr fontId="1"/>
  </si>
  <si>
    <t>■添付資料１（別紙５（実施施設・依頼施設の状況等））関係</t>
    <rPh sb="1" eb="3">
      <t>テンプ</t>
    </rPh>
    <rPh sb="3" eb="5">
      <t>シリョウ</t>
    </rPh>
    <rPh sb="7" eb="9">
      <t>ベッシ</t>
    </rPh>
    <rPh sb="11" eb="13">
      <t>ジッシ</t>
    </rPh>
    <rPh sb="13" eb="15">
      <t>シセツ</t>
    </rPh>
    <rPh sb="16" eb="18">
      <t>イライ</t>
    </rPh>
    <rPh sb="18" eb="20">
      <t>シセツ</t>
    </rPh>
    <rPh sb="21" eb="23">
      <t>ジョウキョウ</t>
    </rPh>
    <rPh sb="23" eb="24">
      <t>トウ</t>
    </rPh>
    <rPh sb="26" eb="28">
      <t>カンケイ</t>
    </rPh>
    <phoneticPr fontId="1"/>
  </si>
  <si>
    <t>１　保育室の床面積</t>
    <rPh sb="2" eb="4">
      <t>ホイク</t>
    </rPh>
    <rPh sb="4" eb="5">
      <t>シツ</t>
    </rPh>
    <rPh sb="6" eb="9">
      <t>ユカメンセキ</t>
    </rPh>
    <phoneticPr fontId="1"/>
  </si>
  <si>
    <t>減となる依頼施設</t>
    <rPh sb="0" eb="1">
      <t>ゲン</t>
    </rPh>
    <rPh sb="4" eb="6">
      <t>イライ</t>
    </rPh>
    <rPh sb="6" eb="8">
      <t>シセツ</t>
    </rPh>
    <phoneticPr fontId="1"/>
  </si>
  <si>
    <t>増となる実施区分</t>
    <rPh sb="0" eb="1">
      <t>ゾウ</t>
    </rPh>
    <rPh sb="4" eb="6">
      <t>ジッシ</t>
    </rPh>
    <rPh sb="6" eb="8">
      <t>クブン</t>
    </rPh>
    <phoneticPr fontId="1"/>
  </si>
  <si>
    <t>減となる実施区分</t>
    <rPh sb="0" eb="1">
      <t>ゲン</t>
    </rPh>
    <rPh sb="4" eb="6">
      <t>ジッシ</t>
    </rPh>
    <rPh sb="6" eb="8">
      <t>クブン</t>
    </rPh>
    <phoneticPr fontId="1"/>
  </si>
  <si>
    <t>※太枠内を選択・コピーし、事前協議回答ファイルの「データ入力」シートに貼り付け</t>
    <rPh sb="1" eb="3">
      <t>フトワク</t>
    </rPh>
    <rPh sb="3" eb="4">
      <t>ナイ</t>
    </rPh>
    <rPh sb="5" eb="7">
      <t>センタク</t>
    </rPh>
    <rPh sb="13" eb="15">
      <t>ジゼン</t>
    </rPh>
    <rPh sb="15" eb="17">
      <t>キョウギ</t>
    </rPh>
    <rPh sb="17" eb="19">
      <t>カイトウ</t>
    </rPh>
    <rPh sb="28" eb="30">
      <t>ニュウリョク</t>
    </rPh>
    <rPh sb="35" eb="36">
      <t>ハ</t>
    </rPh>
    <rPh sb="37" eb="38">
      <t>ツ</t>
    </rPh>
    <phoneticPr fontId="1"/>
  </si>
  <si>
    <t>※貼り付ける際は「値のみ」で貼り付けること</t>
    <rPh sb="1" eb="2">
      <t>ハ</t>
    </rPh>
    <rPh sb="3" eb="4">
      <t>ツ</t>
    </rPh>
    <rPh sb="6" eb="7">
      <t>サイ</t>
    </rPh>
    <rPh sb="9" eb="10">
      <t>アタイ</t>
    </rPh>
    <rPh sb="14" eb="15">
      <t>ハ</t>
    </rPh>
    <rPh sb="16" eb="17">
      <t>ツ</t>
    </rPh>
    <phoneticPr fontId="1"/>
  </si>
  <si>
    <t>事前協議書提出日</t>
    <rPh sb="0" eb="2">
      <t>ジゼン</t>
    </rPh>
    <rPh sb="2" eb="4">
      <t>キョウギ</t>
    </rPh>
    <rPh sb="4" eb="5">
      <t>ショ</t>
    </rPh>
    <rPh sb="5" eb="7">
      <t>テイシュツ</t>
    </rPh>
    <rPh sb="7" eb="8">
      <t>ビ</t>
    </rPh>
    <phoneticPr fontId="1"/>
  </si>
  <si>
    <t>実施施設設置法人</t>
    <rPh sb="0" eb="2">
      <t>ジッシ</t>
    </rPh>
    <rPh sb="2" eb="4">
      <t>シセツ</t>
    </rPh>
    <rPh sb="4" eb="6">
      <t>セッチ</t>
    </rPh>
    <rPh sb="6" eb="8">
      <t>ホウジン</t>
    </rPh>
    <phoneticPr fontId="1"/>
  </si>
  <si>
    <t>設置法人代表者職氏名</t>
    <rPh sb="0" eb="2">
      <t>セッチ</t>
    </rPh>
    <rPh sb="2" eb="4">
      <t>ホウジン</t>
    </rPh>
    <rPh sb="4" eb="7">
      <t>ダイヒョウシャ</t>
    </rPh>
    <rPh sb="7" eb="8">
      <t>ショク</t>
    </rPh>
    <rPh sb="8" eb="10">
      <t>シメイ</t>
    </rPh>
    <phoneticPr fontId="1"/>
  </si>
  <si>
    <t>設置法人名</t>
    <rPh sb="0" eb="2">
      <t>セッチ</t>
    </rPh>
    <rPh sb="2" eb="4">
      <t>ホウジン</t>
    </rPh>
    <rPh sb="4" eb="5">
      <t>メイ</t>
    </rPh>
    <phoneticPr fontId="1"/>
  </si>
  <si>
    <t>実施施設の認可定員の変更</t>
    <rPh sb="0" eb="2">
      <t>ジッシ</t>
    </rPh>
    <rPh sb="2" eb="4">
      <t>シセツ</t>
    </rPh>
    <rPh sb="5" eb="7">
      <t>ニンカ</t>
    </rPh>
    <rPh sb="7" eb="9">
      <t>テイイン</t>
    </rPh>
    <rPh sb="10" eb="12">
      <t>ヘンコウ</t>
    </rPh>
    <phoneticPr fontId="1"/>
  </si>
  <si>
    <t>共同保育を実施する保育室の変更</t>
    <rPh sb="0" eb="2">
      <t>キョウドウ</t>
    </rPh>
    <rPh sb="2" eb="4">
      <t>ホイク</t>
    </rPh>
    <rPh sb="5" eb="7">
      <t>ジッシ</t>
    </rPh>
    <rPh sb="9" eb="11">
      <t>ホイク</t>
    </rPh>
    <rPh sb="11" eb="12">
      <t>シツ</t>
    </rPh>
    <rPh sb="13" eb="15">
      <t>ヘンコウ</t>
    </rPh>
    <phoneticPr fontId="1"/>
  </si>
  <si>
    <t>変更予定年月日</t>
    <rPh sb="0" eb="2">
      <t>ヘンコウ</t>
    </rPh>
    <rPh sb="2" eb="4">
      <t>ヨテイ</t>
    </rPh>
    <rPh sb="4" eb="7">
      <t>ネンガッピ</t>
    </rPh>
    <phoneticPr fontId="1"/>
  </si>
  <si>
    <t>その他</t>
    <rPh sb="2" eb="3">
      <t>タ</t>
    </rPh>
    <phoneticPr fontId="1"/>
  </si>
  <si>
    <t>変更事項</t>
    <rPh sb="0" eb="2">
      <t>ヘンコウ</t>
    </rPh>
    <rPh sb="2" eb="4">
      <t>ジコウ</t>
    </rPh>
    <phoneticPr fontId="1"/>
  </si>
  <si>
    <t>変更内容</t>
    <rPh sb="0" eb="2">
      <t>ヘンコウ</t>
    </rPh>
    <rPh sb="2" eb="4">
      <t>ナイヨウ</t>
    </rPh>
    <phoneticPr fontId="1"/>
  </si>
  <si>
    <t>※実施施設と依頼施設が同一法人である場合は、協定書の締結を不要としており、その場合は下記の内容を網羅した運営規程の案を提出することとしている。</t>
    <rPh sb="1" eb="3">
      <t>ジッシ</t>
    </rPh>
    <rPh sb="3" eb="5">
      <t>シセツ</t>
    </rPh>
    <rPh sb="6" eb="8">
      <t>イライ</t>
    </rPh>
    <rPh sb="8" eb="10">
      <t>シセツ</t>
    </rPh>
    <rPh sb="11" eb="13">
      <t>ドウイツ</t>
    </rPh>
    <rPh sb="13" eb="15">
      <t>ホウジン</t>
    </rPh>
    <rPh sb="18" eb="20">
      <t>バアイ</t>
    </rPh>
    <rPh sb="22" eb="25">
      <t>キョウテイショ</t>
    </rPh>
    <rPh sb="26" eb="28">
      <t>テイケツ</t>
    </rPh>
    <rPh sb="29" eb="31">
      <t>フヨウ</t>
    </rPh>
    <rPh sb="39" eb="41">
      <t>バアイ</t>
    </rPh>
    <rPh sb="42" eb="44">
      <t>カキ</t>
    </rPh>
    <rPh sb="45" eb="47">
      <t>ナイヨウ</t>
    </rPh>
    <rPh sb="48" eb="50">
      <t>モウラ</t>
    </rPh>
    <rPh sb="52" eb="54">
      <t>ウンエイ</t>
    </rPh>
    <rPh sb="54" eb="56">
      <t>キテイ</t>
    </rPh>
    <rPh sb="57" eb="58">
      <t>アン</t>
    </rPh>
    <rPh sb="59" eb="61">
      <t>テイシュツ</t>
    </rPh>
    <phoneticPr fontId="1"/>
  </si>
  <si>
    <t>あ保育園</t>
    <rPh sb="1" eb="4">
      <t>ホイクエン</t>
    </rPh>
    <phoneticPr fontId="1"/>
  </si>
  <si>
    <t>い保育園</t>
    <rPh sb="1" eb="4">
      <t>ホイクエン</t>
    </rPh>
    <phoneticPr fontId="1"/>
  </si>
  <si>
    <t>う保育園</t>
    <rPh sb="1" eb="4">
      <t>ホイクエン</t>
    </rPh>
    <phoneticPr fontId="1"/>
  </si>
  <si>
    <t>え保育園</t>
    <rPh sb="1" eb="4">
      <t>ホイクエン</t>
    </rPh>
    <phoneticPr fontId="1"/>
  </si>
  <si>
    <t>お保育園</t>
    <rPh sb="1" eb="4">
      <t>ホイクエン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</si>
</sst>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0&quot; 人&quot;"/>
    <numFmt numFmtId="178" formatCode="#,##0.00;&quot;▲ &quot;#,##0.00"/>
    <numFmt numFmtId="179" formatCode="#,##0;&quot;▲ &quot;#,##0"/>
    <numFmt numFmtId="180" formatCode="#,##0.00_ "/>
    <numFmt numFmtId="181" formatCode="#,##0.00;&quot;△ &quot;#,##0.00"/>
  </numFmts>
  <fonts count="17">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1"/>
      <color theme="1"/>
      <name val="ＭＳ ゴシック"/>
      <family val="3"/>
      <charset val="128"/>
    </font>
    <font>
      <sz val="9"/>
      <color theme="1"/>
      <name val="ＭＳ 明朝"/>
      <family val="1"/>
      <charset val="128"/>
    </font>
    <font>
      <sz val="11"/>
      <name val="ＭＳ 明朝"/>
      <family val="1"/>
      <charset val="128"/>
    </font>
    <font>
      <sz val="10"/>
      <name val="ＭＳ 明朝"/>
      <family val="1"/>
      <charset val="128"/>
    </font>
    <font>
      <sz val="10"/>
      <name val="ＭＳ ゴシック"/>
      <family val="3"/>
      <charset val="128"/>
    </font>
    <font>
      <sz val="10"/>
      <name val="BIZ UDゴシック"/>
      <family val="3"/>
      <charset val="128"/>
    </font>
    <font>
      <sz val="9"/>
      <name val="BIZ UDゴシック"/>
      <family val="3"/>
      <charset val="128"/>
    </font>
    <font>
      <sz val="9"/>
      <color rgb="FFFF0000"/>
      <name val="BIZ UDゴシック"/>
      <family val="3"/>
      <charset val="128"/>
    </font>
    <font>
      <b/>
      <sz val="10"/>
      <name val="BIZ UDゴシック"/>
      <family val="3"/>
      <charset val="128"/>
    </font>
    <font>
      <sz val="9"/>
      <color theme="1"/>
      <name val="BIZ UDゴシック"/>
      <family val="3"/>
      <charset val="128"/>
    </font>
    <font>
      <sz val="11"/>
      <color theme="1"/>
      <name val="BIZ UDゴシック"/>
      <family val="3"/>
      <charset val="128"/>
    </font>
    <font>
      <sz val="10"/>
      <color theme="1"/>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396">
    <xf numFmtId="0" fontId="0" fillId="0" borderId="0" xfId="0">
      <alignment vertical="center"/>
    </xf>
    <xf numFmtId="0" fontId="2" fillId="0" borderId="0" xfId="0" applyFont="1" applyProtection="1">
      <alignment vertical="center"/>
    </xf>
    <xf numFmtId="0" fontId="5" fillId="0" borderId="0" xfId="0" applyFont="1" applyProtection="1">
      <alignment vertical="center"/>
    </xf>
    <xf numFmtId="0" fontId="3" fillId="0" borderId="0" xfId="0" applyFont="1" applyProtection="1">
      <alignment vertical="center"/>
    </xf>
    <xf numFmtId="0" fontId="4" fillId="0" borderId="9" xfId="0" applyNumberFormat="1" applyFont="1" applyBorder="1" applyAlignment="1" applyProtection="1">
      <alignment horizontal="center" vertical="center"/>
    </xf>
    <xf numFmtId="0" fontId="4" fillId="0" borderId="10" xfId="0" applyNumberFormat="1" applyFont="1" applyBorder="1" applyAlignment="1" applyProtection="1">
      <alignment vertical="center"/>
    </xf>
    <xf numFmtId="0" fontId="4" fillId="0" borderId="0" xfId="0" applyNumberFormat="1" applyFont="1" applyBorder="1" applyAlignment="1" applyProtection="1">
      <alignment vertical="center"/>
    </xf>
    <xf numFmtId="0" fontId="4" fillId="0" borderId="12" xfId="0" applyNumberFormat="1" applyFont="1" applyBorder="1" applyAlignment="1" applyProtection="1">
      <alignment vertical="center"/>
    </xf>
    <xf numFmtId="0" fontId="3" fillId="0" borderId="7" xfId="0" applyFont="1" applyBorder="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Alignment="1" applyProtection="1">
      <alignment vertical="top"/>
    </xf>
    <xf numFmtId="0" fontId="2" fillId="0" borderId="0" xfId="0" applyFont="1" applyBorder="1" applyAlignment="1" applyProtection="1">
      <alignment horizontal="left" vertical="center"/>
    </xf>
    <xf numFmtId="0" fontId="7" fillId="0" borderId="0" xfId="0" applyFont="1" applyProtection="1">
      <alignment vertical="center"/>
    </xf>
    <xf numFmtId="0" fontId="8" fillId="0" borderId="0" xfId="0" applyFont="1" applyProtection="1">
      <alignment vertical="center"/>
    </xf>
    <xf numFmtId="0" fontId="7" fillId="0" borderId="0" xfId="0" applyFont="1" applyAlignment="1" applyProtection="1">
      <alignment horizontal="center" vertical="center"/>
      <protection locked="0"/>
    </xf>
    <xf numFmtId="0" fontId="5" fillId="0" borderId="0" xfId="0" applyFont="1" applyBorder="1" applyAlignment="1" applyProtection="1">
      <alignment vertical="top" wrapText="1"/>
    </xf>
    <xf numFmtId="0" fontId="3" fillId="0" borderId="0" xfId="0" applyFont="1" applyBorder="1" applyAlignment="1" applyProtection="1">
      <alignment horizontal="center" vertical="top" wrapText="1"/>
    </xf>
    <xf numFmtId="0" fontId="7" fillId="0" borderId="0" xfId="0" applyFont="1" applyAlignment="1" applyProtection="1">
      <alignment vertical="top"/>
    </xf>
    <xf numFmtId="0" fontId="3" fillId="0" borderId="0" xfId="0" applyFont="1" applyBorder="1" applyAlignment="1" applyProtection="1">
      <alignment horizontal="center" vertical="top"/>
    </xf>
    <xf numFmtId="0" fontId="8" fillId="0" borderId="0" xfId="0" applyFont="1" applyAlignment="1" applyProtection="1">
      <alignment vertical="top"/>
    </xf>
    <xf numFmtId="0" fontId="6" fillId="0" borderId="0" xfId="0" applyFont="1" applyBorder="1" applyAlignment="1" applyProtection="1">
      <alignment horizontal="center" vertical="top" wrapText="1"/>
    </xf>
    <xf numFmtId="0" fontId="6" fillId="0" borderId="0" xfId="0" applyFont="1" applyBorder="1" applyAlignment="1" applyProtection="1">
      <alignment vertical="top" wrapText="1"/>
    </xf>
    <xf numFmtId="0" fontId="3" fillId="0" borderId="10" xfId="0" applyNumberFormat="1" applyFont="1" applyBorder="1" applyAlignment="1" applyProtection="1">
      <alignment horizontal="center" vertical="center" wrapText="1"/>
    </xf>
    <xf numFmtId="0" fontId="3" fillId="0" borderId="10" xfId="0" applyNumberFormat="1" applyFont="1" applyBorder="1" applyAlignment="1" applyProtection="1">
      <alignment vertical="center" wrapText="1"/>
    </xf>
    <xf numFmtId="0" fontId="3" fillId="0" borderId="11" xfId="0" applyNumberFormat="1" applyFont="1" applyBorder="1" applyAlignment="1" applyProtection="1">
      <alignment vertical="center" wrapText="1"/>
    </xf>
    <xf numFmtId="0" fontId="3" fillId="0" borderId="10" xfId="0" applyFont="1" applyBorder="1" applyProtection="1">
      <alignment vertical="center"/>
    </xf>
    <xf numFmtId="0" fontId="3" fillId="0" borderId="10" xfId="0" applyFont="1" applyBorder="1" applyAlignment="1" applyProtection="1">
      <alignment horizontal="center" vertical="center"/>
    </xf>
    <xf numFmtId="0" fontId="3" fillId="0" borderId="11" xfId="0" applyFont="1" applyBorder="1" applyProtection="1">
      <alignment vertical="center"/>
    </xf>
    <xf numFmtId="0" fontId="4" fillId="0" borderId="7" xfId="0" applyNumberFormat="1" applyFont="1" applyBorder="1" applyAlignment="1" applyProtection="1">
      <alignment vertical="center"/>
    </xf>
    <xf numFmtId="0" fontId="4" fillId="0" borderId="8" xfId="0" applyNumberFormat="1" applyFont="1" applyBorder="1" applyAlignment="1" applyProtection="1">
      <alignment vertical="center"/>
    </xf>
    <xf numFmtId="0" fontId="9" fillId="0" borderId="0" xfId="0" applyNumberFormat="1" applyFont="1" applyBorder="1" applyAlignment="1" applyProtection="1">
      <alignment horizontal="center" vertical="center"/>
      <protection locked="0"/>
    </xf>
    <xf numFmtId="0" fontId="10" fillId="0" borderId="0" xfId="0" applyFont="1" applyAlignment="1">
      <alignment vertical="center"/>
    </xf>
    <xf numFmtId="0" fontId="10" fillId="0" borderId="0" xfId="0" applyFont="1">
      <alignment vertical="center"/>
    </xf>
    <xf numFmtId="0" fontId="11" fillId="0" borderId="0" xfId="0" applyFont="1" applyAlignment="1">
      <alignment vertical="center"/>
    </xf>
    <xf numFmtId="0" fontId="12" fillId="0" borderId="0" xfId="0" applyFont="1" applyAlignment="1">
      <alignment vertical="center"/>
    </xf>
    <xf numFmtId="0" fontId="10" fillId="0" borderId="0" xfId="0" applyFont="1" applyFill="1">
      <alignment vertical="center"/>
    </xf>
    <xf numFmtId="0" fontId="10" fillId="0" borderId="5" xfId="0" applyFont="1" applyFill="1" applyBorder="1" applyAlignment="1">
      <alignment horizontal="center" vertical="center"/>
    </xf>
    <xf numFmtId="179" fontId="10" fillId="0" borderId="0" xfId="0" applyNumberFormat="1" applyFont="1" applyBorder="1" applyAlignment="1">
      <alignment vertical="center"/>
    </xf>
    <xf numFmtId="0" fontId="13" fillId="0" borderId="0" xfId="0" applyFont="1" applyBorder="1" applyAlignment="1">
      <alignment horizontal="center" vertical="center"/>
    </xf>
    <xf numFmtId="0" fontId="11" fillId="0" borderId="0" xfId="0" applyFont="1">
      <alignment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179" fontId="10" fillId="0" borderId="7" xfId="0" applyNumberFormat="1" applyFont="1" applyBorder="1" applyAlignment="1">
      <alignment vertical="center"/>
    </xf>
    <xf numFmtId="0" fontId="10" fillId="0" borderId="7" xfId="0" applyFont="1" applyBorder="1">
      <alignment vertical="center"/>
    </xf>
    <xf numFmtId="0" fontId="13" fillId="0" borderId="7" xfId="0" applyFont="1" applyBorder="1" applyAlignment="1">
      <alignment horizontal="center" vertical="center"/>
    </xf>
    <xf numFmtId="0" fontId="10" fillId="0" borderId="8" xfId="0" applyFont="1" applyBorder="1">
      <alignment vertical="center"/>
    </xf>
    <xf numFmtId="179" fontId="10" fillId="0" borderId="0" xfId="0" applyNumberFormat="1" applyFont="1" applyBorder="1" applyAlignment="1">
      <alignment horizontal="center" vertical="center" wrapText="1"/>
    </xf>
    <xf numFmtId="179" fontId="10" fillId="0" borderId="0" xfId="0" applyNumberFormat="1" applyFont="1" applyBorder="1" applyAlignment="1">
      <alignment horizontal="center" vertical="center"/>
    </xf>
    <xf numFmtId="176" fontId="10" fillId="0" borderId="0" xfId="0" applyNumberFormat="1" applyFont="1" applyBorder="1" applyAlignment="1">
      <alignment horizontal="center" vertical="center"/>
    </xf>
    <xf numFmtId="179" fontId="10" fillId="0" borderId="0" xfId="0" applyNumberFormat="1" applyFont="1" applyFill="1" applyBorder="1" applyAlignment="1">
      <alignment horizontal="center" vertical="center"/>
    </xf>
    <xf numFmtId="0" fontId="10" fillId="0" borderId="0" xfId="0" applyFont="1" applyBorder="1">
      <alignment vertical="center"/>
    </xf>
    <xf numFmtId="178" fontId="10" fillId="0" borderId="0" xfId="0" applyNumberFormat="1" applyFont="1" applyBorder="1" applyAlignment="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5" xfId="0" applyFont="1" applyBorder="1">
      <alignment vertical="center"/>
    </xf>
    <xf numFmtId="0" fontId="10" fillId="0" borderId="12" xfId="0" applyFont="1" applyBorder="1">
      <alignment vertical="center"/>
    </xf>
    <xf numFmtId="0" fontId="10" fillId="0" borderId="6" xfId="0" applyFont="1" applyBorder="1">
      <alignment vertical="center"/>
    </xf>
    <xf numFmtId="0" fontId="11" fillId="0" borderId="5" xfId="0" applyFont="1" applyBorder="1">
      <alignment vertical="center"/>
    </xf>
    <xf numFmtId="0" fontId="11" fillId="0" borderId="0" xfId="0" applyFont="1" applyBorder="1">
      <alignment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2" xfId="0" applyFont="1" applyFill="1" applyBorder="1" applyAlignment="1">
      <alignment horizontal="center" vertical="center"/>
    </xf>
    <xf numFmtId="0" fontId="15" fillId="0" borderId="0" xfId="0" applyFont="1">
      <alignment vertical="center"/>
    </xf>
    <xf numFmtId="0" fontId="14" fillId="0" borderId="0" xfId="0" applyFont="1">
      <alignment vertical="center"/>
    </xf>
    <xf numFmtId="0" fontId="16" fillId="0" borderId="0" xfId="0" applyFont="1">
      <alignment vertical="center"/>
    </xf>
    <xf numFmtId="179" fontId="10" fillId="0" borderId="6" xfId="0" applyNumberFormat="1" applyFont="1" applyBorder="1" applyAlignment="1">
      <alignment horizontal="center" vertical="center" wrapText="1"/>
    </xf>
    <xf numFmtId="179" fontId="10" fillId="0" borderId="7" xfId="0" applyNumberFormat="1" applyFont="1" applyBorder="1" applyAlignment="1">
      <alignment horizontal="center" vertical="center"/>
    </xf>
    <xf numFmtId="176" fontId="10" fillId="0" borderId="7" xfId="0" applyNumberFormat="1" applyFont="1" applyBorder="1" applyAlignment="1">
      <alignment horizontal="center" vertical="center"/>
    </xf>
    <xf numFmtId="0" fontId="10" fillId="0" borderId="7" xfId="0" applyFont="1" applyBorder="1" applyAlignment="1">
      <alignment vertical="center"/>
    </xf>
    <xf numFmtId="179" fontId="10" fillId="0" borderId="7" xfId="0" applyNumberFormat="1" applyFont="1" applyFill="1" applyBorder="1" applyAlignment="1">
      <alignment horizontal="center" vertical="center"/>
    </xf>
    <xf numFmtId="0" fontId="3" fillId="0" borderId="0" xfId="0" applyFont="1" applyAlignment="1" applyProtection="1">
      <alignment vertical="center"/>
    </xf>
    <xf numFmtId="0" fontId="3" fillId="0" borderId="5" xfId="0" applyNumberFormat="1" applyFont="1" applyBorder="1" applyAlignment="1" applyProtection="1">
      <alignment vertical="center"/>
    </xf>
    <xf numFmtId="0" fontId="3" fillId="0" borderId="6" xfId="0" applyNumberFormat="1" applyFont="1" applyBorder="1" applyAlignment="1" applyProtection="1">
      <alignment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2" fillId="0" borderId="0" xfId="0" applyFont="1" applyFill="1" applyProtection="1">
      <alignment vertical="center"/>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0" fontId="2" fillId="0" borderId="6" xfId="0" applyFont="1" applyBorder="1" applyAlignment="1" applyProtection="1">
      <alignment vertical="center"/>
    </xf>
    <xf numFmtId="0" fontId="2" fillId="0" borderId="8" xfId="0" applyFont="1" applyBorder="1" applyAlignment="1" applyProtection="1">
      <alignment vertical="center"/>
    </xf>
    <xf numFmtId="0" fontId="2"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2" fillId="0" borderId="3"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top"/>
    </xf>
    <xf numFmtId="0" fontId="3" fillId="0" borderId="4" xfId="0" applyNumberFormat="1" applyFont="1" applyBorder="1" applyAlignment="1" applyProtection="1">
      <alignment horizontal="center" vertical="center" wrapText="1"/>
    </xf>
    <xf numFmtId="176" fontId="4" fillId="0" borderId="10" xfId="0" applyNumberFormat="1" applyFont="1" applyBorder="1" applyAlignment="1" applyProtection="1">
      <alignment vertical="center"/>
    </xf>
    <xf numFmtId="176" fontId="4" fillId="0" borderId="7" xfId="0" applyNumberFormat="1" applyFont="1" applyBorder="1" applyAlignment="1" applyProtection="1">
      <alignment vertical="center"/>
    </xf>
    <xf numFmtId="176" fontId="4" fillId="0" borderId="0" xfId="0" applyNumberFormat="1" applyFont="1" applyBorder="1" applyAlignment="1" applyProtection="1">
      <alignment vertical="center"/>
    </xf>
    <xf numFmtId="0" fontId="5" fillId="0" borderId="7" xfId="0" applyFont="1" applyBorder="1" applyAlignment="1" applyProtection="1">
      <alignment vertical="center" shrinkToFit="1"/>
    </xf>
    <xf numFmtId="0" fontId="2" fillId="0" borderId="0" xfId="0" applyFont="1" applyProtection="1">
      <alignment vertical="center"/>
      <protection locked="0"/>
    </xf>
    <xf numFmtId="0" fontId="8" fillId="0" borderId="0" xfId="0" applyFont="1" applyAlignment="1" applyProtection="1">
      <alignment horizontal="center" vertical="center"/>
      <protection locked="0"/>
    </xf>
    <xf numFmtId="0" fontId="3" fillId="0" borderId="4" xfId="0" applyNumberFormat="1" applyFont="1" applyBorder="1" applyAlignment="1" applyProtection="1">
      <alignment vertical="center" wrapText="1"/>
    </xf>
    <xf numFmtId="0" fontId="3" fillId="0" borderId="3" xfId="0" applyNumberFormat="1" applyFont="1" applyBorder="1" applyAlignment="1" applyProtection="1">
      <alignment vertical="center" wrapText="1"/>
    </xf>
    <xf numFmtId="0" fontId="2" fillId="0" borderId="4" xfId="0" applyFont="1" applyBorder="1" applyAlignment="1" applyProtection="1">
      <alignment vertical="center"/>
    </xf>
    <xf numFmtId="0" fontId="3" fillId="0" borderId="0" xfId="0" applyFont="1" applyAlignment="1" applyProtection="1">
      <alignment vertical="top" wrapText="1"/>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2" fillId="0" borderId="0" xfId="0" applyFont="1" applyAlignment="1" applyProtection="1">
      <alignment vertical="center"/>
    </xf>
    <xf numFmtId="0" fontId="3" fillId="0" borderId="0" xfId="0" applyFont="1" applyAlignment="1" applyProtection="1">
      <alignment vertical="top"/>
    </xf>
    <xf numFmtId="0" fontId="3" fillId="0" borderId="10" xfId="0" applyFont="1" applyBorder="1" applyAlignment="1" applyProtection="1">
      <alignment vertical="center"/>
    </xf>
    <xf numFmtId="0" fontId="3" fillId="0" borderId="0" xfId="0" applyFont="1" applyBorder="1" applyAlignment="1" applyProtection="1">
      <alignment vertical="top" wrapText="1"/>
    </xf>
    <xf numFmtId="0" fontId="3" fillId="0" borderId="7" xfId="0" applyFont="1" applyBorder="1" applyAlignment="1" applyProtection="1">
      <alignment vertical="center"/>
    </xf>
    <xf numFmtId="0" fontId="3" fillId="0" borderId="4" xfId="0" applyFont="1" applyBorder="1" applyAlignment="1" applyProtection="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176" fontId="10" fillId="0" borderId="0" xfId="0" applyNumberFormat="1" applyFont="1" applyBorder="1" applyAlignment="1">
      <alignment horizontal="center" vertical="center"/>
    </xf>
    <xf numFmtId="176" fontId="10" fillId="0" borderId="7" xfId="0" applyNumberFormat="1" applyFont="1" applyBorder="1" applyAlignment="1">
      <alignment horizontal="center" vertical="center"/>
    </xf>
    <xf numFmtId="0" fontId="7" fillId="0" borderId="0" xfId="0" applyFont="1" applyAlignment="1" applyProtection="1">
      <alignment horizontal="center" vertical="top"/>
      <protection locked="0"/>
    </xf>
    <xf numFmtId="0" fontId="8" fillId="0" borderId="0" xfId="0" applyFont="1" applyAlignment="1" applyProtection="1">
      <alignment horizontal="center" vertical="top"/>
      <protection locked="0"/>
    </xf>
    <xf numFmtId="0" fontId="3" fillId="0" borderId="0" xfId="0" applyFont="1" applyProtection="1">
      <alignment vertical="center"/>
      <protection locked="0"/>
    </xf>
    <xf numFmtId="0" fontId="16" fillId="0" borderId="2" xfId="0" applyFont="1" applyBorder="1">
      <alignment vertical="center"/>
    </xf>
    <xf numFmtId="0" fontId="16" fillId="0" borderId="2" xfId="0" applyFont="1" applyBorder="1" applyAlignment="1">
      <alignment vertical="center"/>
    </xf>
    <xf numFmtId="0" fontId="16" fillId="0" borderId="21" xfId="0" applyFont="1" applyBorder="1" applyAlignment="1">
      <alignmen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8" xfId="0" quotePrefix="1" applyFont="1" applyBorder="1" applyAlignment="1">
      <alignment horizontal="left" vertical="center"/>
    </xf>
    <xf numFmtId="176" fontId="16" fillId="0" borderId="18" xfId="0" applyNumberFormat="1" applyFont="1" applyBorder="1" applyAlignment="1">
      <alignment horizontal="left" vertical="center"/>
    </xf>
    <xf numFmtId="0" fontId="16" fillId="0" borderId="20" xfId="0" applyFont="1" applyBorder="1" applyAlignment="1">
      <alignment horizontal="left" vertical="center"/>
    </xf>
    <xf numFmtId="0" fontId="16" fillId="0" borderId="19" xfId="0" applyFont="1" applyBorder="1" applyAlignment="1">
      <alignment horizontal="left" vertical="center"/>
    </xf>
    <xf numFmtId="180" fontId="16" fillId="0" borderId="20" xfId="0" applyNumberFormat="1" applyFont="1" applyBorder="1" applyAlignment="1">
      <alignment horizontal="left" vertical="center"/>
    </xf>
    <xf numFmtId="180" fontId="4" fillId="0" borderId="4" xfId="0" applyNumberFormat="1" applyFont="1" applyBorder="1" applyAlignment="1" applyProtection="1">
      <alignment vertical="center"/>
      <protection locked="0"/>
    </xf>
    <xf numFmtId="0" fontId="2" fillId="0" borderId="2" xfId="0" applyFont="1" applyBorder="1" applyAlignment="1" applyProtection="1">
      <alignment vertical="center" wrapText="1"/>
    </xf>
    <xf numFmtId="0" fontId="2" fillId="0" borderId="4" xfId="0" applyFont="1" applyBorder="1" applyAlignment="1" applyProtection="1">
      <alignment vertical="center" wrapText="1"/>
    </xf>
    <xf numFmtId="0" fontId="2" fillId="0" borderId="3" xfId="0" applyFont="1" applyBorder="1" applyAlignment="1" applyProtection="1">
      <alignment vertical="center" wrapText="1"/>
    </xf>
    <xf numFmtId="0" fontId="2" fillId="0" borderId="2" xfId="0" applyFont="1" applyBorder="1" applyAlignment="1" applyProtection="1">
      <alignment vertical="center"/>
    </xf>
    <xf numFmtId="0" fontId="2" fillId="0" borderId="4" xfId="0" applyFont="1" applyBorder="1" applyAlignment="1" applyProtection="1">
      <alignment vertical="center"/>
    </xf>
    <xf numFmtId="0" fontId="3" fillId="0" borderId="0" xfId="0" applyFont="1" applyAlignment="1" applyProtection="1">
      <alignment vertical="top" wrapText="1"/>
    </xf>
    <xf numFmtId="176" fontId="4" fillId="0" borderId="7"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xf>
    <xf numFmtId="177" fontId="4" fillId="0" borderId="2" xfId="0" applyNumberFormat="1" applyFont="1" applyBorder="1" applyAlignment="1" applyProtection="1">
      <alignment vertical="center"/>
      <protection locked="0"/>
    </xf>
    <xf numFmtId="177" fontId="4" fillId="0" borderId="4" xfId="0" applyNumberFormat="1" applyFont="1" applyBorder="1" applyAlignment="1" applyProtection="1">
      <alignment vertical="center"/>
      <protection locked="0"/>
    </xf>
    <xf numFmtId="177" fontId="4" fillId="0" borderId="3" xfId="0" applyNumberFormat="1" applyFont="1" applyBorder="1" applyAlignment="1" applyProtection="1">
      <alignment vertical="center"/>
      <protection locked="0"/>
    </xf>
    <xf numFmtId="177" fontId="4" fillId="0" borderId="2" xfId="0" applyNumberFormat="1" applyFont="1" applyBorder="1" applyAlignment="1" applyProtection="1">
      <alignment vertical="center"/>
    </xf>
    <xf numFmtId="177" fontId="4" fillId="0" borderId="4" xfId="0" applyNumberFormat="1" applyFont="1" applyBorder="1" applyAlignment="1" applyProtection="1">
      <alignment vertical="center"/>
    </xf>
    <xf numFmtId="177" fontId="4" fillId="0" borderId="3" xfId="0" applyNumberFormat="1" applyFont="1" applyBorder="1" applyAlignment="1" applyProtection="1">
      <alignment vertical="center"/>
    </xf>
    <xf numFmtId="176" fontId="4" fillId="0" borderId="0" xfId="0" applyNumberFormat="1" applyFont="1" applyBorder="1" applyAlignment="1" applyProtection="1">
      <alignment horizontal="center" vertical="center"/>
      <protection locked="0"/>
    </xf>
    <xf numFmtId="0" fontId="2" fillId="0" borderId="9" xfId="0" applyFont="1" applyBorder="1" applyAlignment="1" applyProtection="1">
      <alignment vertical="center" wrapText="1"/>
    </xf>
    <xf numFmtId="0" fontId="2" fillId="0" borderId="10" xfId="0" applyFont="1" applyBorder="1" applyAlignment="1" applyProtection="1">
      <alignment vertical="center" wrapText="1"/>
    </xf>
    <xf numFmtId="0" fontId="2" fillId="0" borderId="5" xfId="0" applyFont="1" applyBorder="1" applyAlignment="1" applyProtection="1">
      <alignment vertical="center" wrapText="1"/>
    </xf>
    <xf numFmtId="0" fontId="2" fillId="0" borderId="0" xfId="0" applyFont="1" applyBorder="1" applyAlignment="1" applyProtection="1">
      <alignment vertical="center" wrapText="1"/>
    </xf>
    <xf numFmtId="0" fontId="2" fillId="0" borderId="6" xfId="0" applyFont="1" applyBorder="1" applyAlignment="1" applyProtection="1">
      <alignment vertical="center" wrapText="1"/>
    </xf>
    <xf numFmtId="0" fontId="2" fillId="0" borderId="7" xfId="0" applyFont="1" applyBorder="1" applyAlignment="1" applyProtection="1">
      <alignment vertical="center" wrapText="1"/>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2" fillId="0" borderId="11" xfId="0" applyFont="1" applyBorder="1" applyAlignment="1" applyProtection="1">
      <alignment vertical="center" wrapText="1"/>
    </xf>
    <xf numFmtId="0" fontId="2" fillId="0" borderId="12" xfId="0" applyFont="1" applyBorder="1" applyAlignment="1" applyProtection="1">
      <alignment vertical="center" wrapText="1"/>
    </xf>
    <xf numFmtId="0" fontId="2" fillId="0" borderId="8" xfId="0" applyFont="1" applyBorder="1" applyAlignment="1" applyProtection="1">
      <alignment vertical="center" wrapText="1"/>
    </xf>
    <xf numFmtId="0" fontId="2" fillId="0" borderId="2"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3" xfId="0" applyFont="1" applyBorder="1" applyAlignment="1" applyProtection="1">
      <alignment horizontal="center" vertical="center"/>
    </xf>
    <xf numFmtId="49" fontId="5" fillId="0" borderId="0" xfId="0" applyNumberFormat="1" applyFont="1" applyAlignment="1" applyProtection="1">
      <alignment vertical="center" shrinkToFit="1"/>
      <protection locked="0"/>
    </xf>
    <xf numFmtId="0" fontId="2" fillId="0" borderId="0" xfId="0" applyFont="1" applyAlignment="1" applyProtection="1">
      <alignment vertical="justify" wrapText="1"/>
    </xf>
    <xf numFmtId="0" fontId="5" fillId="0" borderId="0" xfId="0" applyFont="1" applyBorder="1" applyAlignment="1" applyProtection="1">
      <alignment horizontal="center" vertical="center"/>
      <protection locked="0"/>
    </xf>
    <xf numFmtId="0" fontId="5" fillId="0" borderId="0" xfId="0" applyFont="1" applyAlignment="1" applyProtection="1">
      <alignment horizontal="center" vertical="center"/>
    </xf>
    <xf numFmtId="0" fontId="5" fillId="0" borderId="0" xfId="0" applyFont="1" applyAlignment="1" applyProtection="1">
      <alignment vertical="center" wrapText="1" shrinkToFit="1"/>
      <protection locked="0"/>
    </xf>
    <xf numFmtId="0" fontId="5" fillId="0" borderId="0" xfId="0" applyFont="1" applyAlignment="1" applyProtection="1">
      <alignment vertical="center" shrinkToFit="1"/>
      <protection locked="0"/>
    </xf>
    <xf numFmtId="0" fontId="2" fillId="0" borderId="1" xfId="0" applyFont="1" applyBorder="1" applyAlignment="1" applyProtection="1">
      <alignment vertical="center" wrapText="1"/>
    </xf>
    <xf numFmtId="0" fontId="2" fillId="0" borderId="1" xfId="0" applyFont="1" applyBorder="1" applyAlignment="1" applyProtection="1">
      <alignment vertical="center"/>
    </xf>
    <xf numFmtId="0" fontId="2" fillId="0" borderId="0" xfId="0" applyFont="1" applyAlignment="1" applyProtection="1">
      <alignment vertical="center"/>
    </xf>
    <xf numFmtId="0" fontId="5" fillId="0" borderId="1" xfId="0" applyFont="1" applyBorder="1" applyAlignment="1" applyProtection="1">
      <alignment vertical="center"/>
      <protection locked="0"/>
    </xf>
    <xf numFmtId="0" fontId="3" fillId="0" borderId="0" xfId="0" applyFont="1" applyAlignment="1" applyProtection="1">
      <alignment vertical="top"/>
    </xf>
    <xf numFmtId="0" fontId="5" fillId="0" borderId="2"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7" xfId="0" applyFont="1" applyBorder="1" applyAlignment="1" applyProtection="1">
      <alignment vertical="center" shrinkToFit="1"/>
      <protection locked="0"/>
    </xf>
    <xf numFmtId="176" fontId="4" fillId="0" borderId="2"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 xfId="0" applyFont="1" applyBorder="1" applyAlignment="1" applyProtection="1">
      <alignment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3" fillId="0" borderId="1" xfId="0" applyFont="1" applyFill="1" applyBorder="1" applyAlignment="1" applyProtection="1">
      <alignment vertical="center" wrapText="1"/>
    </xf>
    <xf numFmtId="0" fontId="3" fillId="0" borderId="0" xfId="0" applyFont="1" applyBorder="1" applyAlignment="1" applyProtection="1">
      <alignment vertical="top" wrapText="1"/>
    </xf>
    <xf numFmtId="0" fontId="3" fillId="0" borderId="5" xfId="0" applyFont="1" applyBorder="1" applyAlignment="1" applyProtection="1">
      <alignment vertical="center"/>
    </xf>
    <xf numFmtId="0" fontId="3" fillId="0" borderId="0" xfId="0" applyFont="1" applyBorder="1" applyAlignment="1" applyProtection="1">
      <alignment vertical="center"/>
    </xf>
    <xf numFmtId="0" fontId="3" fillId="0" borderId="12" xfId="0" applyFont="1" applyBorder="1" applyAlignment="1" applyProtection="1">
      <alignment vertical="center"/>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3" fillId="0" borderId="8" xfId="0" applyFont="1" applyBorder="1" applyAlignment="1" applyProtection="1">
      <alignment vertical="center"/>
    </xf>
    <xf numFmtId="176" fontId="4" fillId="0" borderId="3" xfId="0" applyNumberFormat="1" applyFont="1" applyBorder="1" applyAlignment="1" applyProtection="1">
      <alignment horizontal="center" vertical="center"/>
      <protection locked="0"/>
    </xf>
    <xf numFmtId="0" fontId="3" fillId="0" borderId="13" xfId="0" applyFont="1" applyFill="1" applyBorder="1" applyAlignment="1" applyProtection="1">
      <alignment horizontal="right" vertical="center" wrapText="1"/>
    </xf>
    <xf numFmtId="0" fontId="3" fillId="0" borderId="14" xfId="0" applyFont="1" applyFill="1" applyBorder="1" applyAlignment="1" applyProtection="1">
      <alignment horizontal="right" vertical="center" wrapText="1"/>
    </xf>
    <xf numFmtId="0" fontId="3" fillId="0" borderId="15" xfId="0" applyFont="1" applyFill="1" applyBorder="1" applyAlignment="1" applyProtection="1">
      <alignment horizontal="right" vertical="center" wrapText="1"/>
    </xf>
    <xf numFmtId="180" fontId="4" fillId="0" borderId="9" xfId="0" applyNumberFormat="1" applyFont="1" applyBorder="1" applyAlignment="1" applyProtection="1">
      <alignment vertical="center"/>
      <protection locked="0"/>
    </xf>
    <xf numFmtId="180" fontId="4" fillId="0" borderId="10" xfId="0" applyNumberFormat="1" applyFont="1" applyBorder="1" applyAlignment="1" applyProtection="1">
      <alignment vertical="center"/>
      <protection locked="0"/>
    </xf>
    <xf numFmtId="0" fontId="3" fillId="0" borderId="10" xfId="0" applyNumberFormat="1" applyFont="1" applyBorder="1" applyAlignment="1" applyProtection="1">
      <alignment horizontal="center" vertical="center"/>
    </xf>
    <xf numFmtId="178" fontId="4" fillId="0" borderId="10" xfId="0" applyNumberFormat="1" applyFont="1" applyBorder="1" applyAlignment="1" applyProtection="1">
      <alignment vertical="center"/>
      <protection locked="0"/>
    </xf>
    <xf numFmtId="0" fontId="4" fillId="0" borderId="7" xfId="0" applyNumberFormat="1" applyFont="1" applyBorder="1" applyAlignment="1" applyProtection="1">
      <alignment vertical="center" shrinkToFit="1"/>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vertical="center"/>
    </xf>
    <xf numFmtId="0" fontId="3" fillId="0" borderId="3" xfId="0" applyFont="1" applyBorder="1" applyAlignment="1" applyProtection="1">
      <alignment vertical="center"/>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2" xfId="0" applyFont="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181" fontId="4" fillId="0" borderId="10" xfId="0" applyNumberFormat="1" applyFont="1" applyBorder="1" applyAlignment="1" applyProtection="1">
      <alignment vertical="center"/>
      <protection locked="0"/>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5" fillId="0" borderId="2" xfId="0" applyFont="1" applyBorder="1" applyAlignment="1" applyProtection="1">
      <alignment vertical="center"/>
    </xf>
    <xf numFmtId="0" fontId="5" fillId="0" borderId="4" xfId="0" applyFont="1" applyBorder="1" applyAlignment="1" applyProtection="1">
      <alignment vertical="center"/>
    </xf>
    <xf numFmtId="0" fontId="5" fillId="0" borderId="3" xfId="0" applyFont="1" applyBorder="1" applyAlignment="1" applyProtection="1">
      <alignment vertical="center"/>
    </xf>
    <xf numFmtId="176" fontId="4" fillId="0" borderId="2" xfId="0" applyNumberFormat="1" applyFont="1" applyBorder="1" applyAlignment="1" applyProtection="1">
      <alignment horizontal="center" vertical="center"/>
    </xf>
    <xf numFmtId="176" fontId="4" fillId="0" borderId="4" xfId="0" applyNumberFormat="1" applyFont="1" applyBorder="1" applyAlignment="1" applyProtection="1">
      <alignment horizontal="center" vertical="center"/>
    </xf>
    <xf numFmtId="176" fontId="4" fillId="0" borderId="3" xfId="0" applyNumberFormat="1" applyFont="1" applyBorder="1" applyAlignment="1" applyProtection="1">
      <alignment horizontal="center" vertical="center"/>
    </xf>
    <xf numFmtId="0" fontId="3" fillId="0" borderId="9" xfId="0" applyFont="1" applyFill="1" applyBorder="1" applyAlignment="1" applyProtection="1">
      <alignment vertical="center" wrapText="1"/>
    </xf>
    <xf numFmtId="0" fontId="3" fillId="0" borderId="10"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180" fontId="4" fillId="0" borderId="2" xfId="0" applyNumberFormat="1" applyFont="1" applyBorder="1" applyAlignment="1" applyProtection="1">
      <alignment vertical="center"/>
    </xf>
    <xf numFmtId="180" fontId="4" fillId="0" borderId="4" xfId="0" applyNumberFormat="1" applyFont="1" applyBorder="1" applyAlignment="1" applyProtection="1">
      <alignment vertical="center"/>
    </xf>
    <xf numFmtId="0" fontId="3" fillId="0" borderId="2" xfId="0" applyFont="1" applyBorder="1" applyAlignment="1" applyProtection="1">
      <alignment vertical="center" wrapText="1"/>
    </xf>
    <xf numFmtId="0" fontId="3" fillId="0" borderId="4" xfId="0" applyFont="1" applyBorder="1" applyAlignment="1" applyProtection="1">
      <alignment vertical="center" wrapText="1"/>
    </xf>
    <xf numFmtId="0" fontId="3" fillId="0" borderId="3" xfId="0" applyFont="1" applyBorder="1" applyAlignment="1" applyProtection="1">
      <alignment vertical="center" wrapText="1"/>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179" fontId="10" fillId="0" borderId="2" xfId="0" applyNumberFormat="1" applyFont="1" applyBorder="1" applyAlignment="1">
      <alignment vertical="center"/>
    </xf>
    <xf numFmtId="179" fontId="10" fillId="0" borderId="4" xfId="0" applyNumberFormat="1" applyFont="1" applyBorder="1" applyAlignment="1">
      <alignment vertical="center"/>
    </xf>
    <xf numFmtId="179" fontId="10" fillId="0" borderId="3" xfId="0" applyNumberFormat="1" applyFont="1" applyBorder="1" applyAlignment="1">
      <alignment vertical="center"/>
    </xf>
    <xf numFmtId="179" fontId="10" fillId="0" borderId="1" xfId="0" applyNumberFormat="1" applyFont="1" applyBorder="1" applyAlignment="1">
      <alignment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0" xfId="0" applyFont="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vertical="center"/>
    </xf>
    <xf numFmtId="0" fontId="10" fillId="0" borderId="4" xfId="0" applyFont="1" applyBorder="1" applyAlignment="1">
      <alignment vertical="center"/>
    </xf>
    <xf numFmtId="0" fontId="10" fillId="0" borderId="3" xfId="0" applyFont="1" applyBorder="1" applyAlignment="1">
      <alignment vertical="center"/>
    </xf>
    <xf numFmtId="179" fontId="10" fillId="0" borderId="2" xfId="0" applyNumberFormat="1" applyFont="1" applyFill="1" applyBorder="1" applyAlignment="1">
      <alignment vertical="center"/>
    </xf>
    <xf numFmtId="179" fontId="10" fillId="0" borderId="4" xfId="0" applyNumberFormat="1" applyFont="1" applyFill="1" applyBorder="1" applyAlignment="1">
      <alignment vertical="center"/>
    </xf>
    <xf numFmtId="179" fontId="10" fillId="0" borderId="3" xfId="0" applyNumberFormat="1" applyFont="1" applyFill="1" applyBorder="1" applyAlignment="1">
      <alignment vertical="center"/>
    </xf>
    <xf numFmtId="179" fontId="10" fillId="0" borderId="1" xfId="0" applyNumberFormat="1"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vertical="center"/>
    </xf>
    <xf numFmtId="0" fontId="13" fillId="0" borderId="15" xfId="0" applyFont="1" applyFill="1" applyBorder="1" applyAlignment="1">
      <alignment vertical="center"/>
    </xf>
    <xf numFmtId="0" fontId="10" fillId="0" borderId="3" xfId="0" applyFont="1" applyBorder="1" applyAlignment="1">
      <alignment horizontal="center" vertical="center"/>
    </xf>
    <xf numFmtId="179" fontId="10" fillId="0" borderId="2" xfId="0" applyNumberFormat="1" applyFont="1" applyBorder="1" applyAlignment="1">
      <alignment vertical="center" shrinkToFit="1"/>
    </xf>
    <xf numFmtId="179" fontId="10" fillId="0" borderId="4" xfId="0" applyNumberFormat="1" applyFont="1" applyBorder="1" applyAlignment="1">
      <alignment vertical="center" shrinkToFit="1"/>
    </xf>
    <xf numFmtId="179" fontId="10" fillId="0" borderId="3" xfId="0" applyNumberFormat="1" applyFont="1" applyBorder="1" applyAlignment="1">
      <alignment vertical="center" shrinkToFit="1"/>
    </xf>
    <xf numFmtId="176" fontId="10" fillId="0" borderId="2"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10" fillId="0" borderId="3" xfId="0" applyNumberFormat="1" applyFont="1" applyBorder="1" applyAlignment="1">
      <alignment horizontal="center" vertical="center"/>
    </xf>
    <xf numFmtId="179" fontId="13" fillId="2" borderId="2" xfId="0" applyNumberFormat="1" applyFont="1" applyFill="1" applyBorder="1" applyAlignment="1">
      <alignment horizontal="center" vertical="center"/>
    </xf>
    <xf numFmtId="179" fontId="13" fillId="2" borderId="4" xfId="0" applyNumberFormat="1" applyFont="1" applyFill="1" applyBorder="1" applyAlignment="1">
      <alignment horizontal="center" vertical="center"/>
    </xf>
    <xf numFmtId="179" fontId="13" fillId="2" borderId="3" xfId="0" applyNumberFormat="1" applyFont="1" applyFill="1" applyBorder="1" applyAlignment="1">
      <alignment horizontal="center" vertical="center"/>
    </xf>
    <xf numFmtId="179" fontId="10" fillId="0" borderId="2" xfId="0" applyNumberFormat="1" applyFont="1" applyBorder="1" applyAlignment="1">
      <alignment horizontal="center" vertical="center" shrinkToFit="1"/>
    </xf>
    <xf numFmtId="179" fontId="10" fillId="0" borderId="4" xfId="0" applyNumberFormat="1" applyFont="1" applyBorder="1" applyAlignment="1">
      <alignment horizontal="center" vertical="center" shrinkToFit="1"/>
    </xf>
    <xf numFmtId="179" fontId="10" fillId="0" borderId="3" xfId="0" applyNumberFormat="1" applyFont="1" applyBorder="1" applyAlignment="1">
      <alignment horizontal="center" vertical="center" shrinkToFit="1"/>
    </xf>
    <xf numFmtId="179" fontId="10" fillId="0" borderId="2" xfId="0" applyNumberFormat="1" applyFont="1" applyBorder="1" applyAlignment="1">
      <alignment horizontal="center" vertical="center"/>
    </xf>
    <xf numFmtId="179" fontId="10" fillId="0" borderId="4" xfId="0" applyNumberFormat="1" applyFont="1" applyBorder="1" applyAlignment="1">
      <alignment horizontal="center" vertical="center"/>
    </xf>
    <xf numFmtId="179" fontId="10" fillId="0" borderId="3" xfId="0" applyNumberFormat="1" applyFont="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179" fontId="10" fillId="0" borderId="9" xfId="0" applyNumberFormat="1" applyFont="1" applyBorder="1" applyAlignment="1">
      <alignment vertical="center" wrapText="1"/>
    </xf>
    <xf numFmtId="179" fontId="10" fillId="0" borderId="10" xfId="0" applyNumberFormat="1" applyFont="1" applyBorder="1" applyAlignment="1">
      <alignment vertical="center" wrapText="1"/>
    </xf>
    <xf numFmtId="179" fontId="10" fillId="0" borderId="11" xfId="0" applyNumberFormat="1" applyFont="1" applyBorder="1" applyAlignment="1">
      <alignment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178" fontId="10" fillId="0" borderId="1" xfId="0" applyNumberFormat="1" applyFont="1" applyBorder="1" applyAlignment="1">
      <alignment horizontal="center" vertical="center"/>
    </xf>
    <xf numFmtId="178" fontId="10" fillId="0" borderId="2" xfId="0" applyNumberFormat="1" applyFont="1" applyBorder="1" applyAlignment="1">
      <alignment vertical="center"/>
    </xf>
    <xf numFmtId="178" fontId="10" fillId="0" borderId="4" xfId="0" applyNumberFormat="1" applyFont="1" applyBorder="1" applyAlignment="1">
      <alignment vertical="center"/>
    </xf>
    <xf numFmtId="178" fontId="10" fillId="0" borderId="3" xfId="0" applyNumberFormat="1" applyFont="1" applyBorder="1" applyAlignment="1">
      <alignment vertical="center"/>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 xfId="0" applyFont="1" applyBorder="1" applyAlignment="1">
      <alignment horizontal="center" vertical="center" shrinkToFit="1"/>
    </xf>
    <xf numFmtId="178" fontId="10" fillId="0" borderId="13" xfId="0" applyNumberFormat="1" applyFont="1" applyBorder="1" applyAlignment="1">
      <alignment vertical="center"/>
    </xf>
    <xf numFmtId="178" fontId="10" fillId="0" borderId="14" xfId="0" applyNumberFormat="1" applyFont="1" applyBorder="1" applyAlignment="1">
      <alignment vertical="center"/>
    </xf>
    <xf numFmtId="178" fontId="10" fillId="0" borderId="15" xfId="0" applyNumberFormat="1" applyFont="1" applyBorder="1" applyAlignment="1">
      <alignment vertical="center"/>
    </xf>
    <xf numFmtId="178" fontId="10" fillId="0" borderId="1" xfId="0" applyNumberFormat="1" applyFont="1" applyBorder="1" applyAlignment="1">
      <alignment vertical="center"/>
    </xf>
    <xf numFmtId="0" fontId="10" fillId="0" borderId="0" xfId="0" applyFont="1" applyAlignment="1">
      <alignment vertical="center" wrapText="1"/>
    </xf>
    <xf numFmtId="0" fontId="11" fillId="0" borderId="5" xfId="0" applyFont="1" applyBorder="1" applyAlignment="1">
      <alignment vertical="center"/>
    </xf>
    <xf numFmtId="0" fontId="11" fillId="0" borderId="0" xfId="0" applyFont="1" applyBorder="1" applyAlignment="1">
      <alignment vertical="center"/>
    </xf>
    <xf numFmtId="0" fontId="11" fillId="0" borderId="12" xfId="0" applyFont="1" applyBorder="1" applyAlignment="1">
      <alignment vertical="center"/>
    </xf>
    <xf numFmtId="0" fontId="14" fillId="0" borderId="5" xfId="0" applyFont="1" applyBorder="1" applyAlignment="1">
      <alignment vertical="center" wrapText="1"/>
    </xf>
    <xf numFmtId="0" fontId="14" fillId="0" borderId="0" xfId="0" applyFont="1" applyBorder="1" applyAlignment="1">
      <alignment vertical="center" wrapText="1"/>
    </xf>
    <xf numFmtId="0" fontId="14" fillId="0" borderId="12"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179" fontId="10" fillId="0" borderId="9" xfId="0" applyNumberFormat="1" applyFont="1" applyBorder="1" applyAlignment="1">
      <alignment vertical="center" shrinkToFit="1"/>
    </xf>
    <xf numFmtId="179" fontId="10" fillId="0" borderId="10" xfId="0" applyNumberFormat="1" applyFont="1" applyBorder="1" applyAlignment="1">
      <alignment vertical="center" shrinkToFit="1"/>
    </xf>
    <xf numFmtId="179" fontId="10" fillId="0" borderId="11" xfId="0" applyNumberFormat="1" applyFont="1" applyBorder="1" applyAlignment="1">
      <alignment vertical="center" shrinkToFit="1"/>
    </xf>
    <xf numFmtId="179" fontId="10" fillId="0" borderId="5" xfId="0" applyNumberFormat="1" applyFont="1" applyBorder="1" applyAlignment="1">
      <alignment vertical="center" shrinkToFit="1"/>
    </xf>
    <xf numFmtId="179" fontId="10" fillId="0" borderId="0" xfId="0" applyNumberFormat="1" applyFont="1" applyBorder="1" applyAlignment="1">
      <alignment vertical="center" shrinkToFit="1"/>
    </xf>
    <xf numFmtId="179" fontId="10" fillId="0" borderId="12" xfId="0" applyNumberFormat="1" applyFont="1" applyBorder="1" applyAlignment="1">
      <alignment vertical="center" shrinkToFit="1"/>
    </xf>
    <xf numFmtId="179" fontId="10" fillId="0" borderId="6" xfId="0" applyNumberFormat="1" applyFont="1" applyBorder="1" applyAlignment="1">
      <alignment vertical="center" shrinkToFit="1"/>
    </xf>
    <xf numFmtId="179" fontId="10" fillId="0" borderId="7" xfId="0" applyNumberFormat="1" applyFont="1" applyBorder="1" applyAlignment="1">
      <alignment vertical="center" shrinkToFit="1"/>
    </xf>
    <xf numFmtId="179" fontId="10" fillId="0" borderId="8" xfId="0" applyNumberFormat="1" applyFont="1" applyBorder="1" applyAlignment="1">
      <alignment vertical="center" shrinkToFit="1"/>
    </xf>
    <xf numFmtId="176" fontId="10" fillId="0" borderId="9" xfId="0" applyNumberFormat="1" applyFont="1" applyBorder="1" applyAlignment="1">
      <alignment horizontal="center" vertical="center"/>
    </xf>
    <xf numFmtId="176" fontId="10" fillId="0" borderId="10" xfId="0" applyNumberFormat="1" applyFont="1" applyBorder="1" applyAlignment="1">
      <alignment horizontal="center" vertical="center"/>
    </xf>
    <xf numFmtId="176" fontId="10" fillId="0" borderId="11"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12" xfId="0" applyNumberFormat="1" applyFont="1" applyBorder="1" applyAlignment="1">
      <alignment horizontal="center" vertical="center"/>
    </xf>
    <xf numFmtId="176" fontId="10" fillId="0" borderId="6"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8" xfId="0" applyNumberFormat="1" applyFont="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178" fontId="10" fillId="0" borderId="9" xfId="0" applyNumberFormat="1" applyFont="1" applyBorder="1" applyAlignment="1">
      <alignment horizontal="center" vertical="center"/>
    </xf>
    <xf numFmtId="178" fontId="10" fillId="0" borderId="10" xfId="0" applyNumberFormat="1" applyFont="1" applyBorder="1" applyAlignment="1">
      <alignment horizontal="center" vertical="center"/>
    </xf>
    <xf numFmtId="178" fontId="10" fillId="0" borderId="11" xfId="0" applyNumberFormat="1" applyFont="1" applyBorder="1" applyAlignment="1">
      <alignment horizontal="center" vertical="center"/>
    </xf>
    <xf numFmtId="178" fontId="10" fillId="0" borderId="6" xfId="0" applyNumberFormat="1" applyFont="1" applyBorder="1" applyAlignment="1">
      <alignment horizontal="center" vertical="center"/>
    </xf>
    <xf numFmtId="178" fontId="10" fillId="0" borderId="7" xfId="0" applyNumberFormat="1" applyFont="1" applyBorder="1" applyAlignment="1">
      <alignment horizontal="center" vertical="center"/>
    </xf>
    <xf numFmtId="178" fontId="10" fillId="0" borderId="8" xfId="0" applyNumberFormat="1" applyFont="1" applyBorder="1" applyAlignment="1">
      <alignment horizontal="center" vertical="center"/>
    </xf>
    <xf numFmtId="178" fontId="10" fillId="0" borderId="9" xfId="0" applyNumberFormat="1" applyFont="1" applyBorder="1" applyAlignment="1">
      <alignment vertical="center"/>
    </xf>
    <xf numFmtId="178" fontId="10" fillId="0" borderId="10" xfId="0" applyNumberFormat="1" applyFont="1" applyBorder="1" applyAlignment="1">
      <alignment vertical="center"/>
    </xf>
    <xf numFmtId="178" fontId="10" fillId="0" borderId="11" xfId="0" applyNumberFormat="1" applyFont="1" applyBorder="1" applyAlignment="1">
      <alignment vertical="center"/>
    </xf>
    <xf numFmtId="178" fontId="10" fillId="0" borderId="6" xfId="0" applyNumberFormat="1" applyFont="1" applyBorder="1" applyAlignment="1">
      <alignment vertical="center"/>
    </xf>
    <xf numFmtId="178" fontId="10" fillId="0" borderId="7" xfId="0" applyNumberFormat="1" applyFont="1" applyBorder="1" applyAlignment="1">
      <alignment vertical="center"/>
    </xf>
    <xf numFmtId="178" fontId="10" fillId="0" borderId="8" xfId="0" applyNumberFormat="1" applyFont="1" applyBorder="1" applyAlignment="1">
      <alignment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21" xfId="0" applyFont="1" applyBorder="1" applyAlignment="1">
      <alignment vertical="center"/>
    </xf>
    <xf numFmtId="0" fontId="16" fillId="0" borderId="9" xfId="0" applyFont="1" applyBorder="1" applyAlignment="1">
      <alignment vertical="center"/>
    </xf>
    <xf numFmtId="0" fontId="16" fillId="0" borderId="6" xfId="0" applyFont="1" applyBorder="1" applyAlignment="1">
      <alignment vertical="center"/>
    </xf>
    <xf numFmtId="0" fontId="16" fillId="0" borderId="2" xfId="0" applyFont="1" applyBorder="1" applyAlignment="1">
      <alignment horizontal="left" vertical="center"/>
    </xf>
    <xf numFmtId="0" fontId="16" fillId="0" borderId="21" xfId="0" applyFont="1" applyBorder="1" applyAlignment="1">
      <alignment horizontal="left" vertical="center"/>
    </xf>
    <xf numFmtId="0" fontId="16" fillId="0" borderId="2" xfId="0" applyFont="1" applyBorder="1" applyAlignment="1">
      <alignment vertical="center" wrapText="1"/>
    </xf>
    <xf numFmtId="0" fontId="16" fillId="0" borderId="21" xfId="0" applyFont="1" applyBorder="1" applyAlignment="1">
      <alignment vertical="center" wrapText="1"/>
    </xf>
    <xf numFmtId="0" fontId="16" fillId="0" borderId="16" xfId="0" applyFont="1" applyBorder="1" applyAlignment="1">
      <alignment vertical="center" wrapText="1"/>
    </xf>
    <xf numFmtId="0" fontId="16" fillId="0" borderId="23" xfId="0" applyFont="1" applyBorder="1" applyAlignment="1">
      <alignment vertical="center" wrapText="1"/>
    </xf>
    <xf numFmtId="0" fontId="16" fillId="0" borderId="22" xfId="0" applyFont="1" applyBorder="1" applyAlignment="1">
      <alignment vertical="center" wrapText="1"/>
    </xf>
    <xf numFmtId="0" fontId="16" fillId="0" borderId="24" xfId="0" applyFont="1" applyBorder="1" applyAlignment="1">
      <alignment vertical="center"/>
    </xf>
    <xf numFmtId="0" fontId="16" fillId="0" borderId="25" xfId="0" applyFont="1" applyBorder="1" applyAlignment="1">
      <alignment vertical="center"/>
    </xf>
    <xf numFmtId="0" fontId="16" fillId="0" borderId="1" xfId="0" applyFont="1" applyBorder="1" applyAlignment="1">
      <alignment vertical="center" wrapText="1"/>
    </xf>
    <xf numFmtId="179" fontId="4" fillId="0" borderId="7" xfId="0" applyNumberFormat="1" applyFont="1" applyBorder="1" applyAlignment="1" applyProtection="1">
      <alignment vertical="center" shrinkToFit="1"/>
      <protection locked="0"/>
    </xf>
  </cellXfs>
  <cellStyles count="1">
    <cellStyle name="標準" xfId="0" builtinId="0"/>
  </cellStyles>
  <dxfs count="73">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dxf>
    <dxf>
      <fill>
        <patternFill>
          <bgColor theme="9" tint="0.79998168889431442"/>
        </patternFill>
      </fill>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I$25" lockText="1" noThreeD="1"/>
</file>

<file path=xl/ctrlProps/ctrlProp10.xml><?xml version="1.0" encoding="utf-8"?>
<formControlPr xmlns="http://schemas.microsoft.com/office/spreadsheetml/2009/9/main" objectType="CheckBox" fmlaLink="$AI$80" lockText="1" noThreeD="1"/>
</file>

<file path=xl/ctrlProps/ctrlProp11.xml><?xml version="1.0" encoding="utf-8"?>
<formControlPr xmlns="http://schemas.microsoft.com/office/spreadsheetml/2009/9/main" objectType="CheckBox" fmlaLink="$AI$82" lockText="1" noThreeD="1"/>
</file>

<file path=xl/ctrlProps/ctrlProp12.xml><?xml version="1.0" encoding="utf-8"?>
<formControlPr xmlns="http://schemas.microsoft.com/office/spreadsheetml/2009/9/main" objectType="CheckBox" fmlaLink="$AI$84" lockText="1" noThreeD="1"/>
</file>

<file path=xl/ctrlProps/ctrlProp13.xml><?xml version="1.0" encoding="utf-8"?>
<formControlPr xmlns="http://schemas.microsoft.com/office/spreadsheetml/2009/9/main" objectType="CheckBox" fmlaLink="$AI$90" lockText="1" noThreeD="1"/>
</file>

<file path=xl/ctrlProps/ctrlProp14.xml><?xml version="1.0" encoding="utf-8"?>
<formControlPr xmlns="http://schemas.microsoft.com/office/spreadsheetml/2009/9/main" objectType="CheckBox" fmlaLink="$AI$99" lockText="1" noThreeD="1"/>
</file>

<file path=xl/ctrlProps/ctrlProp15.xml><?xml version="1.0" encoding="utf-8"?>
<formControlPr xmlns="http://schemas.microsoft.com/office/spreadsheetml/2009/9/main" objectType="CheckBox" fmlaLink="$AJ$15" lockText="1" noThreeD="1"/>
</file>

<file path=xl/ctrlProps/ctrlProp16.xml><?xml version="1.0" encoding="utf-8"?>
<formControlPr xmlns="http://schemas.microsoft.com/office/spreadsheetml/2009/9/main" objectType="CheckBox" fmlaLink="$AK$15" lockText="1" noThreeD="1"/>
</file>

<file path=xl/ctrlProps/ctrlProp17.xml><?xml version="1.0" encoding="utf-8"?>
<formControlPr xmlns="http://schemas.microsoft.com/office/spreadsheetml/2009/9/main" objectType="CheckBox" fmlaLink="$AJ$16" lockText="1" noThreeD="1"/>
</file>

<file path=xl/ctrlProps/ctrlProp18.xml><?xml version="1.0" encoding="utf-8"?>
<formControlPr xmlns="http://schemas.microsoft.com/office/spreadsheetml/2009/9/main" objectType="CheckBox" fmlaLink="$AK$16"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I$40"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I$64" lockText="1" noThreeD="1"/>
</file>

<file path=xl/ctrlProps/ctrlProp28.xml><?xml version="1.0" encoding="utf-8"?>
<formControlPr xmlns="http://schemas.microsoft.com/office/spreadsheetml/2009/9/main" objectType="CheckBox" fmlaLink="$AJ$64" lockText="1" noThreeD="1"/>
</file>

<file path=xl/ctrlProps/ctrlProp29.xml><?xml version="1.0" encoding="utf-8"?>
<formControlPr xmlns="http://schemas.microsoft.com/office/spreadsheetml/2009/9/main" objectType="CheckBox" fmlaLink="$AI$66" lockText="1" noThreeD="1"/>
</file>

<file path=xl/ctrlProps/ctrlProp3.xml><?xml version="1.0" encoding="utf-8"?>
<formControlPr xmlns="http://schemas.microsoft.com/office/spreadsheetml/2009/9/main" objectType="CheckBox" fmlaLink="$AI$110" lockText="1" noThreeD="1"/>
</file>

<file path=xl/ctrlProps/ctrlProp30.xml><?xml version="1.0" encoding="utf-8"?>
<formControlPr xmlns="http://schemas.microsoft.com/office/spreadsheetml/2009/9/main" objectType="CheckBox" fmlaLink="$AI$68" lockText="1" noThreeD="1"/>
</file>

<file path=xl/ctrlProps/ctrlProp31.xml><?xml version="1.0" encoding="utf-8"?>
<formControlPr xmlns="http://schemas.microsoft.com/office/spreadsheetml/2009/9/main" objectType="CheckBox" fmlaLink="$AJ$68" lockText="1" noThreeD="1"/>
</file>

<file path=xl/ctrlProps/ctrlProp32.xml><?xml version="1.0" encoding="utf-8"?>
<formControlPr xmlns="http://schemas.microsoft.com/office/spreadsheetml/2009/9/main" objectType="CheckBox" fmlaLink="$AI$62" lockText="1" noThreeD="1"/>
</file>

<file path=xl/ctrlProps/ctrlProp33.xml><?xml version="1.0" encoding="utf-8"?>
<formControlPr xmlns="http://schemas.microsoft.com/office/spreadsheetml/2009/9/main" objectType="CheckBox" fmlaLink="$AJ$62" lockText="1" noThreeD="1"/>
</file>

<file path=xl/ctrlProps/ctrlProp34.xml><?xml version="1.0" encoding="utf-8"?>
<formControlPr xmlns="http://schemas.microsoft.com/office/spreadsheetml/2009/9/main" objectType="CheckBox" fmlaLink="$AI$83" lockText="1" noThreeD="1"/>
</file>

<file path=xl/ctrlProps/ctrlProp35.xml><?xml version="1.0" encoding="utf-8"?>
<formControlPr xmlns="http://schemas.microsoft.com/office/spreadsheetml/2009/9/main" objectType="CheckBox" fmlaLink="$AI$87" lockText="1" noThreeD="1"/>
</file>

<file path=xl/ctrlProps/ctrlProp36.xml><?xml version="1.0" encoding="utf-8"?>
<formControlPr xmlns="http://schemas.microsoft.com/office/spreadsheetml/2009/9/main" objectType="CheckBox" fmlaLink="$AJ$83" lockText="1" noThreeD="1"/>
</file>

<file path=xl/ctrlProps/ctrlProp37.xml><?xml version="1.0" encoding="utf-8"?>
<formControlPr xmlns="http://schemas.microsoft.com/office/spreadsheetml/2009/9/main" objectType="CheckBox" fmlaLink="$AI$85" lockText="1" noThreeD="1"/>
</file>

<file path=xl/ctrlProps/ctrlProp38.xml><?xml version="1.0" encoding="utf-8"?>
<formControlPr xmlns="http://schemas.microsoft.com/office/spreadsheetml/2009/9/main" objectType="CheckBox" fmlaLink="$AJ$85" lockText="1" noThreeD="1"/>
</file>

<file path=xl/ctrlProps/ctrlProp39.xml><?xml version="1.0" encoding="utf-8"?>
<formControlPr xmlns="http://schemas.microsoft.com/office/spreadsheetml/2009/9/main" objectType="CheckBox" fmlaLink="$AJ$87" lockText="1" noThreeD="1"/>
</file>

<file path=xl/ctrlProps/ctrlProp4.xml><?xml version="1.0" encoding="utf-8"?>
<formControlPr xmlns="http://schemas.microsoft.com/office/spreadsheetml/2009/9/main" objectType="CheckBox" fmlaLink="$AI$53" lockText="1" noThreeD="1"/>
</file>

<file path=xl/ctrlProps/ctrlProp40.xml><?xml version="1.0" encoding="utf-8"?>
<formControlPr xmlns="http://schemas.microsoft.com/office/spreadsheetml/2009/9/main" objectType="CheckBox" fmlaLink="$AI$91" lockText="1" noThreeD="1"/>
</file>

<file path=xl/ctrlProps/ctrlProp41.xml><?xml version="1.0" encoding="utf-8"?>
<formControlPr xmlns="http://schemas.microsoft.com/office/spreadsheetml/2009/9/main" objectType="CheckBox" fmlaLink="$AJ$91" lockText="1" noThreeD="1"/>
</file>

<file path=xl/ctrlProps/ctrlProp42.xml><?xml version="1.0" encoding="utf-8"?>
<formControlPr xmlns="http://schemas.microsoft.com/office/spreadsheetml/2009/9/main" objectType="CheckBox" fmlaLink="$AJ$74" lockText="1" noThreeD="1"/>
</file>

<file path=xl/ctrlProps/ctrlProp43.xml><?xml version="1.0" encoding="utf-8"?>
<formControlPr xmlns="http://schemas.microsoft.com/office/spreadsheetml/2009/9/main" objectType="CheckBox" fmlaLink="$AI$74" lockText="1" noThreeD="1"/>
</file>

<file path=xl/ctrlProps/ctrlProp44.xml><?xml version="1.0" encoding="utf-8"?>
<formControlPr xmlns="http://schemas.microsoft.com/office/spreadsheetml/2009/9/main" objectType="CheckBox" fmlaLink="$AJ$66" lockText="1" noThreeD="1"/>
</file>

<file path=xl/ctrlProps/ctrlProp45.xml><?xml version="1.0" encoding="utf-8"?>
<formControlPr xmlns="http://schemas.microsoft.com/office/spreadsheetml/2009/9/main" objectType="CheckBox" fmlaLink="$AI$70" lockText="1" noThreeD="1"/>
</file>

<file path=xl/ctrlProps/ctrlProp46.xml><?xml version="1.0" encoding="utf-8"?>
<formControlPr xmlns="http://schemas.microsoft.com/office/spreadsheetml/2009/9/main" objectType="CheckBox" fmlaLink="$AJ$70" lockText="1" noThreeD="1"/>
</file>

<file path=xl/ctrlProps/ctrlProp47.xml><?xml version="1.0" encoding="utf-8"?>
<formControlPr xmlns="http://schemas.microsoft.com/office/spreadsheetml/2009/9/main" objectType="CheckBox" fmlaLink="$AI$8" lockText="1" noThreeD="1"/>
</file>

<file path=xl/ctrlProps/ctrlProp48.xml><?xml version="1.0" encoding="utf-8"?>
<formControlPr xmlns="http://schemas.microsoft.com/office/spreadsheetml/2009/9/main" objectType="CheckBox" fmlaLink="$AJ$8" lockText="1" noThreeD="1"/>
</file>

<file path=xl/ctrlProps/ctrlProp49.xml><?xml version="1.0" encoding="utf-8"?>
<formControlPr xmlns="http://schemas.microsoft.com/office/spreadsheetml/2009/9/main" objectType="CheckBox" fmlaLink="$AI$87" lockText="1" noThreeD="1"/>
</file>

<file path=xl/ctrlProps/ctrlProp5.xml><?xml version="1.0" encoding="utf-8"?>
<formControlPr xmlns="http://schemas.microsoft.com/office/spreadsheetml/2009/9/main" objectType="CheckBox" fmlaLink="$AI$55" lockText="1" noThreeD="1"/>
</file>

<file path=xl/ctrlProps/ctrlProp50.xml><?xml version="1.0" encoding="utf-8"?>
<formControlPr xmlns="http://schemas.microsoft.com/office/spreadsheetml/2009/9/main" objectType="CheckBox" fmlaLink="$AI$91" lockText="1" noThreeD="1"/>
</file>

<file path=xl/ctrlProps/ctrlProp51.xml><?xml version="1.0" encoding="utf-8"?>
<formControlPr xmlns="http://schemas.microsoft.com/office/spreadsheetml/2009/9/main" objectType="CheckBox" fmlaLink="$AJ$87" lockText="1" noThreeD="1"/>
</file>

<file path=xl/ctrlProps/ctrlProp52.xml><?xml version="1.0" encoding="utf-8"?>
<formControlPr xmlns="http://schemas.microsoft.com/office/spreadsheetml/2009/9/main" objectType="CheckBox" fmlaLink="$AI$89" lockText="1" noThreeD="1"/>
</file>

<file path=xl/ctrlProps/ctrlProp53.xml><?xml version="1.0" encoding="utf-8"?>
<formControlPr xmlns="http://schemas.microsoft.com/office/spreadsheetml/2009/9/main" objectType="CheckBox" fmlaLink="$AJ$89" lockText="1" noThreeD="1"/>
</file>

<file path=xl/ctrlProps/ctrlProp54.xml><?xml version="1.0" encoding="utf-8"?>
<formControlPr xmlns="http://schemas.microsoft.com/office/spreadsheetml/2009/9/main" objectType="CheckBox" fmlaLink="$AJ$91" lockText="1" noThreeD="1"/>
</file>

<file path=xl/ctrlProps/ctrlProp55.xml><?xml version="1.0" encoding="utf-8"?>
<formControlPr xmlns="http://schemas.microsoft.com/office/spreadsheetml/2009/9/main" objectType="CheckBox" fmlaLink="$AJ$83" lockText="1" noThreeD="1"/>
</file>

<file path=xl/ctrlProps/ctrlProp56.xml><?xml version="1.0" encoding="utf-8"?>
<formControlPr xmlns="http://schemas.microsoft.com/office/spreadsheetml/2009/9/main" objectType="CheckBox" fmlaLink="$AI$83"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I$5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I$78" lockText="1" noThreeD="1"/>
</file>

<file path=xl/ctrlProps/ctrlProp66.xml><?xml version="1.0" encoding="utf-8"?>
<formControlPr xmlns="http://schemas.microsoft.com/office/spreadsheetml/2009/9/main" objectType="CheckBox" fmlaLink="$AJ$78" lockText="1" noThreeD="1"/>
</file>

<file path=xl/ctrlProps/ctrlProp67.xml><?xml version="1.0" encoding="utf-8"?>
<formControlPr xmlns="http://schemas.microsoft.com/office/spreadsheetml/2009/9/main" objectType="CheckBox" fmlaLink="$AI$79" lockText="1" noThreeD="1"/>
</file>

<file path=xl/ctrlProps/ctrlProp68.xml><?xml version="1.0" encoding="utf-8"?>
<formControlPr xmlns="http://schemas.microsoft.com/office/spreadsheetml/2009/9/main" objectType="CheckBox" fmlaLink="$AI$95" lockText="1" noThreeD="1"/>
</file>

<file path=xl/ctrlProps/ctrlProp69.xml><?xml version="1.0" encoding="utf-8"?>
<formControlPr xmlns="http://schemas.microsoft.com/office/spreadsheetml/2009/9/main" objectType="CheckBox" fmlaLink="$AJ$95" lockText="1" noThreeD="1"/>
</file>

<file path=xl/ctrlProps/ctrlProp7.xml><?xml version="1.0" encoding="utf-8"?>
<formControlPr xmlns="http://schemas.microsoft.com/office/spreadsheetml/2009/9/main" objectType="CheckBox" fmlaLink="$AI$68" lockText="1" noThreeD="1"/>
</file>

<file path=xl/ctrlProps/ctrlProp70.xml><?xml version="1.0" encoding="utf-8"?>
<formControlPr xmlns="http://schemas.microsoft.com/office/spreadsheetml/2009/9/main" objectType="CheckBox" fmlaLink="$AI$96" lockText="1" noThreeD="1"/>
</file>

<file path=xl/ctrlProps/ctrlProp71.xml><?xml version="1.0" encoding="utf-8"?>
<formControlPr xmlns="http://schemas.microsoft.com/office/spreadsheetml/2009/9/main" objectType="CheckBox" fmlaLink="$AI$8" lockText="1" noThreeD="1"/>
</file>

<file path=xl/ctrlProps/ctrlProp72.xml><?xml version="1.0" encoding="utf-8"?>
<formControlPr xmlns="http://schemas.microsoft.com/office/spreadsheetml/2009/9/main" objectType="CheckBox" fmlaLink="$AJ$8" lockText="1" noThreeD="1"/>
</file>

<file path=xl/ctrlProps/ctrlProp73.xml><?xml version="1.0" encoding="utf-8"?>
<formControlPr xmlns="http://schemas.microsoft.com/office/spreadsheetml/2009/9/main" objectType="CheckBox" fmlaLink="$AI$17" lockText="1" noThreeD="1"/>
</file>

<file path=xl/ctrlProps/ctrlProp74.xml><?xml version="1.0" encoding="utf-8"?>
<formControlPr xmlns="http://schemas.microsoft.com/office/spreadsheetml/2009/9/main" objectType="CheckBox" fmlaLink="$AJ$17" lockText="1" noThreeD="1"/>
</file>

<file path=xl/ctrlProps/ctrlProp75.xml><?xml version="1.0" encoding="utf-8"?>
<formControlPr xmlns="http://schemas.microsoft.com/office/spreadsheetml/2009/9/main" objectType="CheckBox" fmlaLink="$AI$9" lockText="1" noThreeD="1"/>
</file>

<file path=xl/ctrlProps/ctrlProp76.xml><?xml version="1.0" encoding="utf-8"?>
<formControlPr xmlns="http://schemas.microsoft.com/office/spreadsheetml/2009/9/main" objectType="CheckBox" fmlaLink="$AI$18" lockText="1" noThreeD="1"/>
</file>

<file path=xl/ctrlProps/ctrlProp77.xml><?xml version="1.0" encoding="utf-8"?>
<formControlPr xmlns="http://schemas.microsoft.com/office/spreadsheetml/2009/9/main" objectType="CheckBox" fmlaLink="$AI$13" lockText="1" noThreeD="1"/>
</file>

<file path=xl/ctrlProps/ctrlProp78.xml><?xml version="1.0" encoding="utf-8"?>
<formControlPr xmlns="http://schemas.microsoft.com/office/spreadsheetml/2009/9/main" objectType="CheckBox" fmlaLink="$AJ$13"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I$70"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I$14" lockText="1" noThreeD="1"/>
</file>

<file path=xl/ctrlProps/ctrlProp88.xml><?xml version="1.0" encoding="utf-8"?>
<formControlPr xmlns="http://schemas.microsoft.com/office/spreadsheetml/2009/9/main" objectType="CheckBox" fmlaLink="$AI$18" lockText="1" noThreeD="1"/>
</file>

<file path=xl/ctrlProps/ctrlProp89.xml><?xml version="1.0" encoding="utf-8"?>
<formControlPr xmlns="http://schemas.microsoft.com/office/spreadsheetml/2009/9/main" objectType="CheckBox" fmlaLink="$AJ$14" lockText="1" noThreeD="1"/>
</file>

<file path=xl/ctrlProps/ctrlProp9.xml><?xml version="1.0" encoding="utf-8"?>
<formControlPr xmlns="http://schemas.microsoft.com/office/spreadsheetml/2009/9/main" objectType="CheckBox" fmlaLink="$AI$71" lockText="1" noThreeD="1"/>
</file>

<file path=xl/ctrlProps/ctrlProp90.xml><?xml version="1.0" encoding="utf-8"?>
<formControlPr xmlns="http://schemas.microsoft.com/office/spreadsheetml/2009/9/main" objectType="CheckBox" fmlaLink="$AI$16" lockText="1" noThreeD="1"/>
</file>

<file path=xl/ctrlProps/ctrlProp91.xml><?xml version="1.0" encoding="utf-8"?>
<formControlPr xmlns="http://schemas.microsoft.com/office/spreadsheetml/2009/9/main" objectType="CheckBox" fmlaLink="$AJ$16" lockText="1" noThreeD="1"/>
</file>

<file path=xl/ctrlProps/ctrlProp92.xml><?xml version="1.0" encoding="utf-8"?>
<formControlPr xmlns="http://schemas.microsoft.com/office/spreadsheetml/2009/9/main" objectType="CheckBox" fmlaLink="$AJ$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24</xdr:row>
          <xdr:rowOff>9525</xdr:rowOff>
        </xdr:from>
        <xdr:to>
          <xdr:col>1</xdr:col>
          <xdr:colOff>19050</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9525</xdr:rowOff>
        </xdr:from>
        <xdr:to>
          <xdr:col>1</xdr:col>
          <xdr:colOff>19050</xdr:colOff>
          <xdr:row>40</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109</xdr:row>
          <xdr:rowOff>9525</xdr:rowOff>
        </xdr:from>
        <xdr:to>
          <xdr:col>1</xdr:col>
          <xdr:colOff>19050</xdr:colOff>
          <xdr:row>110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66675</xdr:colOff>
      <xdr:row>0</xdr:row>
      <xdr:rowOff>57150</xdr:rowOff>
    </xdr:from>
    <xdr:to>
      <xdr:col>55</xdr:col>
      <xdr:colOff>0</xdr:colOff>
      <xdr:row>2</xdr:row>
      <xdr:rowOff>219075</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57150"/>
          <a:ext cx="4133850" cy="6191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mc:AlternateContent xmlns:mc="http://schemas.openxmlformats.org/markup-compatibility/2006">
    <mc:Choice xmlns:a14="http://schemas.microsoft.com/office/drawing/2010/main" Requires="a14">
      <xdr:twoCellAnchor editAs="oneCell">
        <xdr:from>
          <xdr:col>0</xdr:col>
          <xdr:colOff>0</xdr:colOff>
          <xdr:row>52</xdr:row>
          <xdr:rowOff>9525</xdr:rowOff>
        </xdr:from>
        <xdr:to>
          <xdr:col>1</xdr:col>
          <xdr:colOff>19050</xdr:colOff>
          <xdr:row>53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9525</xdr:rowOff>
        </xdr:from>
        <xdr:to>
          <xdr:col>7</xdr:col>
          <xdr:colOff>19050</xdr:colOff>
          <xdr:row>55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9525</xdr:rowOff>
        </xdr:from>
        <xdr:to>
          <xdr:col>7</xdr:col>
          <xdr:colOff>19050</xdr:colOff>
          <xdr:row>56</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9525</xdr:rowOff>
        </xdr:from>
        <xdr:to>
          <xdr:col>1</xdr:col>
          <xdr:colOff>19050</xdr:colOff>
          <xdr:row>68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9525</xdr:rowOff>
        </xdr:from>
        <xdr:to>
          <xdr:col>7</xdr:col>
          <xdr:colOff>19050</xdr:colOff>
          <xdr:row>70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9525</xdr:rowOff>
        </xdr:from>
        <xdr:to>
          <xdr:col>7</xdr:col>
          <xdr:colOff>19050</xdr:colOff>
          <xdr:row>71</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9525</xdr:rowOff>
        </xdr:from>
        <xdr:to>
          <xdr:col>1</xdr:col>
          <xdr:colOff>19050</xdr:colOff>
          <xdr:row>80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81</xdr:row>
          <xdr:rowOff>9525</xdr:rowOff>
        </xdr:from>
        <xdr:to>
          <xdr:col>7</xdr:col>
          <xdr:colOff>19050</xdr:colOff>
          <xdr:row>82</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xdr:row>
          <xdr:rowOff>9525</xdr:rowOff>
        </xdr:from>
        <xdr:to>
          <xdr:col>7</xdr:col>
          <xdr:colOff>19050</xdr:colOff>
          <xdr:row>84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89</xdr:row>
          <xdr:rowOff>9525</xdr:rowOff>
        </xdr:from>
        <xdr:to>
          <xdr:col>1</xdr:col>
          <xdr:colOff>19050</xdr:colOff>
          <xdr:row>90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98</xdr:row>
          <xdr:rowOff>9525</xdr:rowOff>
        </xdr:from>
        <xdr:to>
          <xdr:col>1</xdr:col>
          <xdr:colOff>19050</xdr:colOff>
          <xdr:row>99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14</xdr:row>
          <xdr:rowOff>0</xdr:rowOff>
        </xdr:from>
        <xdr:to>
          <xdr:col>13</xdr:col>
          <xdr:colOff>0</xdr:colOff>
          <xdr:row>14</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xdr:row>
          <xdr:rowOff>0</xdr:rowOff>
        </xdr:from>
        <xdr:to>
          <xdr:col>27</xdr:col>
          <xdr:colOff>0</xdr:colOff>
          <xdr:row>14</xdr:row>
          <xdr:rowOff>219075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13</xdr:col>
          <xdr:colOff>0</xdr:colOff>
          <xdr:row>15</xdr:row>
          <xdr:rowOff>219075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xdr:row>
          <xdr:rowOff>0</xdr:rowOff>
        </xdr:from>
        <xdr:to>
          <xdr:col>27</xdr:col>
          <xdr:colOff>0</xdr:colOff>
          <xdr:row>15</xdr:row>
          <xdr:rowOff>219075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22</xdr:row>
          <xdr:rowOff>314325</xdr:rowOff>
        </xdr:from>
        <xdr:to>
          <xdr:col>6</xdr:col>
          <xdr:colOff>0</xdr:colOff>
          <xdr:row>24</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6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323850</xdr:rowOff>
        </xdr:from>
        <xdr:to>
          <xdr:col>14</xdr:col>
          <xdr:colOff>0</xdr:colOff>
          <xdr:row>24</xdr:row>
          <xdr:rowOff>28575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6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314325</xdr:rowOff>
        </xdr:from>
        <xdr:to>
          <xdr:col>6</xdr:col>
          <xdr:colOff>0</xdr:colOff>
          <xdr:row>30</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323850</xdr:rowOff>
        </xdr:from>
        <xdr:to>
          <xdr:col>14</xdr:col>
          <xdr:colOff>0</xdr:colOff>
          <xdr:row>30</xdr:row>
          <xdr:rowOff>28575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314325</xdr:rowOff>
        </xdr:from>
        <xdr:to>
          <xdr:col>6</xdr:col>
          <xdr:colOff>0</xdr:colOff>
          <xdr:row>38</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6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323850</xdr:rowOff>
        </xdr:from>
        <xdr:to>
          <xdr:col>14</xdr:col>
          <xdr:colOff>0</xdr:colOff>
          <xdr:row>38</xdr:row>
          <xdr:rowOff>28575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6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314325</xdr:rowOff>
        </xdr:from>
        <xdr:to>
          <xdr:col>6</xdr:col>
          <xdr:colOff>0</xdr:colOff>
          <xdr:row>44</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6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323850</xdr:rowOff>
        </xdr:from>
        <xdr:to>
          <xdr:col>14</xdr:col>
          <xdr:colOff>0</xdr:colOff>
          <xdr:row>44</xdr:row>
          <xdr:rowOff>28575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6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1</xdr:col>
          <xdr:colOff>19050</xdr:colOff>
          <xdr:row>63</xdr:row>
          <xdr:rowOff>219075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6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0</xdr:rowOff>
        </xdr:from>
        <xdr:to>
          <xdr:col>6</xdr:col>
          <xdr:colOff>19050</xdr:colOff>
          <xdr:row>63</xdr:row>
          <xdr:rowOff>219075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6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0</xdr:rowOff>
        </xdr:from>
        <xdr:to>
          <xdr:col>1</xdr:col>
          <xdr:colOff>19050</xdr:colOff>
          <xdr:row>65</xdr:row>
          <xdr:rowOff>219075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6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1</xdr:col>
          <xdr:colOff>19050</xdr:colOff>
          <xdr:row>67</xdr:row>
          <xdr:rowOff>219075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6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6</xdr:col>
          <xdr:colOff>19050</xdr:colOff>
          <xdr:row>67</xdr:row>
          <xdr:rowOff>219075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6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1</xdr:col>
          <xdr:colOff>19050</xdr:colOff>
          <xdr:row>61</xdr:row>
          <xdr:rowOff>219075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6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0</xdr:rowOff>
        </xdr:from>
        <xdr:to>
          <xdr:col>6</xdr:col>
          <xdr:colOff>19050</xdr:colOff>
          <xdr:row>61</xdr:row>
          <xdr:rowOff>219075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6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0</xdr:rowOff>
        </xdr:from>
        <xdr:to>
          <xdr:col>1</xdr:col>
          <xdr:colOff>19050</xdr:colOff>
          <xdr:row>82</xdr:row>
          <xdr:rowOff>219075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6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0</xdr:rowOff>
        </xdr:from>
        <xdr:to>
          <xdr:col>1</xdr:col>
          <xdr:colOff>19050</xdr:colOff>
          <xdr:row>86</xdr:row>
          <xdr:rowOff>219075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6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8</xdr:col>
          <xdr:colOff>19050</xdr:colOff>
          <xdr:row>82</xdr:row>
          <xdr:rowOff>219075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6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1</xdr:col>
          <xdr:colOff>19050</xdr:colOff>
          <xdr:row>84</xdr:row>
          <xdr:rowOff>219075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6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8</xdr:col>
          <xdr:colOff>19050</xdr:colOff>
          <xdr:row>84</xdr:row>
          <xdr:rowOff>219075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6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0</xdr:rowOff>
        </xdr:from>
        <xdr:to>
          <xdr:col>8</xdr:col>
          <xdr:colOff>19050</xdr:colOff>
          <xdr:row>86</xdr:row>
          <xdr:rowOff>219075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6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90</xdr:row>
          <xdr:rowOff>0</xdr:rowOff>
        </xdr:from>
        <xdr:to>
          <xdr:col>1</xdr:col>
          <xdr:colOff>19050</xdr:colOff>
          <xdr:row>90</xdr:row>
          <xdr:rowOff>219075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6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0</xdr:rowOff>
        </xdr:from>
        <xdr:to>
          <xdr:col>8</xdr:col>
          <xdr:colOff>19050</xdr:colOff>
          <xdr:row>90</xdr:row>
          <xdr:rowOff>219075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6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8</xdr:col>
          <xdr:colOff>19050</xdr:colOff>
          <xdr:row>73</xdr:row>
          <xdr:rowOff>219075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6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0</xdr:rowOff>
        </xdr:from>
        <xdr:to>
          <xdr:col>1</xdr:col>
          <xdr:colOff>19050</xdr:colOff>
          <xdr:row>73</xdr:row>
          <xdr:rowOff>219075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6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65</xdr:row>
          <xdr:rowOff>0</xdr:rowOff>
        </xdr:from>
        <xdr:to>
          <xdr:col>12</xdr:col>
          <xdr:colOff>19050</xdr:colOff>
          <xdr:row>65</xdr:row>
          <xdr:rowOff>219075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6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1</xdr:col>
          <xdr:colOff>19050</xdr:colOff>
          <xdr:row>69</xdr:row>
          <xdr:rowOff>219075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6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6</xdr:col>
          <xdr:colOff>19050</xdr:colOff>
          <xdr:row>69</xdr:row>
          <xdr:rowOff>219075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6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200025</xdr:rowOff>
        </xdr:from>
        <xdr:to>
          <xdr:col>1</xdr:col>
          <xdr:colOff>0</xdr:colOff>
          <xdr:row>8</xdr:row>
          <xdr:rowOff>19050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200025</xdr:rowOff>
        </xdr:from>
        <xdr:to>
          <xdr:col>8</xdr:col>
          <xdr:colOff>0</xdr:colOff>
          <xdr:row>8</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85</xdr:row>
          <xdr:rowOff>200025</xdr:rowOff>
        </xdr:from>
        <xdr:to>
          <xdr:col>1</xdr:col>
          <xdr:colOff>0</xdr:colOff>
          <xdr:row>87</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89</xdr:row>
          <xdr:rowOff>200025</xdr:rowOff>
        </xdr:from>
        <xdr:to>
          <xdr:col>1</xdr:col>
          <xdr:colOff>0</xdr:colOff>
          <xdr:row>91</xdr:row>
          <xdr:rowOff>19050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200025</xdr:rowOff>
        </xdr:from>
        <xdr:to>
          <xdr:col>8</xdr:col>
          <xdr:colOff>0</xdr:colOff>
          <xdr:row>87</xdr:row>
          <xdr:rowOff>19050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87</xdr:row>
          <xdr:rowOff>200025</xdr:rowOff>
        </xdr:from>
        <xdr:to>
          <xdr:col>1</xdr:col>
          <xdr:colOff>0</xdr:colOff>
          <xdr:row>89</xdr:row>
          <xdr:rowOff>19050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200025</xdr:rowOff>
        </xdr:from>
        <xdr:to>
          <xdr:col>8</xdr:col>
          <xdr:colOff>0</xdr:colOff>
          <xdr:row>89</xdr:row>
          <xdr:rowOff>19050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200025</xdr:rowOff>
        </xdr:from>
        <xdr:to>
          <xdr:col>8</xdr:col>
          <xdr:colOff>0</xdr:colOff>
          <xdr:row>91</xdr:row>
          <xdr:rowOff>19050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200025</xdr:rowOff>
        </xdr:from>
        <xdr:to>
          <xdr:col>8</xdr:col>
          <xdr:colOff>0</xdr:colOff>
          <xdr:row>83</xdr:row>
          <xdr:rowOff>19050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200025</xdr:rowOff>
        </xdr:from>
        <xdr:to>
          <xdr:col>1</xdr:col>
          <xdr:colOff>0</xdr:colOff>
          <xdr:row>83</xdr:row>
          <xdr:rowOff>19050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314325</xdr:rowOff>
        </xdr:from>
        <xdr:to>
          <xdr:col>6</xdr:col>
          <xdr:colOff>0</xdr:colOff>
          <xdr:row>28</xdr:row>
          <xdr:rowOff>19050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323850</xdr:rowOff>
        </xdr:from>
        <xdr:to>
          <xdr:col>14</xdr:col>
          <xdr:colOff>0</xdr:colOff>
          <xdr:row>28</xdr:row>
          <xdr:rowOff>28575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314325</xdr:rowOff>
        </xdr:from>
        <xdr:to>
          <xdr:col>6</xdr:col>
          <xdr:colOff>0</xdr:colOff>
          <xdr:row>38</xdr:row>
          <xdr:rowOff>19050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323850</xdr:rowOff>
        </xdr:from>
        <xdr:to>
          <xdr:col>14</xdr:col>
          <xdr:colOff>0</xdr:colOff>
          <xdr:row>38</xdr:row>
          <xdr:rowOff>28575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314325</xdr:rowOff>
        </xdr:from>
        <xdr:to>
          <xdr:col>6</xdr:col>
          <xdr:colOff>0</xdr:colOff>
          <xdr:row>50</xdr:row>
          <xdr:rowOff>19050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323850</xdr:rowOff>
        </xdr:from>
        <xdr:to>
          <xdr:col>14</xdr:col>
          <xdr:colOff>0</xdr:colOff>
          <xdr:row>50</xdr:row>
          <xdr:rowOff>28575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314325</xdr:rowOff>
        </xdr:from>
        <xdr:to>
          <xdr:col>6</xdr:col>
          <xdr:colOff>0</xdr:colOff>
          <xdr:row>61</xdr:row>
          <xdr:rowOff>19050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323850</xdr:rowOff>
        </xdr:from>
        <xdr:to>
          <xdr:col>14</xdr:col>
          <xdr:colOff>0</xdr:colOff>
          <xdr:row>61</xdr:row>
          <xdr:rowOff>28575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200025</xdr:rowOff>
        </xdr:from>
        <xdr:to>
          <xdr:col>1</xdr:col>
          <xdr:colOff>0</xdr:colOff>
          <xdr:row>78</xdr:row>
          <xdr:rowOff>19050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200025</xdr:rowOff>
        </xdr:from>
        <xdr:to>
          <xdr:col>8</xdr:col>
          <xdr:colOff>0</xdr:colOff>
          <xdr:row>78</xdr:row>
          <xdr:rowOff>19050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200025</xdr:rowOff>
        </xdr:from>
        <xdr:to>
          <xdr:col>1</xdr:col>
          <xdr:colOff>0</xdr:colOff>
          <xdr:row>79</xdr:row>
          <xdr:rowOff>19050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200025</xdr:rowOff>
        </xdr:from>
        <xdr:to>
          <xdr:col>1</xdr:col>
          <xdr:colOff>0</xdr:colOff>
          <xdr:row>95</xdr:row>
          <xdr:rowOff>19050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200025</xdr:rowOff>
        </xdr:from>
        <xdr:to>
          <xdr:col>8</xdr:col>
          <xdr:colOff>0</xdr:colOff>
          <xdr:row>95</xdr:row>
          <xdr:rowOff>19050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94</xdr:row>
          <xdr:rowOff>209550</xdr:rowOff>
        </xdr:from>
        <xdr:to>
          <xdr:col>1</xdr:col>
          <xdr:colOff>0</xdr:colOff>
          <xdr:row>96</xdr:row>
          <xdr:rowOff>28575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200025</xdr:rowOff>
        </xdr:from>
        <xdr:to>
          <xdr:col>1</xdr:col>
          <xdr:colOff>0</xdr:colOff>
          <xdr:row>8</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xdr:row>
          <xdr:rowOff>200025</xdr:rowOff>
        </xdr:from>
        <xdr:to>
          <xdr:col>8</xdr:col>
          <xdr:colOff>0</xdr:colOff>
          <xdr:row>8</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200025</xdr:rowOff>
        </xdr:from>
        <xdr:to>
          <xdr:col>1</xdr:col>
          <xdr:colOff>0</xdr:colOff>
          <xdr:row>17</xdr:row>
          <xdr:rowOff>19050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9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200025</xdr:rowOff>
        </xdr:from>
        <xdr:to>
          <xdr:col>8</xdr:col>
          <xdr:colOff>0</xdr:colOff>
          <xdr:row>17</xdr:row>
          <xdr:rowOff>19050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9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200025</xdr:rowOff>
        </xdr:from>
        <xdr:to>
          <xdr:col>1</xdr:col>
          <xdr:colOff>0</xdr:colOff>
          <xdr:row>9</xdr:row>
          <xdr:rowOff>19050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9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209550</xdr:rowOff>
        </xdr:from>
        <xdr:to>
          <xdr:col>1</xdr:col>
          <xdr:colOff>0</xdr:colOff>
          <xdr:row>18</xdr:row>
          <xdr:rowOff>28575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9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200025</xdr:rowOff>
        </xdr:from>
        <xdr:to>
          <xdr:col>1</xdr:col>
          <xdr:colOff>0</xdr:colOff>
          <xdr:row>13</xdr:row>
          <xdr:rowOff>19050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9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200025</xdr:rowOff>
        </xdr:from>
        <xdr:to>
          <xdr:col>8</xdr:col>
          <xdr:colOff>0</xdr:colOff>
          <xdr:row>13</xdr:row>
          <xdr:rowOff>19050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9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14</xdr:row>
          <xdr:rowOff>314325</xdr:rowOff>
        </xdr:from>
        <xdr:to>
          <xdr:col>6</xdr:col>
          <xdr:colOff>0</xdr:colOff>
          <xdr:row>16</xdr:row>
          <xdr:rowOff>19050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A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323850</xdr:rowOff>
        </xdr:from>
        <xdr:to>
          <xdr:col>14</xdr:col>
          <xdr:colOff>0</xdr:colOff>
          <xdr:row>16</xdr:row>
          <xdr:rowOff>28575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A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314325</xdr:rowOff>
        </xdr:from>
        <xdr:to>
          <xdr:col>6</xdr:col>
          <xdr:colOff>0</xdr:colOff>
          <xdr:row>26</xdr:row>
          <xdr:rowOff>19050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A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323850</xdr:rowOff>
        </xdr:from>
        <xdr:to>
          <xdr:col>14</xdr:col>
          <xdr:colOff>0</xdr:colOff>
          <xdr:row>26</xdr:row>
          <xdr:rowOff>28575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A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314325</xdr:rowOff>
        </xdr:from>
        <xdr:to>
          <xdr:col>6</xdr:col>
          <xdr:colOff>0</xdr:colOff>
          <xdr:row>38</xdr:row>
          <xdr:rowOff>19050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A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323850</xdr:rowOff>
        </xdr:from>
        <xdr:to>
          <xdr:col>14</xdr:col>
          <xdr:colOff>0</xdr:colOff>
          <xdr:row>38</xdr:row>
          <xdr:rowOff>28575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A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314325</xdr:rowOff>
        </xdr:from>
        <xdr:to>
          <xdr:col>6</xdr:col>
          <xdr:colOff>0</xdr:colOff>
          <xdr:row>48</xdr:row>
          <xdr:rowOff>19050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A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323850</xdr:rowOff>
        </xdr:from>
        <xdr:to>
          <xdr:col>14</xdr:col>
          <xdr:colOff>0</xdr:colOff>
          <xdr:row>48</xdr:row>
          <xdr:rowOff>28575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A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xdr:col>
          <xdr:colOff>19050</xdr:colOff>
          <xdr:row>13</xdr:row>
          <xdr:rowOff>219075</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C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19050</xdr:colOff>
          <xdr:row>17</xdr:row>
          <xdr:rowOff>219075</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C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8</xdr:col>
          <xdr:colOff>19050</xdr:colOff>
          <xdr:row>13</xdr:row>
          <xdr:rowOff>219075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C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1</xdr:col>
          <xdr:colOff>19050</xdr:colOff>
          <xdr:row>15</xdr:row>
          <xdr:rowOff>219075</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C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19050</xdr:colOff>
          <xdr:row>15</xdr:row>
          <xdr:rowOff>219075</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C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19050</xdr:colOff>
          <xdr:row>17</xdr:row>
          <xdr:rowOff>219075</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C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5.xml"/><Relationship Id="rId3" Type="http://schemas.openxmlformats.org/officeDocument/2006/relationships/vmlDrawing" Target="../drawings/vmlDrawing7.vml"/><Relationship Id="rId7" Type="http://schemas.openxmlformats.org/officeDocument/2006/relationships/ctrlProp" Target="../ctrlProps/ctrlProp74.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3.xml"/><Relationship Id="rId3" Type="http://schemas.openxmlformats.org/officeDocument/2006/relationships/vmlDrawing" Target="../drawings/vmlDrawing8.vml"/><Relationship Id="rId7" Type="http://schemas.openxmlformats.org/officeDocument/2006/relationships/ctrlProp" Target="../ctrlProps/ctrlProp82.x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81.xml"/><Relationship Id="rId11" Type="http://schemas.openxmlformats.org/officeDocument/2006/relationships/ctrlProp" Target="../ctrlProps/ctrlProp86.xml"/><Relationship Id="rId5" Type="http://schemas.openxmlformats.org/officeDocument/2006/relationships/ctrlProp" Target="../ctrlProps/ctrlProp80.xml"/><Relationship Id="rId10" Type="http://schemas.openxmlformats.org/officeDocument/2006/relationships/ctrlProp" Target="../ctrlProps/ctrlProp85.xml"/><Relationship Id="rId4" Type="http://schemas.openxmlformats.org/officeDocument/2006/relationships/ctrlProp" Target="../ctrlProps/ctrlProp79.xml"/><Relationship Id="rId9" Type="http://schemas.openxmlformats.org/officeDocument/2006/relationships/ctrlProp" Target="../ctrlProps/ctrlProp8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91.xml"/><Relationship Id="rId3" Type="http://schemas.openxmlformats.org/officeDocument/2006/relationships/vmlDrawing" Target="../drawings/vmlDrawing9.vml"/><Relationship Id="rId7" Type="http://schemas.openxmlformats.org/officeDocument/2006/relationships/ctrlProp" Target="../ctrlProps/ctrlProp90.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ctrlProp" Target="../ctrlProps/ctrlProp89.xml"/><Relationship Id="rId5" Type="http://schemas.openxmlformats.org/officeDocument/2006/relationships/ctrlProp" Target="../ctrlProps/ctrlProp88.xml"/><Relationship Id="rId4" Type="http://schemas.openxmlformats.org/officeDocument/2006/relationships/ctrlProp" Target="../ctrlProps/ctrlProp87.xml"/><Relationship Id="rId9" Type="http://schemas.openxmlformats.org/officeDocument/2006/relationships/ctrlProp" Target="../ctrlProps/ctrlProp9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 Type="http://schemas.openxmlformats.org/officeDocument/2006/relationships/vmlDrawing" Target="../drawings/vmlDrawing4.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1" Type="http://schemas.openxmlformats.org/officeDocument/2006/relationships/printerSettings" Target="../printerSettings/printerSettings7.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vmlDrawing" Target="../drawings/vmlDrawing6.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2" Type="http://schemas.openxmlformats.org/officeDocument/2006/relationships/drawing" Target="../drawings/drawing6.x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printerSettings" Target="../printerSettings/printerSettings9.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479A-A3E9-49BA-8FF6-4E7EA31A08DA}">
  <sheetPr codeName="Sheet2"/>
  <dimension ref="A1:AM117"/>
  <sheetViews>
    <sheetView showGridLines="0" tabSelected="1" zoomScaleNormal="100" workbookViewId="0">
      <selection activeCell="Y3" sqref="Y3:Z3"/>
    </sheetView>
  </sheetViews>
  <sheetFormatPr defaultColWidth="2.625" defaultRowHeight="18" customHeight="1" outlineLevelCol="1"/>
  <cols>
    <col min="1" max="32" width="2.625" style="1"/>
    <col min="33" max="33" width="2.625" style="1" customWidth="1"/>
    <col min="34" max="34" width="2.625" style="1"/>
    <col min="35" max="35" width="6.625" style="15" hidden="1" customWidth="1" outlineLevel="1"/>
    <col min="36" max="36" width="2.625" style="1" collapsed="1"/>
    <col min="37" max="16384" width="2.625" style="1"/>
  </cols>
  <sheetData>
    <row r="1" spans="1:39" ht="18" customHeight="1">
      <c r="A1" s="1" t="s">
        <v>111</v>
      </c>
    </row>
    <row r="3" spans="1:39" ht="18" customHeight="1">
      <c r="X3" s="9" t="s">
        <v>40</v>
      </c>
      <c r="Y3" s="166"/>
      <c r="Z3" s="166"/>
      <c r="AA3" s="10" t="s">
        <v>39</v>
      </c>
      <c r="AB3" s="166"/>
      <c r="AC3" s="166"/>
      <c r="AD3" s="10" t="s">
        <v>38</v>
      </c>
      <c r="AE3" s="166"/>
      <c r="AF3" s="166"/>
      <c r="AG3" s="10" t="s">
        <v>37</v>
      </c>
    </row>
    <row r="5" spans="1:39" ht="18" customHeight="1">
      <c r="A5" s="167" t="s">
        <v>110</v>
      </c>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row>
    <row r="7" spans="1:39" ht="18" customHeight="1">
      <c r="A7" s="1" t="s">
        <v>4</v>
      </c>
    </row>
    <row r="8" spans="1:39" ht="18" customHeight="1">
      <c r="AM8" s="103"/>
    </row>
    <row r="9" spans="1:39" ht="27" customHeight="1">
      <c r="N9" s="1" t="s">
        <v>6</v>
      </c>
      <c r="T9" s="168"/>
      <c r="U9" s="169"/>
      <c r="V9" s="169"/>
      <c r="W9" s="169"/>
      <c r="X9" s="169"/>
      <c r="Y9" s="169"/>
      <c r="Z9" s="169"/>
      <c r="AA9" s="169"/>
      <c r="AB9" s="169"/>
      <c r="AC9" s="169"/>
      <c r="AD9" s="169"/>
      <c r="AE9" s="169"/>
      <c r="AF9" s="169"/>
      <c r="AG9" s="169"/>
    </row>
    <row r="10" spans="1:39" ht="27" customHeight="1">
      <c r="F10" s="1" t="s">
        <v>5</v>
      </c>
      <c r="N10" s="1" t="s">
        <v>7</v>
      </c>
      <c r="T10" s="169"/>
      <c r="U10" s="169"/>
      <c r="V10" s="169"/>
      <c r="W10" s="169"/>
      <c r="X10" s="169"/>
      <c r="Y10" s="169"/>
      <c r="Z10" s="169"/>
      <c r="AA10" s="169"/>
      <c r="AB10" s="169"/>
      <c r="AC10" s="169"/>
      <c r="AD10" s="169"/>
      <c r="AE10" s="169"/>
      <c r="AF10" s="169"/>
      <c r="AG10" s="169"/>
    </row>
    <row r="11" spans="1:39" ht="27" customHeight="1">
      <c r="N11" s="1" t="s">
        <v>8</v>
      </c>
      <c r="T11" s="169"/>
      <c r="U11" s="169"/>
      <c r="V11" s="169"/>
      <c r="W11" s="169"/>
      <c r="X11" s="169"/>
      <c r="Y11" s="169"/>
      <c r="Z11" s="169"/>
      <c r="AA11" s="169"/>
      <c r="AB11" s="169"/>
      <c r="AC11" s="169"/>
      <c r="AD11" s="169"/>
      <c r="AE11" s="169"/>
      <c r="AF11" s="169"/>
      <c r="AG11" s="169"/>
    </row>
    <row r="12" spans="1:39" ht="6" customHeight="1"/>
    <row r="13" spans="1:39" ht="18" customHeight="1">
      <c r="N13" s="1" t="s">
        <v>124</v>
      </c>
      <c r="T13" s="169"/>
      <c r="U13" s="169"/>
      <c r="V13" s="169"/>
      <c r="W13" s="169"/>
      <c r="X13" s="169"/>
      <c r="Y13" s="169"/>
      <c r="Z13" s="169"/>
      <c r="AA13" s="169"/>
      <c r="AB13" s="169"/>
      <c r="AC13" s="169"/>
      <c r="AD13" s="169"/>
      <c r="AE13" s="169"/>
      <c r="AF13" s="169"/>
      <c r="AG13" s="169"/>
    </row>
    <row r="14" spans="1:39" ht="6" customHeight="1"/>
    <row r="15" spans="1:39" ht="18" customHeight="1">
      <c r="N15" s="1" t="s">
        <v>10</v>
      </c>
      <c r="T15" s="169"/>
      <c r="U15" s="169"/>
      <c r="V15" s="169"/>
      <c r="W15" s="169"/>
      <c r="X15" s="169"/>
      <c r="Y15" s="169"/>
      <c r="Z15" s="169"/>
      <c r="AA15" s="169"/>
      <c r="AB15" s="169"/>
      <c r="AC15" s="169"/>
      <c r="AD15" s="169"/>
      <c r="AE15" s="169"/>
      <c r="AF15" s="169"/>
      <c r="AG15" s="169"/>
      <c r="AM15" s="103"/>
    </row>
    <row r="16" spans="1:39" ht="18" customHeight="1">
      <c r="N16" s="1" t="s">
        <v>11</v>
      </c>
      <c r="T16" s="169"/>
      <c r="U16" s="169"/>
      <c r="V16" s="169"/>
      <c r="W16" s="169"/>
      <c r="X16" s="169"/>
      <c r="Y16" s="169"/>
      <c r="Z16" s="169"/>
      <c r="AA16" s="169"/>
      <c r="AB16" s="169"/>
      <c r="AC16" s="169"/>
      <c r="AD16" s="169"/>
      <c r="AE16" s="169"/>
      <c r="AF16" s="169"/>
      <c r="AG16" s="169"/>
      <c r="AM16" s="103"/>
    </row>
    <row r="17" spans="1:39" ht="18" customHeight="1">
      <c r="N17" s="1" t="s">
        <v>12</v>
      </c>
      <c r="T17" s="164"/>
      <c r="U17" s="164"/>
      <c r="V17" s="164"/>
      <c r="W17" s="164"/>
      <c r="X17" s="164"/>
      <c r="Y17" s="164"/>
      <c r="Z17" s="164"/>
      <c r="AA17" s="164"/>
      <c r="AB17" s="164"/>
      <c r="AC17" s="164"/>
      <c r="AD17" s="164"/>
      <c r="AE17" s="164"/>
      <c r="AF17" s="164"/>
      <c r="AG17" s="164"/>
      <c r="AM17" s="103"/>
    </row>
    <row r="19" spans="1:39" ht="30" customHeight="1">
      <c r="A19" s="165" t="s">
        <v>138</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row>
    <row r="21" spans="1:39" ht="18" customHeight="1">
      <c r="A21" s="1" t="s">
        <v>46</v>
      </c>
    </row>
    <row r="22" spans="1:39" ht="18" customHeight="1">
      <c r="B22" s="172" t="s">
        <v>40</v>
      </c>
      <c r="C22" s="172"/>
      <c r="D22" s="166"/>
      <c r="E22" s="166"/>
      <c r="F22" s="10" t="s">
        <v>39</v>
      </c>
      <c r="G22" s="166"/>
      <c r="H22" s="166"/>
      <c r="I22" s="10" t="s">
        <v>38</v>
      </c>
      <c r="J22" s="166"/>
      <c r="K22" s="166"/>
      <c r="L22" s="10" t="s">
        <v>37</v>
      </c>
    </row>
    <row r="23" spans="1:39" ht="6" customHeight="1"/>
    <row r="24" spans="1:39" ht="18" customHeight="1">
      <c r="A24" s="1" t="s">
        <v>47</v>
      </c>
    </row>
    <row r="25" spans="1:39" ht="18" customHeight="1">
      <c r="B25" s="1" t="s">
        <v>49</v>
      </c>
      <c r="AI25" s="15" t="b">
        <v>0</v>
      </c>
    </row>
    <row r="26" spans="1:39" ht="6" customHeight="1"/>
    <row r="27" spans="1:39" ht="18" customHeight="1">
      <c r="B27" s="170" t="s">
        <v>44</v>
      </c>
      <c r="C27" s="170"/>
      <c r="D27" s="170"/>
      <c r="E27" s="170"/>
      <c r="F27" s="170"/>
      <c r="G27" s="171" t="s">
        <v>30</v>
      </c>
      <c r="H27" s="171"/>
      <c r="I27" s="171"/>
      <c r="J27" s="171"/>
      <c r="K27" s="171"/>
      <c r="L27" s="171"/>
      <c r="M27" s="173"/>
      <c r="N27" s="173"/>
      <c r="O27" s="173"/>
      <c r="P27" s="173"/>
      <c r="Q27" s="173"/>
      <c r="R27" s="173"/>
      <c r="S27" s="173"/>
      <c r="T27" s="173"/>
      <c r="U27" s="173"/>
      <c r="V27" s="173"/>
      <c r="W27" s="173"/>
      <c r="X27" s="173"/>
      <c r="Y27" s="173"/>
      <c r="Z27" s="173"/>
      <c r="AA27" s="173"/>
      <c r="AB27" s="173"/>
      <c r="AC27" s="173"/>
      <c r="AD27" s="173"/>
      <c r="AE27" s="173"/>
      <c r="AF27" s="173"/>
      <c r="AG27" s="173"/>
    </row>
    <row r="28" spans="1:39" ht="18" customHeight="1">
      <c r="B28" s="170"/>
      <c r="C28" s="170"/>
      <c r="D28" s="170"/>
      <c r="E28" s="170"/>
      <c r="F28" s="170"/>
      <c r="G28" s="171" t="s">
        <v>2</v>
      </c>
      <c r="H28" s="171"/>
      <c r="I28" s="171"/>
      <c r="J28" s="171"/>
      <c r="K28" s="171"/>
      <c r="L28" s="171"/>
      <c r="M28" s="173"/>
      <c r="N28" s="173"/>
      <c r="O28" s="173"/>
      <c r="P28" s="173"/>
      <c r="Q28" s="173"/>
      <c r="R28" s="173"/>
      <c r="S28" s="173"/>
      <c r="T28" s="173"/>
      <c r="U28" s="173"/>
      <c r="V28" s="173"/>
      <c r="W28" s="173"/>
      <c r="X28" s="173"/>
      <c r="Y28" s="173"/>
      <c r="Z28" s="173"/>
      <c r="AA28" s="173"/>
      <c r="AB28" s="173"/>
      <c r="AC28" s="173"/>
      <c r="AD28" s="173"/>
      <c r="AE28" s="173"/>
      <c r="AF28" s="173"/>
      <c r="AG28" s="173"/>
    </row>
    <row r="29" spans="1:39" ht="18" customHeight="1">
      <c r="B29" s="170"/>
      <c r="C29" s="170"/>
      <c r="D29" s="170"/>
      <c r="E29" s="170"/>
      <c r="F29" s="170"/>
      <c r="G29" s="171" t="s">
        <v>29</v>
      </c>
      <c r="H29" s="171"/>
      <c r="I29" s="171"/>
      <c r="J29" s="171"/>
      <c r="K29" s="171"/>
      <c r="L29" s="171"/>
      <c r="M29" s="173"/>
      <c r="N29" s="173"/>
      <c r="O29" s="173"/>
      <c r="P29" s="173"/>
      <c r="Q29" s="173"/>
      <c r="R29" s="173"/>
      <c r="S29" s="173"/>
      <c r="T29" s="173"/>
      <c r="U29" s="173"/>
      <c r="V29" s="173"/>
      <c r="W29" s="173"/>
      <c r="X29" s="173"/>
      <c r="Y29" s="173"/>
      <c r="Z29" s="173"/>
      <c r="AA29" s="173"/>
      <c r="AB29" s="173"/>
      <c r="AC29" s="173"/>
      <c r="AD29" s="173"/>
      <c r="AE29" s="173"/>
      <c r="AF29" s="173"/>
      <c r="AG29" s="173"/>
    </row>
    <row r="30" spans="1:39" ht="18" customHeight="1">
      <c r="B30" s="170"/>
      <c r="C30" s="170"/>
      <c r="D30" s="170"/>
      <c r="E30" s="170"/>
      <c r="F30" s="170"/>
      <c r="G30" s="171" t="s">
        <v>9</v>
      </c>
      <c r="H30" s="171"/>
      <c r="I30" s="171"/>
      <c r="J30" s="171"/>
      <c r="K30" s="171"/>
      <c r="L30" s="171"/>
      <c r="M30" s="173"/>
      <c r="N30" s="173"/>
      <c r="O30" s="173"/>
      <c r="P30" s="173"/>
      <c r="Q30" s="173"/>
      <c r="R30" s="173"/>
      <c r="S30" s="173"/>
      <c r="T30" s="173"/>
      <c r="U30" s="173"/>
      <c r="V30" s="173"/>
      <c r="W30" s="173"/>
      <c r="X30" s="173"/>
      <c r="Y30" s="173"/>
      <c r="Z30" s="173"/>
      <c r="AA30" s="173"/>
      <c r="AB30" s="173"/>
      <c r="AC30" s="173"/>
      <c r="AD30" s="173"/>
      <c r="AE30" s="173"/>
      <c r="AF30" s="173"/>
      <c r="AG30" s="173"/>
    </row>
    <row r="31" spans="1:39" ht="6" customHeight="1">
      <c r="B31" s="100"/>
      <c r="C31" s="100"/>
      <c r="D31" s="100"/>
      <c r="E31" s="100"/>
      <c r="F31" s="100"/>
      <c r="G31" s="101"/>
      <c r="H31" s="101"/>
      <c r="I31" s="101"/>
      <c r="J31" s="101"/>
      <c r="K31" s="101"/>
      <c r="L31" s="101"/>
      <c r="AI31" s="94"/>
    </row>
    <row r="32" spans="1:39" ht="18" customHeight="1">
      <c r="B32" s="3" t="s">
        <v>48</v>
      </c>
      <c r="AI32" s="94"/>
    </row>
    <row r="33" spans="2:35" ht="18" customHeight="1">
      <c r="B33" s="14" t="s">
        <v>52</v>
      </c>
      <c r="AI33" s="94"/>
    </row>
    <row r="34" spans="2:35" ht="18" customHeight="1">
      <c r="B34" s="3" t="s">
        <v>139</v>
      </c>
      <c r="AI34" s="94"/>
    </row>
    <row r="35" spans="2:35" ht="18" customHeight="1">
      <c r="B35" s="3" t="s">
        <v>53</v>
      </c>
      <c r="AI35" s="94"/>
    </row>
    <row r="36" spans="2:35" ht="18" customHeight="1">
      <c r="B36" s="3" t="s">
        <v>54</v>
      </c>
      <c r="AI36" s="94"/>
    </row>
    <row r="37" spans="2:35" ht="27" customHeight="1">
      <c r="B37" s="11"/>
      <c r="C37" s="99" t="s">
        <v>56</v>
      </c>
      <c r="D37" s="134" t="s">
        <v>112</v>
      </c>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I37" s="94"/>
    </row>
    <row r="38" spans="2:35" ht="18" customHeight="1">
      <c r="B38" s="73" t="s">
        <v>143</v>
      </c>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I38" s="94"/>
    </row>
    <row r="39" spans="2:35" ht="6" customHeight="1">
      <c r="B39" s="100"/>
      <c r="C39" s="100"/>
      <c r="D39" s="100"/>
      <c r="E39" s="100"/>
      <c r="F39" s="100"/>
      <c r="G39" s="101"/>
      <c r="H39" s="101"/>
      <c r="I39" s="101"/>
      <c r="J39" s="101"/>
      <c r="K39" s="101"/>
      <c r="L39" s="101"/>
      <c r="AI39" s="94"/>
    </row>
    <row r="40" spans="2:35" ht="18" customHeight="1">
      <c r="B40" s="1" t="s">
        <v>50</v>
      </c>
      <c r="AI40" s="15" t="b">
        <v>0</v>
      </c>
    </row>
    <row r="41" spans="2:35" ht="6" customHeight="1"/>
    <row r="42" spans="2:35" ht="18" customHeight="1">
      <c r="B42" s="170" t="s">
        <v>228</v>
      </c>
      <c r="C42" s="171"/>
      <c r="D42" s="171"/>
      <c r="E42" s="171"/>
      <c r="F42" s="171"/>
      <c r="G42" s="171" t="s">
        <v>30</v>
      </c>
      <c r="H42" s="171"/>
      <c r="I42" s="171"/>
      <c r="J42" s="171"/>
      <c r="K42" s="171"/>
      <c r="L42" s="171"/>
      <c r="M42" s="173"/>
      <c r="N42" s="173"/>
      <c r="O42" s="173"/>
      <c r="P42" s="173"/>
      <c r="Q42" s="173"/>
      <c r="R42" s="173"/>
      <c r="S42" s="173"/>
      <c r="T42" s="173"/>
      <c r="U42" s="173"/>
      <c r="V42" s="173"/>
      <c r="W42" s="173"/>
      <c r="X42" s="173"/>
      <c r="Y42" s="173"/>
      <c r="Z42" s="173"/>
      <c r="AA42" s="173"/>
      <c r="AB42" s="173"/>
      <c r="AC42" s="173"/>
      <c r="AD42" s="173"/>
      <c r="AE42" s="173"/>
      <c r="AF42" s="173"/>
      <c r="AG42" s="173"/>
    </row>
    <row r="43" spans="2:35" ht="18" customHeight="1">
      <c r="B43" s="171"/>
      <c r="C43" s="171"/>
      <c r="D43" s="171"/>
      <c r="E43" s="171"/>
      <c r="F43" s="171"/>
      <c r="G43" s="171" t="s">
        <v>2</v>
      </c>
      <c r="H43" s="171"/>
      <c r="I43" s="171"/>
      <c r="J43" s="171"/>
      <c r="K43" s="171"/>
      <c r="L43" s="171"/>
      <c r="M43" s="173"/>
      <c r="N43" s="173"/>
      <c r="O43" s="173"/>
      <c r="P43" s="173"/>
      <c r="Q43" s="173"/>
      <c r="R43" s="173"/>
      <c r="S43" s="173"/>
      <c r="T43" s="173"/>
      <c r="U43" s="173"/>
      <c r="V43" s="173"/>
      <c r="W43" s="173"/>
      <c r="X43" s="173"/>
      <c r="Y43" s="173"/>
      <c r="Z43" s="173"/>
      <c r="AA43" s="173"/>
      <c r="AB43" s="173"/>
      <c r="AC43" s="173"/>
      <c r="AD43" s="173"/>
      <c r="AE43" s="173"/>
      <c r="AF43" s="173"/>
      <c r="AG43" s="173"/>
    </row>
    <row r="44" spans="2:35" ht="18" customHeight="1">
      <c r="B44" s="171"/>
      <c r="C44" s="171"/>
      <c r="D44" s="171"/>
      <c r="E44" s="171"/>
      <c r="F44" s="171"/>
      <c r="G44" s="171" t="s">
        <v>29</v>
      </c>
      <c r="H44" s="171"/>
      <c r="I44" s="171"/>
      <c r="J44" s="171"/>
      <c r="K44" s="171"/>
      <c r="L44" s="171"/>
      <c r="M44" s="173"/>
      <c r="N44" s="173"/>
      <c r="O44" s="173"/>
      <c r="P44" s="173"/>
      <c r="Q44" s="173"/>
      <c r="R44" s="173"/>
      <c r="S44" s="173"/>
      <c r="T44" s="173"/>
      <c r="U44" s="173"/>
      <c r="V44" s="173"/>
      <c r="W44" s="173"/>
      <c r="X44" s="173"/>
      <c r="Y44" s="173"/>
      <c r="Z44" s="173"/>
      <c r="AA44" s="173"/>
      <c r="AB44" s="173"/>
      <c r="AC44" s="173"/>
      <c r="AD44" s="173"/>
      <c r="AE44" s="173"/>
      <c r="AF44" s="173"/>
      <c r="AG44" s="173"/>
    </row>
    <row r="45" spans="2:35" ht="18" customHeight="1">
      <c r="B45" s="171"/>
      <c r="C45" s="171"/>
      <c r="D45" s="171"/>
      <c r="E45" s="171"/>
      <c r="F45" s="171"/>
      <c r="G45" s="171" t="s">
        <v>9</v>
      </c>
      <c r="H45" s="171"/>
      <c r="I45" s="171"/>
      <c r="J45" s="171"/>
      <c r="K45" s="171"/>
      <c r="L45" s="171"/>
      <c r="M45" s="173"/>
      <c r="N45" s="173"/>
      <c r="O45" s="173"/>
      <c r="P45" s="173"/>
      <c r="Q45" s="173"/>
      <c r="R45" s="173"/>
      <c r="S45" s="173"/>
      <c r="T45" s="173"/>
      <c r="U45" s="173"/>
      <c r="V45" s="173"/>
      <c r="W45" s="173"/>
      <c r="X45" s="173"/>
      <c r="Y45" s="173"/>
      <c r="Z45" s="173"/>
      <c r="AA45" s="173"/>
      <c r="AB45" s="173"/>
      <c r="AC45" s="173"/>
      <c r="AD45" s="173"/>
      <c r="AE45" s="173"/>
      <c r="AF45" s="173"/>
      <c r="AG45" s="173"/>
    </row>
    <row r="46" spans="2:35" ht="6" customHeight="1">
      <c r="B46" s="100"/>
      <c r="C46" s="100"/>
      <c r="D46" s="100"/>
      <c r="E46" s="100"/>
      <c r="F46" s="100"/>
      <c r="G46" s="101"/>
      <c r="H46" s="101"/>
      <c r="I46" s="101"/>
      <c r="J46" s="101"/>
      <c r="K46" s="101"/>
      <c r="L46" s="101"/>
      <c r="AI46" s="94"/>
    </row>
    <row r="47" spans="2:35" ht="18" customHeight="1">
      <c r="B47" s="3" t="s">
        <v>48</v>
      </c>
      <c r="AI47" s="94"/>
    </row>
    <row r="48" spans="2:35" ht="18" customHeight="1">
      <c r="B48" s="73" t="s">
        <v>144</v>
      </c>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row>
    <row r="49" spans="1:36" ht="18.75" customHeight="1">
      <c r="B49" s="11"/>
      <c r="C49" s="99" t="s">
        <v>56</v>
      </c>
      <c r="D49" s="134" t="s">
        <v>145</v>
      </c>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row>
    <row r="50" spans="1:36" ht="18.75" customHeight="1">
      <c r="B50" s="11"/>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row>
    <row r="51" spans="1:36" ht="18.75" customHeight="1">
      <c r="B51" s="11"/>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row>
    <row r="52" spans="1:36" ht="18" customHeight="1">
      <c r="B52" s="100"/>
      <c r="C52" s="100"/>
      <c r="D52" s="100"/>
      <c r="E52" s="100"/>
      <c r="F52" s="100"/>
      <c r="G52" s="101"/>
      <c r="H52" s="101"/>
      <c r="I52" s="101"/>
      <c r="J52" s="101"/>
      <c r="K52" s="101"/>
      <c r="L52" s="101"/>
      <c r="AI52" s="94"/>
    </row>
    <row r="53" spans="1:36" ht="18" customHeight="1">
      <c r="A53" s="78"/>
      <c r="B53" s="101" t="s">
        <v>113</v>
      </c>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84" t="b">
        <v>0</v>
      </c>
      <c r="AJ53" s="101"/>
    </row>
    <row r="54" spans="1:36" ht="6" customHeight="1">
      <c r="A54" s="78"/>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84"/>
      <c r="AJ54" s="101"/>
    </row>
    <row r="55" spans="1:36" ht="18" customHeight="1">
      <c r="B55" s="144" t="s">
        <v>229</v>
      </c>
      <c r="C55" s="145"/>
      <c r="D55" s="145"/>
      <c r="E55" s="145"/>
      <c r="F55" s="152"/>
      <c r="G55" s="79"/>
      <c r="H55" s="80" t="s">
        <v>127</v>
      </c>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1"/>
      <c r="AH55" s="101"/>
      <c r="AI55" s="84" t="b">
        <v>0</v>
      </c>
      <c r="AJ55" s="101"/>
    </row>
    <row r="56" spans="1:36" ht="18" customHeight="1">
      <c r="B56" s="148"/>
      <c r="C56" s="149"/>
      <c r="D56" s="149"/>
      <c r="E56" s="149"/>
      <c r="F56" s="154"/>
      <c r="G56" s="82"/>
      <c r="H56" s="102" t="s">
        <v>128</v>
      </c>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83"/>
      <c r="AH56" s="101"/>
      <c r="AI56" s="84" t="b">
        <v>0</v>
      </c>
      <c r="AJ56" s="101"/>
    </row>
    <row r="57" spans="1:36" ht="6" customHeight="1">
      <c r="B57" s="100"/>
      <c r="C57" s="100"/>
      <c r="D57" s="100"/>
      <c r="E57" s="100"/>
      <c r="F57" s="100"/>
      <c r="G57" s="101"/>
      <c r="H57" s="101"/>
      <c r="I57" s="101"/>
      <c r="J57" s="101"/>
      <c r="K57" s="101"/>
      <c r="L57" s="101"/>
      <c r="AI57" s="94"/>
    </row>
    <row r="58" spans="1:36" ht="18" customHeight="1">
      <c r="B58" s="3" t="s">
        <v>48</v>
      </c>
      <c r="AI58" s="94"/>
    </row>
    <row r="59" spans="1:36" ht="18" customHeight="1">
      <c r="B59" s="14" t="s">
        <v>177</v>
      </c>
    </row>
    <row r="60" spans="1:36" ht="18" customHeight="1">
      <c r="B60" s="3" t="s">
        <v>139</v>
      </c>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row>
    <row r="61" spans="1:36" ht="18" customHeight="1">
      <c r="B61" s="73"/>
      <c r="C61" s="99" t="s">
        <v>56</v>
      </c>
      <c r="D61" s="134" t="s">
        <v>141</v>
      </c>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row>
    <row r="62" spans="1:36" ht="18" customHeight="1">
      <c r="B62" s="3" t="s">
        <v>212</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row>
    <row r="63" spans="1:36" ht="18" customHeight="1">
      <c r="B63" s="3" t="s">
        <v>54</v>
      </c>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row>
    <row r="64" spans="1:36" ht="27" customHeight="1">
      <c r="B64" s="11"/>
      <c r="C64" s="99" t="s">
        <v>56</v>
      </c>
      <c r="D64" s="134" t="s">
        <v>112</v>
      </c>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row>
    <row r="65" spans="1:36" ht="18" customHeight="1">
      <c r="B65" s="73" t="s">
        <v>143</v>
      </c>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row>
    <row r="66" spans="1:36" ht="18" customHeight="1">
      <c r="B66" s="73"/>
      <c r="C66" s="99" t="s">
        <v>56</v>
      </c>
      <c r="D66" s="134" t="s">
        <v>146</v>
      </c>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row>
    <row r="67" spans="1:36" ht="6" customHeight="1">
      <c r="B67" s="100"/>
      <c r="C67" s="100"/>
      <c r="D67" s="100"/>
      <c r="E67" s="100"/>
      <c r="F67" s="100"/>
      <c r="G67" s="101"/>
      <c r="H67" s="101"/>
      <c r="I67" s="101"/>
      <c r="J67" s="101"/>
      <c r="K67" s="101"/>
      <c r="L67" s="101"/>
      <c r="AI67" s="94"/>
    </row>
    <row r="68" spans="1:36" ht="18" customHeight="1">
      <c r="A68" s="78"/>
      <c r="B68" s="101" t="s">
        <v>114</v>
      </c>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84" t="b">
        <v>0</v>
      </c>
      <c r="AJ68" s="101"/>
    </row>
    <row r="69" spans="1:36" ht="6" customHeight="1">
      <c r="A69" s="78"/>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84"/>
      <c r="AJ69" s="101"/>
    </row>
    <row r="70" spans="1:36" ht="18" customHeight="1">
      <c r="B70" s="144" t="s">
        <v>230</v>
      </c>
      <c r="C70" s="145"/>
      <c r="D70" s="145"/>
      <c r="E70" s="145"/>
      <c r="F70" s="152"/>
      <c r="G70" s="79"/>
      <c r="H70" s="80" t="s">
        <v>129</v>
      </c>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1"/>
      <c r="AH70" s="101"/>
      <c r="AI70" s="84" t="b">
        <v>0</v>
      </c>
      <c r="AJ70" s="101"/>
    </row>
    <row r="71" spans="1:36" ht="18" customHeight="1">
      <c r="B71" s="148"/>
      <c r="C71" s="149"/>
      <c r="D71" s="149"/>
      <c r="E71" s="149"/>
      <c r="F71" s="154"/>
      <c r="G71" s="82"/>
      <c r="H71" s="102" t="s">
        <v>130</v>
      </c>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83"/>
      <c r="AH71" s="101"/>
      <c r="AI71" s="84" t="b">
        <v>0</v>
      </c>
      <c r="AJ71" s="101"/>
    </row>
    <row r="72" spans="1:36" ht="6" customHeight="1">
      <c r="B72" s="100"/>
      <c r="C72" s="100"/>
      <c r="D72" s="100"/>
      <c r="E72" s="100"/>
      <c r="F72" s="100"/>
      <c r="G72" s="101"/>
      <c r="H72" s="101"/>
      <c r="I72" s="101"/>
      <c r="J72" s="101"/>
      <c r="K72" s="101"/>
      <c r="L72" s="101"/>
      <c r="AI72" s="94"/>
    </row>
    <row r="73" spans="1:36" ht="18" customHeight="1">
      <c r="B73" s="3" t="s">
        <v>48</v>
      </c>
      <c r="AI73" s="94"/>
    </row>
    <row r="74" spans="1:36" ht="18" customHeight="1">
      <c r="B74" s="3" t="s">
        <v>140</v>
      </c>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row>
    <row r="75" spans="1:36" ht="18" customHeight="1">
      <c r="B75" s="73"/>
      <c r="C75" s="99" t="s">
        <v>56</v>
      </c>
      <c r="D75" s="134" t="s">
        <v>142</v>
      </c>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row>
    <row r="76" spans="1:36" ht="18" customHeight="1">
      <c r="B76" s="3" t="s">
        <v>211</v>
      </c>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row>
    <row r="77" spans="1:36" ht="18" customHeight="1">
      <c r="B77" s="73" t="s">
        <v>209</v>
      </c>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row>
    <row r="78" spans="1:36" ht="18" customHeight="1">
      <c r="B78" s="73"/>
      <c r="C78" s="99" t="s">
        <v>56</v>
      </c>
      <c r="D78" s="134" t="s">
        <v>147</v>
      </c>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row>
    <row r="79" spans="1:36" ht="6" customHeight="1">
      <c r="B79" s="100"/>
      <c r="C79" s="100"/>
      <c r="D79" s="100"/>
      <c r="E79" s="100"/>
      <c r="F79" s="100"/>
      <c r="G79" s="101"/>
      <c r="H79" s="101"/>
      <c r="I79" s="101"/>
      <c r="J79" s="101"/>
      <c r="K79" s="101"/>
      <c r="L79" s="101"/>
      <c r="AI79" s="94"/>
    </row>
    <row r="80" spans="1:36" ht="18" customHeight="1">
      <c r="A80" s="78"/>
      <c r="B80" s="101" t="s">
        <v>152</v>
      </c>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84" t="b">
        <v>0</v>
      </c>
      <c r="AJ80" s="101"/>
    </row>
    <row r="81" spans="1:36" ht="6" customHeight="1">
      <c r="A81" s="78"/>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84"/>
      <c r="AJ81" s="101"/>
    </row>
    <row r="82" spans="1:36" ht="18" customHeight="1">
      <c r="B82" s="144" t="s">
        <v>73</v>
      </c>
      <c r="C82" s="145"/>
      <c r="D82" s="145"/>
      <c r="E82" s="145"/>
      <c r="F82" s="145"/>
      <c r="G82" s="79"/>
      <c r="H82" s="80" t="s">
        <v>155</v>
      </c>
      <c r="I82" s="80"/>
      <c r="J82" s="80"/>
      <c r="K82" s="80"/>
      <c r="L82" s="80"/>
      <c r="M82" s="80"/>
      <c r="N82" s="80"/>
      <c r="O82" s="90"/>
      <c r="P82" s="90"/>
      <c r="Q82" s="90"/>
      <c r="R82" s="105"/>
      <c r="S82" s="90"/>
      <c r="T82" s="90"/>
      <c r="U82" s="90"/>
      <c r="V82" s="80"/>
      <c r="W82" s="80"/>
      <c r="X82" s="80"/>
      <c r="Y82" s="80"/>
      <c r="Z82" s="90"/>
      <c r="AA82" s="90"/>
      <c r="AB82" s="90"/>
      <c r="AC82" s="27"/>
      <c r="AD82" s="90"/>
      <c r="AE82" s="90"/>
      <c r="AF82" s="90"/>
      <c r="AG82" s="81"/>
      <c r="AH82" s="101"/>
      <c r="AI82" s="84" t="b">
        <v>0</v>
      </c>
      <c r="AJ82" s="101"/>
    </row>
    <row r="83" spans="1:36" ht="18" customHeight="1">
      <c r="B83" s="146"/>
      <c r="C83" s="147"/>
      <c r="D83" s="147"/>
      <c r="E83" s="147"/>
      <c r="F83" s="147"/>
      <c r="G83" s="82"/>
      <c r="H83" s="150" t="s">
        <v>42</v>
      </c>
      <c r="I83" s="150"/>
      <c r="J83" s="150"/>
      <c r="K83" s="143"/>
      <c r="L83" s="143"/>
      <c r="M83" s="143"/>
      <c r="N83" s="87" t="s">
        <v>1</v>
      </c>
      <c r="O83" s="143"/>
      <c r="P83" s="143"/>
      <c r="Q83" s="143"/>
      <c r="R83" s="107"/>
      <c r="S83" s="150" t="s">
        <v>167</v>
      </c>
      <c r="T83" s="150"/>
      <c r="U83" s="150"/>
      <c r="V83" s="143"/>
      <c r="W83" s="143"/>
      <c r="X83" s="143"/>
      <c r="Y83" s="87" t="s">
        <v>1</v>
      </c>
      <c r="Z83" s="143"/>
      <c r="AA83" s="143"/>
      <c r="AB83" s="143"/>
      <c r="AC83" s="85"/>
      <c r="AD83" s="91"/>
      <c r="AE83" s="91"/>
      <c r="AF83" s="91"/>
      <c r="AG83" s="83"/>
      <c r="AH83" s="101"/>
      <c r="AI83" s="84"/>
      <c r="AJ83" s="101"/>
    </row>
    <row r="84" spans="1:36" ht="18" customHeight="1">
      <c r="B84" s="146"/>
      <c r="C84" s="147"/>
      <c r="D84" s="147"/>
      <c r="E84" s="147"/>
      <c r="F84" s="147"/>
      <c r="G84" s="79"/>
      <c r="H84" s="80" t="s">
        <v>156</v>
      </c>
      <c r="I84" s="80"/>
      <c r="J84" s="80"/>
      <c r="K84" s="80"/>
      <c r="L84" s="80"/>
      <c r="M84" s="80"/>
      <c r="N84" s="80"/>
      <c r="O84" s="90"/>
      <c r="P84" s="90"/>
      <c r="Q84" s="90"/>
      <c r="R84" s="27"/>
      <c r="S84" s="90"/>
      <c r="T84" s="90"/>
      <c r="U84" s="90"/>
      <c r="V84" s="80"/>
      <c r="W84" s="80"/>
      <c r="X84" s="80"/>
      <c r="Y84" s="80"/>
      <c r="Z84" s="90"/>
      <c r="AA84" s="90"/>
      <c r="AB84" s="90"/>
      <c r="AC84" s="27"/>
      <c r="AD84" s="90"/>
      <c r="AE84" s="90"/>
      <c r="AF84" s="90"/>
      <c r="AG84" s="81"/>
      <c r="AH84" s="101"/>
      <c r="AI84" s="84" t="b">
        <v>0</v>
      </c>
      <c r="AJ84" s="101"/>
    </row>
    <row r="85" spans="1:36" ht="18" customHeight="1">
      <c r="B85" s="148"/>
      <c r="C85" s="149"/>
      <c r="D85" s="149"/>
      <c r="E85" s="149"/>
      <c r="F85" s="149"/>
      <c r="G85" s="82"/>
      <c r="H85" s="151" t="s">
        <v>42</v>
      </c>
      <c r="I85" s="151"/>
      <c r="J85" s="151"/>
      <c r="K85" s="135"/>
      <c r="L85" s="135"/>
      <c r="M85" s="135"/>
      <c r="N85" s="85" t="s">
        <v>1</v>
      </c>
      <c r="O85" s="135"/>
      <c r="P85" s="135"/>
      <c r="Q85" s="135"/>
      <c r="R85" s="107"/>
      <c r="S85" s="151" t="s">
        <v>167</v>
      </c>
      <c r="T85" s="151"/>
      <c r="U85" s="151"/>
      <c r="V85" s="135"/>
      <c r="W85" s="135"/>
      <c r="X85" s="135"/>
      <c r="Y85" s="85" t="s">
        <v>1</v>
      </c>
      <c r="Z85" s="135"/>
      <c r="AA85" s="135"/>
      <c r="AB85" s="135"/>
      <c r="AC85" s="85"/>
      <c r="AD85" s="91"/>
      <c r="AE85" s="91"/>
      <c r="AF85" s="91"/>
      <c r="AG85" s="83"/>
      <c r="AH85" s="101"/>
      <c r="AI85" s="84"/>
      <c r="AJ85" s="101"/>
    </row>
    <row r="86" spans="1:36" ht="6" customHeight="1">
      <c r="B86" s="100"/>
      <c r="C86" s="100"/>
      <c r="D86" s="100"/>
      <c r="E86" s="100"/>
      <c r="F86" s="100"/>
      <c r="G86" s="101"/>
      <c r="H86" s="101"/>
      <c r="I86" s="101"/>
      <c r="J86" s="101"/>
      <c r="K86" s="101"/>
      <c r="L86" s="101"/>
      <c r="M86" s="101"/>
      <c r="N86" s="101"/>
      <c r="O86" s="92"/>
      <c r="P86" s="92"/>
      <c r="Q86" s="92"/>
      <c r="R86" s="87"/>
      <c r="S86" s="92"/>
      <c r="T86" s="92"/>
      <c r="U86" s="92"/>
      <c r="V86" s="101"/>
      <c r="W86" s="101"/>
      <c r="X86" s="101"/>
      <c r="Y86" s="101"/>
      <c r="Z86" s="92"/>
      <c r="AA86" s="92"/>
      <c r="AB86" s="92"/>
      <c r="AC86" s="87"/>
      <c r="AD86" s="92"/>
      <c r="AE86" s="92"/>
      <c r="AF86" s="92"/>
      <c r="AG86" s="101"/>
      <c r="AH86" s="101"/>
      <c r="AI86" s="84"/>
      <c r="AJ86" s="101"/>
    </row>
    <row r="87" spans="1:36" ht="18" customHeight="1">
      <c r="B87" s="3" t="s">
        <v>48</v>
      </c>
      <c r="AI87" s="94"/>
    </row>
    <row r="88" spans="1:36" ht="18" customHeight="1">
      <c r="B88" s="14" t="s">
        <v>170</v>
      </c>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row>
    <row r="89" spans="1:36" ht="6" customHeight="1">
      <c r="B89" s="100"/>
      <c r="C89" s="100"/>
      <c r="D89" s="100"/>
      <c r="E89" s="100"/>
      <c r="F89" s="100"/>
      <c r="G89" s="101"/>
      <c r="H89" s="101"/>
      <c r="I89" s="101"/>
      <c r="J89" s="101"/>
      <c r="K89" s="101"/>
      <c r="L89" s="101"/>
      <c r="M89" s="101"/>
      <c r="N89" s="101"/>
      <c r="O89" s="92"/>
      <c r="P89" s="92"/>
      <c r="Q89" s="92"/>
      <c r="R89" s="87"/>
      <c r="S89" s="92"/>
      <c r="T89" s="92"/>
      <c r="U89" s="92"/>
      <c r="V89" s="101"/>
      <c r="W89" s="101"/>
      <c r="X89" s="101"/>
      <c r="Y89" s="101"/>
      <c r="Z89" s="92"/>
      <c r="AA89" s="92"/>
      <c r="AB89" s="92"/>
      <c r="AC89" s="87"/>
      <c r="AD89" s="92"/>
      <c r="AE89" s="92"/>
      <c r="AF89" s="92"/>
      <c r="AG89" s="101"/>
      <c r="AH89" s="101"/>
      <c r="AI89" s="84"/>
      <c r="AJ89" s="101"/>
    </row>
    <row r="90" spans="1:36" ht="18" customHeight="1">
      <c r="A90" s="78"/>
      <c r="B90" s="101" t="s">
        <v>157</v>
      </c>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84" t="b">
        <v>0</v>
      </c>
      <c r="AJ90" s="101"/>
    </row>
    <row r="91" spans="1:36" ht="6" customHeight="1">
      <c r="A91" s="78"/>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84"/>
      <c r="AJ91" s="101"/>
    </row>
    <row r="92" spans="1:36" ht="18" customHeight="1">
      <c r="B92" s="144" t="s">
        <v>174</v>
      </c>
      <c r="C92" s="145"/>
      <c r="D92" s="145"/>
      <c r="E92" s="145"/>
      <c r="F92" s="152"/>
      <c r="G92" s="161"/>
      <c r="H92" s="162"/>
      <c r="I92" s="162"/>
      <c r="J92" s="162"/>
      <c r="K92" s="163"/>
      <c r="L92" s="136" t="s">
        <v>13</v>
      </c>
      <c r="M92" s="136"/>
      <c r="N92" s="136"/>
      <c r="O92" s="136" t="s">
        <v>14</v>
      </c>
      <c r="P92" s="136"/>
      <c r="Q92" s="136"/>
      <c r="R92" s="136" t="s">
        <v>15</v>
      </c>
      <c r="S92" s="136"/>
      <c r="T92" s="136"/>
      <c r="U92" s="136" t="s">
        <v>16</v>
      </c>
      <c r="V92" s="136"/>
      <c r="W92" s="136"/>
      <c r="X92" s="136" t="s">
        <v>17</v>
      </c>
      <c r="Y92" s="136"/>
      <c r="Z92" s="136"/>
      <c r="AA92" s="136" t="s">
        <v>18</v>
      </c>
      <c r="AB92" s="136"/>
      <c r="AC92" s="136"/>
      <c r="AD92" s="136" t="s">
        <v>0</v>
      </c>
      <c r="AE92" s="136"/>
      <c r="AF92" s="136"/>
      <c r="AG92" s="136"/>
      <c r="AH92" s="101"/>
      <c r="AI92" s="84"/>
      <c r="AJ92" s="101"/>
    </row>
    <row r="93" spans="1:36" ht="18" customHeight="1">
      <c r="B93" s="146"/>
      <c r="C93" s="147"/>
      <c r="D93" s="147"/>
      <c r="E93" s="147"/>
      <c r="F93" s="153"/>
      <c r="G93" s="155" t="s">
        <v>153</v>
      </c>
      <c r="H93" s="156"/>
      <c r="I93" s="156"/>
      <c r="J93" s="156"/>
      <c r="K93" s="157"/>
      <c r="L93" s="137"/>
      <c r="M93" s="138"/>
      <c r="N93" s="139"/>
      <c r="O93" s="137"/>
      <c r="P93" s="138"/>
      <c r="Q93" s="139"/>
      <c r="R93" s="137"/>
      <c r="S93" s="138"/>
      <c r="T93" s="139"/>
      <c r="U93" s="137"/>
      <c r="V93" s="138"/>
      <c r="W93" s="139"/>
      <c r="X93" s="137"/>
      <c r="Y93" s="138"/>
      <c r="Z93" s="139"/>
      <c r="AA93" s="137"/>
      <c r="AB93" s="138"/>
      <c r="AC93" s="139"/>
      <c r="AD93" s="140" t="str">
        <f>IF(SUM(L93:AC93)=0,"",SUM(L93:AC93))</f>
        <v/>
      </c>
      <c r="AE93" s="141"/>
      <c r="AF93" s="141"/>
      <c r="AG93" s="142"/>
      <c r="AH93" s="101"/>
      <c r="AI93" s="84"/>
      <c r="AJ93" s="101"/>
    </row>
    <row r="94" spans="1:36" ht="18" customHeight="1">
      <c r="B94" s="148"/>
      <c r="C94" s="149"/>
      <c r="D94" s="149"/>
      <c r="E94" s="149"/>
      <c r="F94" s="154"/>
      <c r="G94" s="158" t="s">
        <v>154</v>
      </c>
      <c r="H94" s="159"/>
      <c r="I94" s="159"/>
      <c r="J94" s="159"/>
      <c r="K94" s="160"/>
      <c r="L94" s="137"/>
      <c r="M94" s="138"/>
      <c r="N94" s="139"/>
      <c r="O94" s="137"/>
      <c r="P94" s="138"/>
      <c r="Q94" s="139"/>
      <c r="R94" s="137"/>
      <c r="S94" s="138"/>
      <c r="T94" s="139"/>
      <c r="U94" s="137"/>
      <c r="V94" s="138"/>
      <c r="W94" s="139"/>
      <c r="X94" s="137"/>
      <c r="Y94" s="138"/>
      <c r="Z94" s="139"/>
      <c r="AA94" s="137"/>
      <c r="AB94" s="138"/>
      <c r="AC94" s="139"/>
      <c r="AD94" s="140" t="str">
        <f>IF(SUM(L94:AC94)=0,"",SUM(L94:AC94))</f>
        <v/>
      </c>
      <c r="AE94" s="141"/>
      <c r="AF94" s="141"/>
      <c r="AG94" s="142"/>
      <c r="AH94" s="101"/>
      <c r="AI94" s="84"/>
      <c r="AJ94" s="101"/>
    </row>
    <row r="95" spans="1:36" ht="6" customHeight="1">
      <c r="B95" s="100"/>
      <c r="C95" s="100"/>
      <c r="D95" s="100"/>
      <c r="E95" s="100"/>
      <c r="F95" s="100"/>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84"/>
      <c r="AJ95" s="101"/>
    </row>
    <row r="96" spans="1:36" ht="18" customHeight="1">
      <c r="B96" s="3" t="s">
        <v>48</v>
      </c>
      <c r="AI96" s="94"/>
    </row>
    <row r="97" spans="1:36" ht="18" customHeight="1">
      <c r="B97" s="14" t="s">
        <v>171</v>
      </c>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row>
    <row r="98" spans="1:36" ht="6" customHeight="1">
      <c r="B98" s="100"/>
      <c r="C98" s="100"/>
      <c r="D98" s="100"/>
      <c r="E98" s="100"/>
      <c r="F98" s="100"/>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84"/>
      <c r="AJ98" s="101"/>
    </row>
    <row r="99" spans="1:36" ht="18" customHeight="1">
      <c r="A99" s="78"/>
      <c r="B99" s="101" t="s">
        <v>169</v>
      </c>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84" t="b">
        <v>0</v>
      </c>
      <c r="AJ99" s="101"/>
    </row>
    <row r="100" spans="1:36" ht="6" customHeight="1">
      <c r="B100" s="100"/>
      <c r="C100" s="100"/>
      <c r="D100" s="100"/>
      <c r="E100" s="100"/>
      <c r="F100" s="100"/>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84"/>
      <c r="AJ100" s="101"/>
    </row>
    <row r="101" spans="1:36" ht="18" customHeight="1">
      <c r="B101" s="129" t="s">
        <v>175</v>
      </c>
      <c r="C101" s="130"/>
      <c r="D101" s="130"/>
      <c r="E101" s="130"/>
      <c r="F101" s="131"/>
      <c r="G101" s="132" t="s">
        <v>42</v>
      </c>
      <c r="H101" s="133"/>
      <c r="I101" s="133"/>
      <c r="J101" s="128"/>
      <c r="K101" s="128"/>
      <c r="L101" s="128"/>
      <c r="M101" s="128"/>
      <c r="N101" s="89" t="s">
        <v>60</v>
      </c>
      <c r="O101" s="98"/>
      <c r="P101" s="133" t="s">
        <v>167</v>
      </c>
      <c r="Q101" s="133"/>
      <c r="R101" s="133"/>
      <c r="S101" s="128"/>
      <c r="T101" s="128"/>
      <c r="U101" s="128"/>
      <c r="V101" s="128"/>
      <c r="W101" s="89" t="s">
        <v>60</v>
      </c>
      <c r="X101" s="98"/>
      <c r="Y101" s="98"/>
      <c r="Z101" s="98"/>
      <c r="AA101" s="98"/>
      <c r="AB101" s="98"/>
      <c r="AC101" s="98"/>
      <c r="AD101" s="98"/>
      <c r="AE101" s="98"/>
      <c r="AF101" s="98"/>
      <c r="AG101" s="86"/>
      <c r="AH101" s="101"/>
      <c r="AI101" s="84"/>
      <c r="AJ101" s="101"/>
    </row>
    <row r="102" spans="1:36" ht="6" customHeight="1">
      <c r="B102" s="100"/>
      <c r="C102" s="100"/>
      <c r="D102" s="100"/>
      <c r="E102" s="100"/>
      <c r="F102" s="100"/>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84"/>
      <c r="AJ102" s="101"/>
    </row>
    <row r="103" spans="1:36" ht="18" customHeight="1">
      <c r="B103" s="3" t="s">
        <v>48</v>
      </c>
      <c r="AI103" s="94"/>
    </row>
    <row r="104" spans="1:36" ht="18" customHeight="1">
      <c r="B104" s="14" t="s">
        <v>172</v>
      </c>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row>
    <row r="105" spans="1:36" ht="18" customHeight="1">
      <c r="B105" s="3" t="s">
        <v>173</v>
      </c>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row>
    <row r="106" spans="1:36" ht="27" customHeight="1">
      <c r="B106" s="11"/>
      <c r="C106" s="99" t="s">
        <v>56</v>
      </c>
      <c r="D106" s="134" t="s">
        <v>112</v>
      </c>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row>
    <row r="107" spans="1:36" ht="18" customHeight="1">
      <c r="B107" s="11"/>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row>
    <row r="108" spans="1:36" ht="18" customHeight="1">
      <c r="B108" s="11"/>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row>
    <row r="109" spans="1:36" ht="18" customHeight="1">
      <c r="B109" s="11"/>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row>
    <row r="110" spans="1:36" ht="18" customHeight="1">
      <c r="A110" s="78"/>
      <c r="B110" s="1" t="s">
        <v>168</v>
      </c>
      <c r="K110" s="178"/>
      <c r="L110" s="178"/>
      <c r="M110" s="178"/>
      <c r="N110" s="178"/>
      <c r="O110" s="178"/>
      <c r="P110" s="178"/>
      <c r="Q110" s="178"/>
      <c r="R110" s="178"/>
      <c r="S110" s="178"/>
      <c r="T110" s="178"/>
      <c r="U110" s="178"/>
      <c r="V110" s="178"/>
      <c r="W110" s="178"/>
      <c r="X110" s="178"/>
      <c r="Y110" s="1" t="s">
        <v>45</v>
      </c>
      <c r="AI110" s="15" t="b">
        <v>0</v>
      </c>
    </row>
    <row r="111" spans="1:36" ht="6" customHeight="1">
      <c r="A111" s="78"/>
      <c r="K111" s="93"/>
      <c r="L111" s="93"/>
      <c r="M111" s="93"/>
      <c r="N111" s="93"/>
      <c r="O111" s="93"/>
      <c r="P111" s="93"/>
      <c r="Q111" s="93"/>
      <c r="R111" s="93"/>
      <c r="S111" s="93"/>
      <c r="T111" s="93"/>
      <c r="U111" s="93"/>
      <c r="V111" s="93"/>
      <c r="W111" s="93"/>
      <c r="X111" s="93"/>
    </row>
    <row r="112" spans="1:36" ht="42" customHeight="1">
      <c r="B112" s="155" t="s">
        <v>42</v>
      </c>
      <c r="C112" s="156"/>
      <c r="D112" s="156"/>
      <c r="E112" s="156"/>
      <c r="F112" s="157"/>
      <c r="G112" s="175"/>
      <c r="H112" s="176"/>
      <c r="I112" s="176"/>
      <c r="J112" s="176"/>
      <c r="K112" s="176"/>
      <c r="L112" s="176"/>
      <c r="M112" s="176"/>
      <c r="N112" s="176"/>
      <c r="O112" s="176"/>
      <c r="P112" s="176"/>
      <c r="Q112" s="176"/>
      <c r="R112" s="176"/>
      <c r="S112" s="176"/>
      <c r="T112" s="176"/>
      <c r="U112" s="176"/>
      <c r="V112" s="176"/>
      <c r="W112" s="176"/>
      <c r="X112" s="176"/>
      <c r="Y112" s="176"/>
      <c r="Z112" s="176"/>
      <c r="AA112" s="176"/>
      <c r="AB112" s="176"/>
      <c r="AC112" s="176"/>
      <c r="AD112" s="176"/>
      <c r="AE112" s="176"/>
      <c r="AF112" s="176"/>
      <c r="AG112" s="177"/>
    </row>
    <row r="113" spans="2:35" ht="42" customHeight="1">
      <c r="B113" s="155" t="s">
        <v>43</v>
      </c>
      <c r="C113" s="156"/>
      <c r="D113" s="156"/>
      <c r="E113" s="156"/>
      <c r="F113" s="157"/>
      <c r="G113" s="175"/>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7"/>
    </row>
    <row r="114" spans="2:35" ht="6" customHeight="1">
      <c r="B114" s="12"/>
      <c r="C114" s="12"/>
      <c r="D114" s="12"/>
      <c r="E114" s="12"/>
      <c r="F114" s="12"/>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row>
    <row r="115" spans="2:35" ht="18" customHeight="1">
      <c r="B115" s="3" t="s">
        <v>48</v>
      </c>
      <c r="AI115" s="94"/>
    </row>
    <row r="116" spans="2:35" ht="18" customHeight="1">
      <c r="B116" s="3" t="s">
        <v>55</v>
      </c>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95"/>
    </row>
    <row r="117" spans="2:35" ht="18" customHeight="1">
      <c r="C117" s="99" t="s">
        <v>56</v>
      </c>
      <c r="D117" s="174" t="s">
        <v>109</v>
      </c>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row>
  </sheetData>
  <sheetProtection password="EBA9" sheet="1"/>
  <mergeCells count="93">
    <mergeCell ref="D37:AG37"/>
    <mergeCell ref="D117:AG117"/>
    <mergeCell ref="G45:L45"/>
    <mergeCell ref="M45:AG45"/>
    <mergeCell ref="G44:L44"/>
    <mergeCell ref="D49:AG49"/>
    <mergeCell ref="D75:AG75"/>
    <mergeCell ref="D78:AG78"/>
    <mergeCell ref="M42:AG42"/>
    <mergeCell ref="M43:AG43"/>
    <mergeCell ref="M44:AG44"/>
    <mergeCell ref="B113:F113"/>
    <mergeCell ref="G112:AG112"/>
    <mergeCell ref="G113:AG113"/>
    <mergeCell ref="K110:X110"/>
    <mergeCell ref="B112:F112"/>
    <mergeCell ref="B22:C22"/>
    <mergeCell ref="M27:AG27"/>
    <mergeCell ref="M28:AG28"/>
    <mergeCell ref="M29:AG29"/>
    <mergeCell ref="M30:AG30"/>
    <mergeCell ref="D22:E22"/>
    <mergeCell ref="G22:H22"/>
    <mergeCell ref="J22:K22"/>
    <mergeCell ref="B27:F30"/>
    <mergeCell ref="G27:L27"/>
    <mergeCell ref="G28:L28"/>
    <mergeCell ref="G29:L29"/>
    <mergeCell ref="G30:L30"/>
    <mergeCell ref="B42:F45"/>
    <mergeCell ref="G42:L42"/>
    <mergeCell ref="G43:L43"/>
    <mergeCell ref="B55:F56"/>
    <mergeCell ref="B70:F71"/>
    <mergeCell ref="T17:AG17"/>
    <mergeCell ref="A19:AG19"/>
    <mergeCell ref="AE3:AF3"/>
    <mergeCell ref="AB3:AC3"/>
    <mergeCell ref="Y3:Z3"/>
    <mergeCell ref="A5:AG5"/>
    <mergeCell ref="T9:AG9"/>
    <mergeCell ref="T10:AG10"/>
    <mergeCell ref="T11:AG11"/>
    <mergeCell ref="T15:AG15"/>
    <mergeCell ref="T16:AG16"/>
    <mergeCell ref="T13:AG13"/>
    <mergeCell ref="AA92:AC92"/>
    <mergeCell ref="B92:F94"/>
    <mergeCell ref="L94:N94"/>
    <mergeCell ref="O94:Q94"/>
    <mergeCell ref="R94:T94"/>
    <mergeCell ref="U94:W94"/>
    <mergeCell ref="X94:Z94"/>
    <mergeCell ref="G93:K93"/>
    <mergeCell ref="G94:K94"/>
    <mergeCell ref="G92:K92"/>
    <mergeCell ref="L92:N92"/>
    <mergeCell ref="O92:Q92"/>
    <mergeCell ref="R92:T92"/>
    <mergeCell ref="U92:W92"/>
    <mergeCell ref="X92:Z92"/>
    <mergeCell ref="D106:AG106"/>
    <mergeCell ref="P101:R101"/>
    <mergeCell ref="S101:V101"/>
    <mergeCell ref="K83:M83"/>
    <mergeCell ref="O83:Q83"/>
    <mergeCell ref="AA94:AC94"/>
    <mergeCell ref="AD94:AG94"/>
    <mergeCell ref="B82:F85"/>
    <mergeCell ref="H83:J83"/>
    <mergeCell ref="S83:U83"/>
    <mergeCell ref="V83:X83"/>
    <mergeCell ref="Z83:AB83"/>
    <mergeCell ref="H85:J85"/>
    <mergeCell ref="K85:M85"/>
    <mergeCell ref="O85:Q85"/>
    <mergeCell ref="S85:U85"/>
    <mergeCell ref="J101:M101"/>
    <mergeCell ref="B101:F101"/>
    <mergeCell ref="G101:I101"/>
    <mergeCell ref="D61:AG61"/>
    <mergeCell ref="D64:AG64"/>
    <mergeCell ref="D66:AG66"/>
    <mergeCell ref="V85:X85"/>
    <mergeCell ref="Z85:AB85"/>
    <mergeCell ref="AD92:AG92"/>
    <mergeCell ref="L93:N93"/>
    <mergeCell ref="O93:Q93"/>
    <mergeCell ref="R93:T93"/>
    <mergeCell ref="U93:W93"/>
    <mergeCell ref="X93:Z93"/>
    <mergeCell ref="AA93:AC93"/>
    <mergeCell ref="AD93:AG93"/>
  </mergeCells>
  <phoneticPr fontId="1"/>
  <conditionalFormatting sqref="M42:AG45 M27:AG30">
    <cfRule type="containsBlanks" dxfId="72" priority="114">
      <formula>LEN(TRIM(M27))=0</formula>
    </cfRule>
  </conditionalFormatting>
  <conditionalFormatting sqref="Y3:Z3 AB3:AC3 AE3:AF3">
    <cfRule type="containsBlanks" dxfId="71" priority="77">
      <formula>LEN(TRIM(Y3))=0</formula>
    </cfRule>
  </conditionalFormatting>
  <conditionalFormatting sqref="K110:X110">
    <cfRule type="containsBlanks" dxfId="70" priority="115">
      <formula>LEN(TRIM(K110))=0</formula>
    </cfRule>
  </conditionalFormatting>
  <conditionalFormatting sqref="G112:AG113">
    <cfRule type="containsBlanks" dxfId="69" priority="110">
      <formula>LEN(TRIM(G112))=0</formula>
    </cfRule>
  </conditionalFormatting>
  <conditionalFormatting sqref="D22:E22 G22:H22 J22:K22">
    <cfRule type="containsBlanks" dxfId="68" priority="61">
      <formula>LEN(TRIM(D22))=0</formula>
    </cfRule>
  </conditionalFormatting>
  <conditionalFormatting sqref="T9:AG11 T15:AG17">
    <cfRule type="containsBlanks" dxfId="67" priority="60">
      <formula>LEN(TRIM(T9))=0</formula>
    </cfRule>
  </conditionalFormatting>
  <conditionalFormatting sqref="M27:AG30">
    <cfRule type="expression" dxfId="66" priority="106">
      <formula>$AI$25=FALSE</formula>
    </cfRule>
  </conditionalFormatting>
  <conditionalFormatting sqref="M42:AG45">
    <cfRule type="expression" dxfId="65" priority="113">
      <formula>$AI$40=FALSE</formula>
    </cfRule>
  </conditionalFormatting>
  <conditionalFormatting sqref="G112:AG113 K110:X110">
    <cfRule type="expression" dxfId="64" priority="107">
      <formula>$AI$110=FALSE</formula>
    </cfRule>
  </conditionalFormatting>
  <conditionalFormatting sqref="G55:AG55">
    <cfRule type="expression" dxfId="63" priority="53">
      <formula>OR($AI$55=TRUE,$AI$56=TRUE)</formula>
    </cfRule>
    <cfRule type="expression" dxfId="62" priority="55">
      <formula>$AI$53=TRUE</formula>
    </cfRule>
  </conditionalFormatting>
  <conditionalFormatting sqref="G56:AG56">
    <cfRule type="expression" dxfId="61" priority="52">
      <formula>OR($AI$55=TRUE,$AI$56=TRUE)</formula>
    </cfRule>
    <cfRule type="expression" dxfId="60" priority="54">
      <formula>$AI$53=TRUE</formula>
    </cfRule>
  </conditionalFormatting>
  <conditionalFormatting sqref="G70:AG70">
    <cfRule type="expression" dxfId="59" priority="48">
      <formula>OR($AI$70=TRUE,$AI$71=TRUE)</formula>
    </cfRule>
    <cfRule type="expression" dxfId="58" priority="50">
      <formula>$AI$68=TRUE</formula>
    </cfRule>
  </conditionalFormatting>
  <conditionalFormatting sqref="G71:AG71">
    <cfRule type="expression" dxfId="57" priority="47">
      <formula>OR($AI$70=TRUE,$AI$71=TRUE)</formula>
    </cfRule>
    <cfRule type="expression" dxfId="56" priority="49">
      <formula>$AI$68=TRUE</formula>
    </cfRule>
  </conditionalFormatting>
  <conditionalFormatting sqref="T13:AG13">
    <cfRule type="containsBlanks" dxfId="55" priority="46">
      <formula>LEN(TRIM(T13))=0</formula>
    </cfRule>
  </conditionalFormatting>
  <conditionalFormatting sqref="G82:AG82 G84:AG84">
    <cfRule type="expression" dxfId="54" priority="34">
      <formula>OR($AI$82=TRUE,$AI$84=TRUE)</formula>
    </cfRule>
    <cfRule type="expression" dxfId="53" priority="35">
      <formula>$AI$80=TRUE</formula>
    </cfRule>
  </conditionalFormatting>
  <conditionalFormatting sqref="L93:AC94">
    <cfRule type="expression" dxfId="52" priority="7">
      <formula>$AI$90=FALSE</formula>
    </cfRule>
    <cfRule type="containsBlanks" dxfId="51" priority="32">
      <formula>LEN(TRIM(L93))=0</formula>
    </cfRule>
  </conditionalFormatting>
  <conditionalFormatting sqref="K83:M83 O83:Q83 V83:X83 Z83:AB83 K85:M85 O85:Q85 V85:X85 Z85:AB85">
    <cfRule type="expression" dxfId="50" priority="13">
      <formula>$AI$80=TRUE</formula>
    </cfRule>
  </conditionalFormatting>
  <conditionalFormatting sqref="K85:M85 O85:Q85 V85:X85 Z85:AB85">
    <cfRule type="notContainsBlanks" dxfId="49" priority="8">
      <formula>LEN(TRIM(K85))&gt;0</formula>
    </cfRule>
    <cfRule type="expression" dxfId="48" priority="11">
      <formula>$AI$82=TRUE</formula>
    </cfRule>
    <cfRule type="expression" dxfId="47" priority="15">
      <formula>$AI$82=TRUE</formula>
    </cfRule>
  </conditionalFormatting>
  <conditionalFormatting sqref="K83:M83 O83:Q83 V83:X83 Z83:AB83">
    <cfRule type="notContainsBlanks" dxfId="46" priority="1">
      <formula>LEN(TRIM(K83))&gt;0</formula>
    </cfRule>
    <cfRule type="expression" dxfId="45" priority="12">
      <formula>$AI$84=TRUE</formula>
    </cfRule>
  </conditionalFormatting>
  <conditionalFormatting sqref="K85:M85 K83:M83 O83:Q83 O85:Q85 V83:X83 V85:X85 Z83:AB83 Z85:AB85">
    <cfRule type="expression" dxfId="44" priority="16">
      <formula>AND($AI$82=TRUE,$AI$84=TRUE)</formula>
    </cfRule>
  </conditionalFormatting>
  <conditionalFormatting sqref="K85:M85 V85:X85 Z85:AB85">
    <cfRule type="expression" dxfId="43" priority="10">
      <formula>$AI$84=TRUE</formula>
    </cfRule>
  </conditionalFormatting>
  <conditionalFormatting sqref="O85:Q85">
    <cfRule type="expression" dxfId="42" priority="9">
      <formula>$AI$84=TRUE</formula>
    </cfRule>
  </conditionalFormatting>
  <conditionalFormatting sqref="J101">
    <cfRule type="containsBlanks" dxfId="41" priority="5">
      <formula>LEN(TRIM(J101))=0</formula>
    </cfRule>
  </conditionalFormatting>
  <conditionalFormatting sqref="S101">
    <cfRule type="containsBlanks" dxfId="40" priority="4">
      <formula>LEN(TRIM(S101))=0</formula>
    </cfRule>
  </conditionalFormatting>
  <conditionalFormatting sqref="J101:M101 S101:V101">
    <cfRule type="expression" dxfId="39" priority="3">
      <formula>$AI$99=FALSE</formula>
    </cfRule>
  </conditionalFormatting>
  <conditionalFormatting sqref="V83:X83 O83:Q83 K83:M83 Z83:AB83">
    <cfRule type="expression" dxfId="38" priority="2">
      <formula>$AI$82=TRUE</formula>
    </cfRule>
  </conditionalFormatting>
  <dataValidations count="2">
    <dataValidation type="list" allowBlank="1" showInputMessage="1" showErrorMessage="1" sqref="M43:AG43 M28:AG28" xr:uid="{158E6190-2406-4576-B4DC-0AA2B4084745}">
      <formula1>"保育所,小規模保育事業（Ａ型）,小規模保育事業（Ｂ型）,事業所内保育事業（保育所型）,事業所内保育事業（小規模Ａ型）,事業所内保育事業（小規模Ｂ型）,幼保連携型認定こども園,企業主導型保育事業"</formula1>
    </dataValidation>
    <dataValidation allowBlank="1" showInputMessage="1" showErrorMessage="1" prompt="小数点第２位まで記載すること" sqref="J101:M101 S101:V101" xr:uid="{167D0575-4A2F-42D4-A17E-E4969621C257}"/>
  </dataValidations>
  <pageMargins left="0.78740157480314965" right="0.78740157480314965" top="0.39370078740157483" bottom="0.19685039370078741"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0</xdr:colOff>
                    <xdr:row>24</xdr:row>
                    <xdr:rowOff>9525</xdr:rowOff>
                  </from>
                  <to>
                    <xdr:col>1</xdr:col>
                    <xdr:colOff>19050</xdr:colOff>
                    <xdr:row>25</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0</xdr:colOff>
                    <xdr:row>39</xdr:row>
                    <xdr:rowOff>9525</xdr:rowOff>
                  </from>
                  <to>
                    <xdr:col>1</xdr:col>
                    <xdr:colOff>19050</xdr:colOff>
                    <xdr:row>40</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0</xdr:colOff>
                    <xdr:row>109</xdr:row>
                    <xdr:rowOff>9525</xdr:rowOff>
                  </from>
                  <to>
                    <xdr:col>1</xdr:col>
                    <xdr:colOff>19050</xdr:colOff>
                    <xdr:row>110</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0</xdr:col>
                    <xdr:colOff>0</xdr:colOff>
                    <xdr:row>52</xdr:row>
                    <xdr:rowOff>9525</xdr:rowOff>
                  </from>
                  <to>
                    <xdr:col>1</xdr:col>
                    <xdr:colOff>19050</xdr:colOff>
                    <xdr:row>53</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0</xdr:colOff>
                    <xdr:row>54</xdr:row>
                    <xdr:rowOff>9525</xdr:rowOff>
                  </from>
                  <to>
                    <xdr:col>7</xdr:col>
                    <xdr:colOff>19050</xdr:colOff>
                    <xdr:row>55</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6</xdr:col>
                    <xdr:colOff>0</xdr:colOff>
                    <xdr:row>55</xdr:row>
                    <xdr:rowOff>9525</xdr:rowOff>
                  </from>
                  <to>
                    <xdr:col>7</xdr:col>
                    <xdr:colOff>19050</xdr:colOff>
                    <xdr:row>56</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0</xdr:colOff>
                    <xdr:row>67</xdr:row>
                    <xdr:rowOff>9525</xdr:rowOff>
                  </from>
                  <to>
                    <xdr:col>1</xdr:col>
                    <xdr:colOff>19050</xdr:colOff>
                    <xdr:row>68</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6</xdr:col>
                    <xdr:colOff>0</xdr:colOff>
                    <xdr:row>69</xdr:row>
                    <xdr:rowOff>9525</xdr:rowOff>
                  </from>
                  <to>
                    <xdr:col>7</xdr:col>
                    <xdr:colOff>19050</xdr:colOff>
                    <xdr:row>70</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6</xdr:col>
                    <xdr:colOff>0</xdr:colOff>
                    <xdr:row>70</xdr:row>
                    <xdr:rowOff>9525</xdr:rowOff>
                  </from>
                  <to>
                    <xdr:col>7</xdr:col>
                    <xdr:colOff>19050</xdr:colOff>
                    <xdr:row>71</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0</xdr:col>
                    <xdr:colOff>0</xdr:colOff>
                    <xdr:row>79</xdr:row>
                    <xdr:rowOff>9525</xdr:rowOff>
                  </from>
                  <to>
                    <xdr:col>1</xdr:col>
                    <xdr:colOff>19050</xdr:colOff>
                    <xdr:row>80</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6</xdr:col>
                    <xdr:colOff>0</xdr:colOff>
                    <xdr:row>81</xdr:row>
                    <xdr:rowOff>9525</xdr:rowOff>
                  </from>
                  <to>
                    <xdr:col>7</xdr:col>
                    <xdr:colOff>19050</xdr:colOff>
                    <xdr:row>82</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6</xdr:col>
                    <xdr:colOff>0</xdr:colOff>
                    <xdr:row>83</xdr:row>
                    <xdr:rowOff>9525</xdr:rowOff>
                  </from>
                  <to>
                    <xdr:col>7</xdr:col>
                    <xdr:colOff>19050</xdr:colOff>
                    <xdr:row>84</xdr:row>
                    <xdr:rowOff>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0</xdr:col>
                    <xdr:colOff>0</xdr:colOff>
                    <xdr:row>89</xdr:row>
                    <xdr:rowOff>9525</xdr:rowOff>
                  </from>
                  <to>
                    <xdr:col>1</xdr:col>
                    <xdr:colOff>19050</xdr:colOff>
                    <xdr:row>90</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0</xdr:col>
                    <xdr:colOff>0</xdr:colOff>
                    <xdr:row>98</xdr:row>
                    <xdr:rowOff>9525</xdr:rowOff>
                  </from>
                  <to>
                    <xdr:col>1</xdr:col>
                    <xdr:colOff>19050</xdr:colOff>
                    <xdr:row>99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D9BA7-7855-494E-9331-16D161D3C13D}">
  <sheetPr codeName="Sheet8">
    <tabColor theme="9" tint="0.79998168889431442"/>
  </sheetPr>
  <dimension ref="A1:AK80"/>
  <sheetViews>
    <sheetView showGridLines="0" workbookViewId="0">
      <selection activeCell="F3" sqref="F3:AG3"/>
    </sheetView>
  </sheetViews>
  <sheetFormatPr defaultColWidth="2.625" defaultRowHeight="18" customHeight="1" outlineLevelCol="1"/>
  <cols>
    <col min="1" max="34" width="2.625" style="33"/>
    <col min="35" max="36" width="6.625" style="33" hidden="1" customWidth="1" outlineLevel="1"/>
    <col min="37" max="37" width="2.625" style="33" collapsed="1"/>
    <col min="38" max="16384" width="2.625" style="33"/>
  </cols>
  <sheetData>
    <row r="1" spans="1:36" ht="18" customHeight="1">
      <c r="A1" s="264" t="s">
        <v>185</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32"/>
    </row>
    <row r="3" spans="1:36" ht="18" customHeight="1">
      <c r="A3" s="268" t="s">
        <v>197</v>
      </c>
      <c r="B3" s="269"/>
      <c r="C3" s="269"/>
      <c r="D3" s="269"/>
      <c r="E3" s="269"/>
      <c r="F3" s="270" t="s">
        <v>198</v>
      </c>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row>
    <row r="4" spans="1:36" ht="6" customHeight="1"/>
    <row r="5" spans="1:36" ht="18" customHeight="1">
      <c r="A5" s="33" t="s">
        <v>131</v>
      </c>
    </row>
    <row r="6" spans="1:36" ht="27" customHeight="1">
      <c r="A6" s="322" t="s">
        <v>243</v>
      </c>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row>
    <row r="7" spans="1:36" ht="18" customHeight="1">
      <c r="A7" s="53" t="s">
        <v>137</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296" t="s">
        <v>36</v>
      </c>
      <c r="AF7" s="297"/>
      <c r="AG7" s="298"/>
    </row>
    <row r="8" spans="1:36" ht="18" customHeight="1">
      <c r="A8" s="56"/>
      <c r="B8" s="51" t="s">
        <v>134</v>
      </c>
      <c r="C8" s="51"/>
      <c r="D8" s="51"/>
      <c r="E8" s="51"/>
      <c r="F8" s="51"/>
      <c r="G8" s="51"/>
      <c r="H8" s="51"/>
      <c r="I8" s="51" t="s">
        <v>135</v>
      </c>
      <c r="J8" s="51"/>
      <c r="K8" s="51"/>
      <c r="L8" s="51"/>
      <c r="M8" s="51"/>
      <c r="N8" s="51"/>
      <c r="O8" s="51"/>
      <c r="P8" s="51"/>
      <c r="Q8" s="51"/>
      <c r="R8" s="51"/>
      <c r="S8" s="51"/>
      <c r="T8" s="51"/>
      <c r="U8" s="51"/>
      <c r="V8" s="51"/>
      <c r="W8" s="51"/>
      <c r="X8" s="51"/>
      <c r="Y8" s="51"/>
      <c r="Z8" s="51"/>
      <c r="AA8" s="51"/>
      <c r="AB8" s="51"/>
      <c r="AC8" s="51"/>
      <c r="AD8" s="51"/>
      <c r="AE8" s="332" t="str">
        <f>IF(AND(AI8=FALSE,AJ8=FALSE,AI9=FALSE),"",IF(OR(AI8=TRUE,AI9=TRUE),"ＯＫ","ＮＧ"))</f>
        <v/>
      </c>
      <c r="AF8" s="333"/>
      <c r="AG8" s="334"/>
      <c r="AI8" s="33" t="b">
        <v>0</v>
      </c>
      <c r="AJ8" s="33" t="b">
        <v>0</v>
      </c>
    </row>
    <row r="9" spans="1:36" ht="18" customHeight="1">
      <c r="A9" s="58"/>
      <c r="B9" s="44" t="s">
        <v>199</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335"/>
      <c r="AF9" s="336"/>
      <c r="AG9" s="337"/>
      <c r="AI9" s="33" t="b">
        <v>0</v>
      </c>
    </row>
    <row r="10" spans="1:36" ht="6" customHeight="1"/>
    <row r="11" spans="1:36" ht="18" customHeight="1">
      <c r="A11" s="33" t="s">
        <v>215</v>
      </c>
    </row>
    <row r="12" spans="1:36" ht="18" customHeight="1">
      <c r="A12" s="53" t="s">
        <v>216</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5"/>
      <c r="AE12" s="296" t="s">
        <v>36</v>
      </c>
      <c r="AF12" s="297"/>
      <c r="AG12" s="298"/>
    </row>
    <row r="13" spans="1:36" ht="18" customHeight="1">
      <c r="A13" s="58"/>
      <c r="B13" s="44" t="s">
        <v>84</v>
      </c>
      <c r="C13" s="44"/>
      <c r="D13" s="44"/>
      <c r="E13" s="44"/>
      <c r="F13" s="44"/>
      <c r="G13" s="44"/>
      <c r="H13" s="44"/>
      <c r="I13" s="44" t="s">
        <v>85</v>
      </c>
      <c r="J13" s="44"/>
      <c r="K13" s="44"/>
      <c r="L13" s="44"/>
      <c r="M13" s="44"/>
      <c r="N13" s="44"/>
      <c r="O13" s="44"/>
      <c r="P13" s="44"/>
      <c r="Q13" s="44"/>
      <c r="R13" s="44"/>
      <c r="S13" s="44"/>
      <c r="T13" s="44"/>
      <c r="U13" s="44"/>
      <c r="V13" s="44"/>
      <c r="W13" s="44"/>
      <c r="X13" s="44"/>
      <c r="Y13" s="44"/>
      <c r="Z13" s="44"/>
      <c r="AA13" s="44"/>
      <c r="AB13" s="44"/>
      <c r="AC13" s="44"/>
      <c r="AD13" s="46"/>
      <c r="AE13" s="236" t="str">
        <f>IF(AND(AI13=FALSE,AJ13=FALSE),"",IF(AI13=TRUE,"ＯＫ","ＮＧ"))</f>
        <v/>
      </c>
      <c r="AF13" s="237"/>
      <c r="AG13" s="238"/>
      <c r="AI13" s="33" t="b">
        <v>0</v>
      </c>
      <c r="AJ13" s="33" t="b">
        <v>0</v>
      </c>
    </row>
    <row r="14" spans="1:36" ht="6" customHeight="1"/>
    <row r="15" spans="1:36" ht="18" customHeight="1">
      <c r="A15" s="33" t="s">
        <v>210</v>
      </c>
    </row>
    <row r="16" spans="1:36" ht="18" customHeight="1">
      <c r="A16" s="53" t="s">
        <v>136</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5"/>
      <c r="AE16" s="296" t="s">
        <v>36</v>
      </c>
      <c r="AF16" s="297"/>
      <c r="AG16" s="298"/>
    </row>
    <row r="17" spans="1:36" ht="18" customHeight="1">
      <c r="A17" s="56"/>
      <c r="B17" s="51" t="s">
        <v>134</v>
      </c>
      <c r="C17" s="51"/>
      <c r="D17" s="51"/>
      <c r="E17" s="51"/>
      <c r="F17" s="51"/>
      <c r="G17" s="51"/>
      <c r="H17" s="51"/>
      <c r="I17" s="51" t="s">
        <v>135</v>
      </c>
      <c r="J17" s="51"/>
      <c r="K17" s="51"/>
      <c r="L17" s="51"/>
      <c r="M17" s="51"/>
      <c r="N17" s="51"/>
      <c r="O17" s="51"/>
      <c r="P17" s="51"/>
      <c r="Q17" s="51"/>
      <c r="R17" s="51"/>
      <c r="S17" s="51"/>
      <c r="T17" s="51"/>
      <c r="U17" s="51"/>
      <c r="V17" s="51"/>
      <c r="W17" s="51"/>
      <c r="X17" s="51"/>
      <c r="Y17" s="51"/>
      <c r="Z17" s="51"/>
      <c r="AA17" s="51"/>
      <c r="AB17" s="51"/>
      <c r="AC17" s="51"/>
      <c r="AD17" s="51"/>
      <c r="AE17" s="332" t="str">
        <f>IF(AND(AI17=FALSE,AJ17=FALSE,AI18=FALSE),"",IF(OR(AI17=TRUE,AI18=TRUE),"ＯＫ","ＮＧ"))</f>
        <v/>
      </c>
      <c r="AF17" s="333"/>
      <c r="AG17" s="334"/>
      <c r="AI17" s="33" t="b">
        <v>0</v>
      </c>
      <c r="AJ17" s="33" t="b">
        <v>0</v>
      </c>
    </row>
    <row r="18" spans="1:36" ht="18" customHeight="1">
      <c r="A18" s="58"/>
      <c r="B18" s="44" t="s">
        <v>200</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335"/>
      <c r="AF18" s="336"/>
      <c r="AG18" s="337"/>
      <c r="AI18" s="33" t="b">
        <v>0</v>
      </c>
    </row>
    <row r="20" spans="1:36" ht="18" customHeight="1">
      <c r="A20" s="40"/>
    </row>
    <row r="21" spans="1:36" ht="18" customHeight="1">
      <c r="A21" s="40"/>
    </row>
    <row r="22" spans="1:36" ht="18" customHeight="1">
      <c r="A22" s="40"/>
    </row>
    <row r="23" spans="1:36" ht="18" customHeight="1">
      <c r="A23" s="40"/>
    </row>
    <row r="24" spans="1:36" ht="18" customHeight="1">
      <c r="A24" s="40"/>
    </row>
    <row r="25" spans="1:36" ht="18" customHeight="1">
      <c r="A25" s="40"/>
    </row>
    <row r="26" spans="1:36" ht="18" customHeight="1">
      <c r="A26" s="66"/>
    </row>
    <row r="27" spans="1:36" ht="18" customHeight="1">
      <c r="A27" s="40"/>
    </row>
    <row r="28" spans="1:36" ht="18" customHeight="1">
      <c r="A28" s="40"/>
    </row>
    <row r="29" spans="1:36" ht="18" customHeight="1">
      <c r="A29" s="40"/>
    </row>
    <row r="33" spans="1:1" ht="18" customHeight="1">
      <c r="A33" s="67"/>
    </row>
    <row r="80" spans="35:35" ht="18" customHeight="1">
      <c r="AI80" s="33" t="b">
        <v>1</v>
      </c>
    </row>
  </sheetData>
  <mergeCells count="10">
    <mergeCell ref="AE7:AG7"/>
    <mergeCell ref="A1:AG1"/>
    <mergeCell ref="AE16:AG16"/>
    <mergeCell ref="AE8:AG9"/>
    <mergeCell ref="AE17:AG18"/>
    <mergeCell ref="A3:E3"/>
    <mergeCell ref="F3:AG3"/>
    <mergeCell ref="AE12:AG12"/>
    <mergeCell ref="AE13:AG13"/>
    <mergeCell ref="A6:AG6"/>
  </mergeCells>
  <phoneticPr fontId="1"/>
  <pageMargins left="0.78740157480314965" right="0.78740157480314965"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0</xdr:colOff>
                    <xdr:row>6</xdr:row>
                    <xdr:rowOff>200025</xdr:rowOff>
                  </from>
                  <to>
                    <xdr:col>1</xdr:col>
                    <xdr:colOff>0</xdr:colOff>
                    <xdr:row>8</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0</xdr:colOff>
                    <xdr:row>6</xdr:row>
                    <xdr:rowOff>200025</xdr:rowOff>
                  </from>
                  <to>
                    <xdr:col>8</xdr:col>
                    <xdr:colOff>0</xdr:colOff>
                    <xdr:row>8</xdr:row>
                    <xdr:rowOff>19050</xdr:rowOff>
                  </to>
                </anchor>
              </controlPr>
            </control>
          </mc:Choice>
        </mc:AlternateContent>
        <mc:AlternateContent xmlns:mc="http://schemas.openxmlformats.org/markup-compatibility/2006">
          <mc:Choice Requires="x14">
            <control shapeId="11275" r:id="rId6" name="Check Box 11">
              <controlPr defaultSize="0" autoFill="0" autoLine="0" autoPict="0">
                <anchor moveWithCells="1">
                  <from>
                    <xdr:col>0</xdr:col>
                    <xdr:colOff>0</xdr:colOff>
                    <xdr:row>15</xdr:row>
                    <xdr:rowOff>200025</xdr:rowOff>
                  </from>
                  <to>
                    <xdr:col>1</xdr:col>
                    <xdr:colOff>0</xdr:colOff>
                    <xdr:row>17</xdr:row>
                    <xdr:rowOff>19050</xdr:rowOff>
                  </to>
                </anchor>
              </controlPr>
            </control>
          </mc:Choice>
        </mc:AlternateContent>
        <mc:AlternateContent xmlns:mc="http://schemas.openxmlformats.org/markup-compatibility/2006">
          <mc:Choice Requires="x14">
            <control shapeId="11276" r:id="rId7" name="Check Box 12">
              <controlPr defaultSize="0" autoFill="0" autoLine="0" autoPict="0">
                <anchor moveWithCells="1">
                  <from>
                    <xdr:col>7</xdr:col>
                    <xdr:colOff>0</xdr:colOff>
                    <xdr:row>15</xdr:row>
                    <xdr:rowOff>200025</xdr:rowOff>
                  </from>
                  <to>
                    <xdr:col>8</xdr:col>
                    <xdr:colOff>0</xdr:colOff>
                    <xdr:row>17</xdr:row>
                    <xdr:rowOff>19050</xdr:rowOff>
                  </to>
                </anchor>
              </controlPr>
            </control>
          </mc:Choice>
        </mc:AlternateContent>
        <mc:AlternateContent xmlns:mc="http://schemas.openxmlformats.org/markup-compatibility/2006">
          <mc:Choice Requires="x14">
            <control shapeId="11277" r:id="rId8" name="Check Box 13">
              <controlPr defaultSize="0" autoFill="0" autoLine="0" autoPict="0">
                <anchor moveWithCells="1">
                  <from>
                    <xdr:col>0</xdr:col>
                    <xdr:colOff>0</xdr:colOff>
                    <xdr:row>7</xdr:row>
                    <xdr:rowOff>200025</xdr:rowOff>
                  </from>
                  <to>
                    <xdr:col>1</xdr:col>
                    <xdr:colOff>0</xdr:colOff>
                    <xdr:row>9</xdr:row>
                    <xdr:rowOff>19050</xdr:rowOff>
                  </to>
                </anchor>
              </controlPr>
            </control>
          </mc:Choice>
        </mc:AlternateContent>
        <mc:AlternateContent xmlns:mc="http://schemas.openxmlformats.org/markup-compatibility/2006">
          <mc:Choice Requires="x14">
            <control shapeId="11278" r:id="rId9" name="Check Box 14">
              <controlPr defaultSize="0" autoFill="0" autoLine="0" autoPict="0">
                <anchor moveWithCells="1">
                  <from>
                    <xdr:col>0</xdr:col>
                    <xdr:colOff>0</xdr:colOff>
                    <xdr:row>16</xdr:row>
                    <xdr:rowOff>209550</xdr:rowOff>
                  </from>
                  <to>
                    <xdr:col>1</xdr:col>
                    <xdr:colOff>0</xdr:colOff>
                    <xdr:row>18</xdr:row>
                    <xdr:rowOff>28575</xdr:rowOff>
                  </to>
                </anchor>
              </controlPr>
            </control>
          </mc:Choice>
        </mc:AlternateContent>
        <mc:AlternateContent xmlns:mc="http://schemas.openxmlformats.org/markup-compatibility/2006">
          <mc:Choice Requires="x14">
            <control shapeId="11281" r:id="rId10" name="Check Box 17">
              <controlPr defaultSize="0" autoFill="0" autoLine="0" autoPict="0">
                <anchor moveWithCells="1">
                  <from>
                    <xdr:col>0</xdr:col>
                    <xdr:colOff>0</xdr:colOff>
                    <xdr:row>11</xdr:row>
                    <xdr:rowOff>200025</xdr:rowOff>
                  </from>
                  <to>
                    <xdr:col>1</xdr:col>
                    <xdr:colOff>0</xdr:colOff>
                    <xdr:row>13</xdr:row>
                    <xdr:rowOff>19050</xdr:rowOff>
                  </to>
                </anchor>
              </controlPr>
            </control>
          </mc:Choice>
        </mc:AlternateContent>
        <mc:AlternateContent xmlns:mc="http://schemas.openxmlformats.org/markup-compatibility/2006">
          <mc:Choice Requires="x14">
            <control shapeId="11282" r:id="rId11" name="Check Box 18">
              <controlPr defaultSize="0" autoFill="0" autoLine="0" autoPict="0">
                <anchor moveWithCells="1">
                  <from>
                    <xdr:col>7</xdr:col>
                    <xdr:colOff>0</xdr:colOff>
                    <xdr:row>11</xdr:row>
                    <xdr:rowOff>200025</xdr:rowOff>
                  </from>
                  <to>
                    <xdr:col>8</xdr:col>
                    <xdr:colOff>0</xdr:colOff>
                    <xdr:row>13</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E87D7-7CB4-4A2A-A5F7-A40EC9B2D21F}">
  <sheetPr codeName="Sheet1">
    <tabColor theme="9" tint="0.79998168889431442"/>
  </sheetPr>
  <dimension ref="A1:AH49"/>
  <sheetViews>
    <sheetView showGridLines="0" workbookViewId="0">
      <selection activeCell="F3" sqref="F3:AG3"/>
    </sheetView>
  </sheetViews>
  <sheetFormatPr defaultColWidth="2.625" defaultRowHeight="18" customHeight="1"/>
  <cols>
    <col min="1" max="16384" width="2.625" style="33"/>
  </cols>
  <sheetData>
    <row r="1" spans="1:34" ht="18" customHeight="1">
      <c r="A1" s="264" t="s">
        <v>185</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32"/>
    </row>
    <row r="3" spans="1:34" ht="18" customHeight="1">
      <c r="A3" s="268" t="s">
        <v>207</v>
      </c>
      <c r="B3" s="269"/>
      <c r="C3" s="269"/>
      <c r="D3" s="269"/>
      <c r="E3" s="269"/>
      <c r="F3" s="270" t="s">
        <v>208</v>
      </c>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row>
    <row r="4" spans="1:34" ht="6" customHeight="1"/>
    <row r="5" spans="1:34" ht="18" customHeight="1">
      <c r="A5" s="33" t="s">
        <v>217</v>
      </c>
    </row>
    <row r="6" spans="1:34" ht="18" customHeight="1">
      <c r="A6" s="38" t="s">
        <v>218</v>
      </c>
      <c r="B6" s="38"/>
      <c r="C6" s="38"/>
      <c r="D6" s="38"/>
      <c r="E6" s="38"/>
      <c r="F6" s="38"/>
      <c r="G6" s="38"/>
      <c r="H6" s="38"/>
      <c r="I6" s="38"/>
      <c r="J6" s="38"/>
      <c r="K6" s="38"/>
      <c r="L6" s="38"/>
      <c r="M6" s="38"/>
      <c r="N6" s="38"/>
      <c r="O6" s="38"/>
      <c r="P6" s="38"/>
      <c r="Q6" s="38"/>
      <c r="R6" s="38"/>
      <c r="S6" s="38"/>
      <c r="T6" s="38"/>
      <c r="U6" s="38"/>
      <c r="V6" s="112"/>
      <c r="W6" s="109"/>
      <c r="X6" s="38"/>
      <c r="Y6" s="38"/>
      <c r="Z6" s="38"/>
      <c r="AB6" s="39"/>
      <c r="AC6" s="39"/>
    </row>
    <row r="7" spans="1:34" ht="18" customHeight="1">
      <c r="A7" s="40" t="s">
        <v>100</v>
      </c>
      <c r="B7" s="38"/>
      <c r="C7" s="38"/>
      <c r="D7" s="38"/>
      <c r="E7" s="38"/>
      <c r="F7" s="38"/>
      <c r="G7" s="38"/>
      <c r="H7" s="38"/>
      <c r="I7" s="38"/>
      <c r="J7" s="38"/>
      <c r="K7" s="38"/>
      <c r="L7" s="38"/>
      <c r="M7" s="38"/>
      <c r="N7" s="38"/>
      <c r="O7" s="38"/>
      <c r="P7" s="38"/>
      <c r="Q7" s="38"/>
      <c r="R7" s="38"/>
      <c r="S7" s="38"/>
      <c r="T7" s="38"/>
      <c r="U7" s="38"/>
      <c r="V7" s="112"/>
      <c r="W7" s="109"/>
      <c r="X7" s="38"/>
      <c r="Y7" s="38"/>
      <c r="Z7" s="38"/>
      <c r="AB7" s="39"/>
      <c r="AC7" s="39"/>
    </row>
    <row r="8" spans="1:34" ht="18" customHeight="1">
      <c r="A8" s="268"/>
      <c r="B8" s="269"/>
      <c r="C8" s="280"/>
      <c r="D8" s="290" t="s">
        <v>122</v>
      </c>
      <c r="E8" s="291"/>
      <c r="F8" s="291"/>
      <c r="G8" s="291"/>
      <c r="H8" s="291"/>
      <c r="I8" s="291"/>
      <c r="J8" s="291"/>
      <c r="K8" s="291"/>
      <c r="L8" s="292"/>
      <c r="M8" s="293" t="s">
        <v>73</v>
      </c>
      <c r="N8" s="294"/>
      <c r="O8" s="294"/>
      <c r="P8" s="295"/>
      <c r="Q8" s="38"/>
      <c r="R8" s="293" t="s">
        <v>34</v>
      </c>
      <c r="S8" s="294"/>
      <c r="T8" s="294"/>
      <c r="U8" s="294"/>
      <c r="V8" s="294"/>
      <c r="W8" s="294"/>
      <c r="X8" s="294"/>
      <c r="Y8" s="294"/>
      <c r="Z8" s="295"/>
      <c r="AA8" s="293" t="s">
        <v>73</v>
      </c>
      <c r="AB8" s="294"/>
      <c r="AC8" s="294"/>
      <c r="AD8" s="295"/>
      <c r="AE8" s="296" t="s">
        <v>36</v>
      </c>
      <c r="AF8" s="297"/>
      <c r="AG8" s="298"/>
    </row>
    <row r="9" spans="1:34" ht="18" customHeight="1">
      <c r="A9" s="300" t="s">
        <v>63</v>
      </c>
      <c r="B9" s="301"/>
      <c r="C9" s="302"/>
      <c r="D9" s="281" t="str">
        <f>IF(M9="","",IF(別紙３!$A$15="","",別紙３!$A$15))</f>
        <v/>
      </c>
      <c r="E9" s="282"/>
      <c r="F9" s="282"/>
      <c r="G9" s="282"/>
      <c r="H9" s="282"/>
      <c r="I9" s="282"/>
      <c r="J9" s="282"/>
      <c r="K9" s="282"/>
      <c r="L9" s="283"/>
      <c r="M9" s="284" t="str">
        <f>IF(別紙３!Q15="","",別紙３!Q15)</f>
        <v/>
      </c>
      <c r="N9" s="285"/>
      <c r="O9" s="285"/>
      <c r="P9" s="286"/>
      <c r="Q9" s="111" t="s">
        <v>35</v>
      </c>
      <c r="R9" s="341" t="str">
        <f>IF(AA9="","",IF(別紙３!$A$11="","",別紙３!$A$11))</f>
        <v/>
      </c>
      <c r="S9" s="342"/>
      <c r="T9" s="342"/>
      <c r="U9" s="342"/>
      <c r="V9" s="342"/>
      <c r="W9" s="342"/>
      <c r="X9" s="342"/>
      <c r="Y9" s="342"/>
      <c r="Z9" s="343"/>
      <c r="AA9" s="350" t="str">
        <f>IF(別紙３!Q11="","",別紙３!Q11)</f>
        <v/>
      </c>
      <c r="AB9" s="351"/>
      <c r="AC9" s="351"/>
      <c r="AD9" s="352"/>
      <c r="AE9" s="288" t="str">
        <f>IF(OR(M9="",$AA$9=""),"",IF(M9&gt;=$AA$9,"ＯＫ","ＮＧ"))</f>
        <v/>
      </c>
      <c r="AF9" s="288"/>
      <c r="AG9" s="289"/>
    </row>
    <row r="10" spans="1:34" ht="18" customHeight="1">
      <c r="A10" s="338"/>
      <c r="B10" s="339"/>
      <c r="C10" s="340"/>
      <c r="D10" s="281" t="str">
        <f>IF(M10="","",IF(別紙３!$A$16="","",別紙３!$A$16))</f>
        <v/>
      </c>
      <c r="E10" s="282"/>
      <c r="F10" s="282"/>
      <c r="G10" s="282"/>
      <c r="H10" s="282"/>
      <c r="I10" s="282"/>
      <c r="J10" s="282"/>
      <c r="K10" s="282"/>
      <c r="L10" s="283"/>
      <c r="M10" s="284" t="str">
        <f>IF(別紙３!Q16="","",別紙３!Q16)</f>
        <v/>
      </c>
      <c r="N10" s="285"/>
      <c r="O10" s="285"/>
      <c r="P10" s="286"/>
      <c r="Q10" s="111" t="s">
        <v>35</v>
      </c>
      <c r="R10" s="344"/>
      <c r="S10" s="345"/>
      <c r="T10" s="345"/>
      <c r="U10" s="345"/>
      <c r="V10" s="345"/>
      <c r="W10" s="345"/>
      <c r="X10" s="345"/>
      <c r="Y10" s="345"/>
      <c r="Z10" s="346"/>
      <c r="AA10" s="353"/>
      <c r="AB10" s="354"/>
      <c r="AC10" s="354"/>
      <c r="AD10" s="355"/>
      <c r="AE10" s="288" t="str">
        <f t="shared" ref="AE10:AE13" si="0">IF(OR(M10="",$AA$9=""),"",IF(M10&gt;=$AA$9,"ＯＫ","ＮＧ"))</f>
        <v/>
      </c>
      <c r="AF10" s="288"/>
      <c r="AG10" s="289"/>
    </row>
    <row r="11" spans="1:34" ht="18" customHeight="1">
      <c r="A11" s="338"/>
      <c r="B11" s="339"/>
      <c r="C11" s="340"/>
      <c r="D11" s="281" t="str">
        <f>IF(M11="","",IF(別紙３!$A$17="","",別紙３!$A$17))</f>
        <v/>
      </c>
      <c r="E11" s="282"/>
      <c r="F11" s="282"/>
      <c r="G11" s="282"/>
      <c r="H11" s="282"/>
      <c r="I11" s="282"/>
      <c r="J11" s="282"/>
      <c r="K11" s="282"/>
      <c r="L11" s="283"/>
      <c r="M11" s="284" t="str">
        <f>IF(別紙３!Q17="","",別紙３!Q17)</f>
        <v/>
      </c>
      <c r="N11" s="285"/>
      <c r="O11" s="285"/>
      <c r="P11" s="286"/>
      <c r="Q11" s="111" t="s">
        <v>35</v>
      </c>
      <c r="R11" s="344"/>
      <c r="S11" s="345"/>
      <c r="T11" s="345"/>
      <c r="U11" s="345"/>
      <c r="V11" s="345"/>
      <c r="W11" s="345"/>
      <c r="X11" s="345"/>
      <c r="Y11" s="345"/>
      <c r="Z11" s="346"/>
      <c r="AA11" s="353"/>
      <c r="AB11" s="354"/>
      <c r="AC11" s="354"/>
      <c r="AD11" s="355"/>
      <c r="AE11" s="288" t="str">
        <f t="shared" si="0"/>
        <v/>
      </c>
      <c r="AF11" s="288"/>
      <c r="AG11" s="289"/>
    </row>
    <row r="12" spans="1:34" ht="18" customHeight="1">
      <c r="A12" s="338"/>
      <c r="B12" s="339"/>
      <c r="C12" s="340"/>
      <c r="D12" s="281" t="str">
        <f>IF(M12="","",IF(別紙３!$A$18="","",別紙３!$A$18))</f>
        <v/>
      </c>
      <c r="E12" s="282"/>
      <c r="F12" s="282"/>
      <c r="G12" s="282"/>
      <c r="H12" s="282"/>
      <c r="I12" s="282"/>
      <c r="J12" s="282"/>
      <c r="K12" s="282"/>
      <c r="L12" s="283"/>
      <c r="M12" s="284" t="str">
        <f>IF(別紙３!Q18="","",別紙３!Q18)</f>
        <v/>
      </c>
      <c r="N12" s="285"/>
      <c r="O12" s="285"/>
      <c r="P12" s="286"/>
      <c r="Q12" s="111" t="s">
        <v>35</v>
      </c>
      <c r="R12" s="344"/>
      <c r="S12" s="345"/>
      <c r="T12" s="345"/>
      <c r="U12" s="345"/>
      <c r="V12" s="345"/>
      <c r="W12" s="345"/>
      <c r="X12" s="345"/>
      <c r="Y12" s="345"/>
      <c r="Z12" s="346"/>
      <c r="AA12" s="353"/>
      <c r="AB12" s="354"/>
      <c r="AC12" s="354"/>
      <c r="AD12" s="355"/>
      <c r="AE12" s="288" t="str">
        <f t="shared" si="0"/>
        <v/>
      </c>
      <c r="AF12" s="288"/>
      <c r="AG12" s="289"/>
    </row>
    <row r="13" spans="1:34" ht="18" customHeight="1">
      <c r="A13" s="303"/>
      <c r="B13" s="304"/>
      <c r="C13" s="305"/>
      <c r="D13" s="281" t="str">
        <f>IF(M13="","",IF(別紙３!$A$19="","",別紙３!$A$19))</f>
        <v/>
      </c>
      <c r="E13" s="282"/>
      <c r="F13" s="282"/>
      <c r="G13" s="282"/>
      <c r="H13" s="282"/>
      <c r="I13" s="282"/>
      <c r="J13" s="282"/>
      <c r="K13" s="282"/>
      <c r="L13" s="283"/>
      <c r="M13" s="284" t="str">
        <f>IF(別紙３!Q19="","",別紙３!Q19)</f>
        <v/>
      </c>
      <c r="N13" s="285"/>
      <c r="O13" s="285"/>
      <c r="P13" s="286"/>
      <c r="Q13" s="111" t="s">
        <v>35</v>
      </c>
      <c r="R13" s="347"/>
      <c r="S13" s="348"/>
      <c r="T13" s="348"/>
      <c r="U13" s="348"/>
      <c r="V13" s="348"/>
      <c r="W13" s="348"/>
      <c r="X13" s="348"/>
      <c r="Y13" s="348"/>
      <c r="Z13" s="349"/>
      <c r="AA13" s="356"/>
      <c r="AB13" s="357"/>
      <c r="AC13" s="357"/>
      <c r="AD13" s="358"/>
      <c r="AE13" s="288" t="str">
        <f t="shared" si="0"/>
        <v/>
      </c>
      <c r="AF13" s="288"/>
      <c r="AG13" s="289"/>
    </row>
    <row r="14" spans="1:34" ht="6" customHeight="1">
      <c r="A14" s="112"/>
      <c r="B14" s="112"/>
      <c r="C14" s="112"/>
      <c r="D14" s="112"/>
      <c r="E14" s="47"/>
      <c r="F14" s="47"/>
      <c r="G14" s="48"/>
      <c r="H14" s="48"/>
      <c r="I14" s="113"/>
      <c r="J14" s="113"/>
      <c r="K14" s="113"/>
      <c r="L14" s="112"/>
      <c r="M14" s="48"/>
      <c r="N14" s="48"/>
      <c r="O14" s="48"/>
      <c r="P14" s="48"/>
      <c r="Q14" s="113"/>
      <c r="R14" s="113"/>
      <c r="S14" s="113"/>
      <c r="T14" s="50"/>
      <c r="U14" s="50"/>
      <c r="V14" s="50"/>
      <c r="W14" s="109"/>
      <c r="X14" s="38"/>
      <c r="Y14" s="38"/>
      <c r="Z14" s="38"/>
      <c r="AB14" s="39"/>
      <c r="AC14" s="39"/>
    </row>
    <row r="15" spans="1:34" ht="27" customHeight="1">
      <c r="A15" s="300" t="s">
        <v>74</v>
      </c>
      <c r="B15" s="301"/>
      <c r="C15" s="301"/>
      <c r="D15" s="301"/>
      <c r="E15" s="302"/>
      <c r="F15" s="306" t="s">
        <v>104</v>
      </c>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8"/>
    </row>
    <row r="16" spans="1:34" ht="18" customHeight="1">
      <c r="A16" s="303"/>
      <c r="B16" s="304"/>
      <c r="C16" s="304"/>
      <c r="D16" s="304"/>
      <c r="E16" s="305"/>
      <c r="F16" s="68"/>
      <c r="G16" s="43" t="s">
        <v>102</v>
      </c>
      <c r="H16" s="69"/>
      <c r="I16" s="114"/>
      <c r="J16" s="114"/>
      <c r="K16" s="114"/>
      <c r="L16" s="71"/>
      <c r="M16" s="69"/>
      <c r="N16" s="69"/>
      <c r="O16" s="43" t="s">
        <v>103</v>
      </c>
      <c r="P16" s="69"/>
      <c r="Q16" s="114"/>
      <c r="R16" s="114"/>
      <c r="S16" s="114"/>
      <c r="T16" s="72"/>
      <c r="U16" s="72"/>
      <c r="V16" s="72"/>
      <c r="W16" s="110"/>
      <c r="X16" s="43"/>
      <c r="Y16" s="43"/>
      <c r="Z16" s="43"/>
      <c r="AA16" s="44"/>
      <c r="AB16" s="45"/>
      <c r="AC16" s="45"/>
      <c r="AD16" s="44"/>
      <c r="AE16" s="44"/>
      <c r="AF16" s="44"/>
      <c r="AG16" s="46"/>
    </row>
    <row r="17" spans="1:34" ht="6" customHeight="1">
      <c r="A17" s="112"/>
      <c r="B17" s="112"/>
      <c r="C17" s="112"/>
      <c r="D17" s="112"/>
      <c r="E17" s="47"/>
      <c r="F17" s="47"/>
      <c r="G17" s="48"/>
      <c r="H17" s="48"/>
      <c r="I17" s="113"/>
      <c r="J17" s="113"/>
      <c r="K17" s="113"/>
      <c r="L17" s="112"/>
      <c r="M17" s="48"/>
      <c r="N17" s="48"/>
      <c r="O17" s="48"/>
      <c r="P17" s="48"/>
      <c r="Q17" s="113"/>
      <c r="R17" s="113"/>
      <c r="S17" s="113"/>
      <c r="T17" s="50"/>
      <c r="U17" s="50"/>
      <c r="V17" s="50"/>
      <c r="W17" s="109"/>
      <c r="X17" s="38"/>
      <c r="Y17" s="38"/>
      <c r="Z17" s="38"/>
      <c r="AB17" s="39"/>
      <c r="AC17" s="39"/>
    </row>
    <row r="18" spans="1:34" ht="18" customHeight="1">
      <c r="A18" s="268"/>
      <c r="B18" s="269"/>
      <c r="C18" s="280"/>
      <c r="D18" s="293" t="s">
        <v>122</v>
      </c>
      <c r="E18" s="294"/>
      <c r="F18" s="294"/>
      <c r="G18" s="294"/>
      <c r="H18" s="294"/>
      <c r="I18" s="294"/>
      <c r="J18" s="294"/>
      <c r="K18" s="294"/>
      <c r="L18" s="295"/>
      <c r="M18" s="293" t="s">
        <v>73</v>
      </c>
      <c r="N18" s="294"/>
      <c r="O18" s="294"/>
      <c r="P18" s="295"/>
      <c r="Q18" s="38"/>
      <c r="R18" s="293" t="s">
        <v>34</v>
      </c>
      <c r="S18" s="294"/>
      <c r="T18" s="294"/>
      <c r="U18" s="294"/>
      <c r="V18" s="294"/>
      <c r="W18" s="294"/>
      <c r="X18" s="294"/>
      <c r="Y18" s="294"/>
      <c r="Z18" s="295"/>
      <c r="AA18" s="293" t="s">
        <v>73</v>
      </c>
      <c r="AB18" s="294"/>
      <c r="AC18" s="294"/>
      <c r="AD18" s="295"/>
      <c r="AE18" s="296" t="s">
        <v>36</v>
      </c>
      <c r="AF18" s="297"/>
      <c r="AG18" s="298"/>
    </row>
    <row r="19" spans="1:34" ht="18.75" customHeight="1">
      <c r="A19" s="359" t="s">
        <v>70</v>
      </c>
      <c r="B19" s="360"/>
      <c r="C19" s="361"/>
      <c r="D19" s="281" t="str">
        <f>IF(M19="","",IF(別紙３!$A$15="","",別紙３!$A$15))</f>
        <v/>
      </c>
      <c r="E19" s="282"/>
      <c r="F19" s="282"/>
      <c r="G19" s="282"/>
      <c r="H19" s="282"/>
      <c r="I19" s="282"/>
      <c r="J19" s="282"/>
      <c r="K19" s="282"/>
      <c r="L19" s="283"/>
      <c r="M19" s="284" t="str">
        <f>IF(別紙３!AB15="","",別紙３!AB15)</f>
        <v/>
      </c>
      <c r="N19" s="285"/>
      <c r="O19" s="285"/>
      <c r="P19" s="286"/>
      <c r="Q19" s="111" t="s">
        <v>35</v>
      </c>
      <c r="R19" s="341" t="str">
        <f>IF(AA19="","",IF(別紙３!$A$11="","",別紙３!$A$11))</f>
        <v/>
      </c>
      <c r="S19" s="342"/>
      <c r="T19" s="342"/>
      <c r="U19" s="342"/>
      <c r="V19" s="342"/>
      <c r="W19" s="342"/>
      <c r="X19" s="342"/>
      <c r="Y19" s="342"/>
      <c r="Z19" s="343"/>
      <c r="AA19" s="350" t="str">
        <f>IF(別紙３!AB11="","",別紙３!AB11)</f>
        <v/>
      </c>
      <c r="AB19" s="351"/>
      <c r="AC19" s="351"/>
      <c r="AD19" s="352"/>
      <c r="AE19" s="288" t="str">
        <f>IF(OR(M19="",$AA$19=""),"",IF(M19&gt;=$AA$19,"ＯＫ","ＮＧ"))</f>
        <v/>
      </c>
      <c r="AF19" s="288"/>
      <c r="AG19" s="289"/>
    </row>
    <row r="20" spans="1:34" ht="18.75" customHeight="1">
      <c r="A20" s="362"/>
      <c r="B20" s="363"/>
      <c r="C20" s="364"/>
      <c r="D20" s="281" t="str">
        <f>IF(M20="","",IF(別紙３!$A$16="","",別紙３!$A$16))</f>
        <v/>
      </c>
      <c r="E20" s="282"/>
      <c r="F20" s="282"/>
      <c r="G20" s="282"/>
      <c r="H20" s="282"/>
      <c r="I20" s="282"/>
      <c r="J20" s="282"/>
      <c r="K20" s="282"/>
      <c r="L20" s="283"/>
      <c r="M20" s="284" t="str">
        <f>IF(別紙３!AB16="","",別紙３!AB16)</f>
        <v/>
      </c>
      <c r="N20" s="285"/>
      <c r="O20" s="285"/>
      <c r="P20" s="286"/>
      <c r="Q20" s="111" t="s">
        <v>35</v>
      </c>
      <c r="R20" s="344"/>
      <c r="S20" s="345"/>
      <c r="T20" s="345"/>
      <c r="U20" s="345"/>
      <c r="V20" s="345"/>
      <c r="W20" s="345"/>
      <c r="X20" s="345"/>
      <c r="Y20" s="345"/>
      <c r="Z20" s="346"/>
      <c r="AA20" s="353"/>
      <c r="AB20" s="354"/>
      <c r="AC20" s="354"/>
      <c r="AD20" s="355"/>
      <c r="AE20" s="288" t="str">
        <f t="shared" ref="AE20:AE23" si="1">IF(OR(M20="",$AA$19=""),"",IF(M20&gt;=$AA$19,"ＯＫ","ＮＧ"))</f>
        <v/>
      </c>
      <c r="AF20" s="288"/>
      <c r="AG20" s="289"/>
    </row>
    <row r="21" spans="1:34" ht="18.75" customHeight="1">
      <c r="A21" s="362"/>
      <c r="B21" s="363"/>
      <c r="C21" s="364"/>
      <c r="D21" s="281" t="str">
        <f>IF(M21="","",IF(別紙３!$A$17="","",別紙３!$A$17))</f>
        <v/>
      </c>
      <c r="E21" s="282"/>
      <c r="F21" s="282"/>
      <c r="G21" s="282"/>
      <c r="H21" s="282"/>
      <c r="I21" s="282"/>
      <c r="J21" s="282"/>
      <c r="K21" s="282"/>
      <c r="L21" s="283"/>
      <c r="M21" s="284" t="str">
        <f>IF(別紙３!AB17="","",別紙３!AB17)</f>
        <v/>
      </c>
      <c r="N21" s="285"/>
      <c r="O21" s="285"/>
      <c r="P21" s="286"/>
      <c r="Q21" s="111" t="s">
        <v>35</v>
      </c>
      <c r="R21" s="344"/>
      <c r="S21" s="345"/>
      <c r="T21" s="345"/>
      <c r="U21" s="345"/>
      <c r="V21" s="345"/>
      <c r="W21" s="345"/>
      <c r="X21" s="345"/>
      <c r="Y21" s="345"/>
      <c r="Z21" s="346"/>
      <c r="AA21" s="353"/>
      <c r="AB21" s="354"/>
      <c r="AC21" s="354"/>
      <c r="AD21" s="355"/>
      <c r="AE21" s="288" t="str">
        <f t="shared" si="1"/>
        <v/>
      </c>
      <c r="AF21" s="288"/>
      <c r="AG21" s="289"/>
    </row>
    <row r="22" spans="1:34" ht="18.75" customHeight="1">
      <c r="A22" s="362"/>
      <c r="B22" s="363"/>
      <c r="C22" s="364"/>
      <c r="D22" s="281" t="str">
        <f>IF(M22="","",IF(別紙３!$A$18="","",別紙３!$A$18))</f>
        <v/>
      </c>
      <c r="E22" s="282"/>
      <c r="F22" s="282"/>
      <c r="G22" s="282"/>
      <c r="H22" s="282"/>
      <c r="I22" s="282"/>
      <c r="J22" s="282"/>
      <c r="K22" s="282"/>
      <c r="L22" s="283"/>
      <c r="M22" s="284" t="str">
        <f>IF(別紙３!AB18="","",別紙３!AB18)</f>
        <v/>
      </c>
      <c r="N22" s="285"/>
      <c r="O22" s="285"/>
      <c r="P22" s="286"/>
      <c r="Q22" s="111" t="s">
        <v>35</v>
      </c>
      <c r="R22" s="344"/>
      <c r="S22" s="345"/>
      <c r="T22" s="345"/>
      <c r="U22" s="345"/>
      <c r="V22" s="345"/>
      <c r="W22" s="345"/>
      <c r="X22" s="345"/>
      <c r="Y22" s="345"/>
      <c r="Z22" s="346"/>
      <c r="AA22" s="353"/>
      <c r="AB22" s="354"/>
      <c r="AC22" s="354"/>
      <c r="AD22" s="355"/>
      <c r="AE22" s="288" t="str">
        <f t="shared" si="1"/>
        <v/>
      </c>
      <c r="AF22" s="288"/>
      <c r="AG22" s="289"/>
    </row>
    <row r="23" spans="1:34" ht="18.75" customHeight="1">
      <c r="A23" s="365"/>
      <c r="B23" s="366"/>
      <c r="C23" s="367"/>
      <c r="D23" s="281" t="str">
        <f>IF(M23="","",IF(別紙３!$A$19="","",別紙３!$A$19))</f>
        <v/>
      </c>
      <c r="E23" s="282"/>
      <c r="F23" s="282"/>
      <c r="G23" s="282"/>
      <c r="H23" s="282"/>
      <c r="I23" s="282"/>
      <c r="J23" s="282"/>
      <c r="K23" s="282"/>
      <c r="L23" s="283"/>
      <c r="M23" s="284" t="str">
        <f>IF(別紙３!AB19="","",別紙３!AB19)</f>
        <v/>
      </c>
      <c r="N23" s="285"/>
      <c r="O23" s="285"/>
      <c r="P23" s="286"/>
      <c r="Q23" s="111" t="s">
        <v>35</v>
      </c>
      <c r="R23" s="347"/>
      <c r="S23" s="348"/>
      <c r="T23" s="348"/>
      <c r="U23" s="348"/>
      <c r="V23" s="348"/>
      <c r="W23" s="348"/>
      <c r="X23" s="348"/>
      <c r="Y23" s="348"/>
      <c r="Z23" s="349"/>
      <c r="AA23" s="356"/>
      <c r="AB23" s="357"/>
      <c r="AC23" s="357"/>
      <c r="AD23" s="358"/>
      <c r="AE23" s="288" t="str">
        <f t="shared" si="1"/>
        <v/>
      </c>
      <c r="AF23" s="288"/>
      <c r="AG23" s="289"/>
    </row>
    <row r="24" spans="1:34" ht="6" customHeight="1">
      <c r="A24" s="112"/>
      <c r="B24" s="112"/>
      <c r="C24" s="112"/>
      <c r="D24" s="112"/>
      <c r="E24" s="47"/>
      <c r="F24" s="47"/>
      <c r="G24" s="48"/>
      <c r="H24" s="48"/>
      <c r="I24" s="113"/>
      <c r="J24" s="113"/>
      <c r="K24" s="113"/>
      <c r="L24" s="112"/>
      <c r="M24" s="48"/>
      <c r="N24" s="48"/>
      <c r="O24" s="48"/>
      <c r="P24" s="48"/>
      <c r="Q24" s="113"/>
      <c r="R24" s="113"/>
      <c r="S24" s="113"/>
      <c r="T24" s="50"/>
      <c r="U24" s="50"/>
      <c r="V24" s="50"/>
      <c r="W24" s="109"/>
      <c r="X24" s="38"/>
      <c r="Y24" s="38"/>
      <c r="Z24" s="38"/>
      <c r="AB24" s="39"/>
      <c r="AC24" s="39"/>
    </row>
    <row r="25" spans="1:34" ht="27" customHeight="1">
      <c r="A25" s="300" t="s">
        <v>74</v>
      </c>
      <c r="B25" s="301"/>
      <c r="C25" s="301"/>
      <c r="D25" s="301"/>
      <c r="E25" s="302"/>
      <c r="F25" s="306" t="s">
        <v>105</v>
      </c>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8"/>
    </row>
    <row r="26" spans="1:34" ht="18" customHeight="1">
      <c r="A26" s="303"/>
      <c r="B26" s="304"/>
      <c r="C26" s="304"/>
      <c r="D26" s="304"/>
      <c r="E26" s="305"/>
      <c r="F26" s="68"/>
      <c r="G26" s="43" t="s">
        <v>102</v>
      </c>
      <c r="H26" s="69"/>
      <c r="I26" s="114"/>
      <c r="J26" s="114"/>
      <c r="K26" s="114"/>
      <c r="L26" s="71"/>
      <c r="M26" s="69"/>
      <c r="N26" s="69"/>
      <c r="O26" s="43" t="s">
        <v>103</v>
      </c>
      <c r="P26" s="69"/>
      <c r="Q26" s="114"/>
      <c r="R26" s="114"/>
      <c r="S26" s="114"/>
      <c r="T26" s="72"/>
      <c r="U26" s="72"/>
      <c r="V26" s="72"/>
      <c r="W26" s="110"/>
      <c r="X26" s="43"/>
      <c r="Y26" s="43"/>
      <c r="Z26" s="43"/>
      <c r="AA26" s="44"/>
      <c r="AB26" s="45"/>
      <c r="AC26" s="45"/>
      <c r="AD26" s="44"/>
      <c r="AE26" s="44"/>
      <c r="AF26" s="44"/>
      <c r="AG26" s="46"/>
    </row>
    <row r="27" spans="1:34" ht="6" customHeight="1">
      <c r="A27" s="112"/>
      <c r="B27" s="112"/>
      <c r="C27" s="112"/>
      <c r="D27" s="112"/>
      <c r="E27" s="47"/>
      <c r="F27" s="47"/>
      <c r="G27" s="48"/>
      <c r="H27" s="48"/>
      <c r="I27" s="113"/>
      <c r="J27" s="113"/>
      <c r="K27" s="113"/>
      <c r="L27" s="112"/>
      <c r="M27" s="48"/>
      <c r="N27" s="48"/>
      <c r="O27" s="48"/>
      <c r="P27" s="48"/>
      <c r="Q27" s="113"/>
      <c r="R27" s="113"/>
      <c r="S27" s="113"/>
      <c r="T27" s="50"/>
      <c r="U27" s="50"/>
      <c r="V27" s="50"/>
      <c r="W27" s="109"/>
      <c r="X27" s="38"/>
      <c r="Y27" s="38"/>
      <c r="Z27" s="38"/>
      <c r="AB27" s="39"/>
      <c r="AC27" s="39"/>
    </row>
    <row r="28" spans="1:34" ht="18" customHeight="1">
      <c r="A28" s="33" t="s">
        <v>219</v>
      </c>
      <c r="B28" s="38"/>
      <c r="C28" s="38"/>
      <c r="D28" s="38"/>
      <c r="E28" s="38"/>
      <c r="F28" s="38"/>
      <c r="G28" s="38"/>
      <c r="H28" s="38"/>
      <c r="I28" s="38"/>
      <c r="J28" s="38"/>
      <c r="K28" s="38"/>
      <c r="L28" s="38"/>
      <c r="M28" s="38"/>
      <c r="N28" s="38"/>
      <c r="O28" s="38"/>
      <c r="P28" s="38"/>
      <c r="Q28" s="38"/>
      <c r="R28" s="38"/>
      <c r="S28" s="38"/>
      <c r="T28" s="38"/>
      <c r="U28" s="38"/>
      <c r="V28" s="112"/>
      <c r="W28" s="109"/>
      <c r="X28" s="38"/>
      <c r="Y28" s="38"/>
      <c r="Z28" s="38"/>
      <c r="AB28" s="39"/>
      <c r="AC28" s="39"/>
    </row>
    <row r="29" spans="1:34" ht="18" customHeight="1">
      <c r="A29" s="40" t="s">
        <v>101</v>
      </c>
      <c r="B29" s="38"/>
      <c r="C29" s="38"/>
      <c r="D29" s="38"/>
      <c r="E29" s="38"/>
      <c r="F29" s="38"/>
      <c r="G29" s="38"/>
      <c r="H29" s="38"/>
      <c r="I29" s="38"/>
      <c r="J29" s="38"/>
      <c r="K29" s="38"/>
      <c r="L29" s="38"/>
      <c r="M29" s="38"/>
      <c r="N29" s="38"/>
      <c r="O29" s="38"/>
      <c r="P29" s="38"/>
      <c r="Q29" s="38"/>
      <c r="R29" s="38"/>
      <c r="S29" s="38"/>
      <c r="T29" s="38"/>
      <c r="U29" s="38"/>
      <c r="V29" s="112"/>
      <c r="W29" s="109"/>
      <c r="X29" s="38"/>
      <c r="Y29" s="38"/>
      <c r="Z29" s="38"/>
      <c r="AB29" s="39"/>
      <c r="AC29" s="39"/>
      <c r="AD29" s="39"/>
    </row>
    <row r="30" spans="1:34" ht="18" customHeight="1">
      <c r="A30" s="268"/>
      <c r="B30" s="269"/>
      <c r="C30" s="280"/>
      <c r="D30" s="293" t="s">
        <v>122</v>
      </c>
      <c r="E30" s="294"/>
      <c r="F30" s="294"/>
      <c r="G30" s="294"/>
      <c r="H30" s="294"/>
      <c r="I30" s="294"/>
      <c r="J30" s="294"/>
      <c r="K30" s="294"/>
      <c r="L30" s="295"/>
      <c r="M30" s="293" t="s">
        <v>76</v>
      </c>
      <c r="N30" s="294"/>
      <c r="O30" s="294"/>
      <c r="P30" s="295"/>
      <c r="Q30" s="38"/>
      <c r="R30" s="293" t="s">
        <v>34</v>
      </c>
      <c r="S30" s="294"/>
      <c r="T30" s="294"/>
      <c r="U30" s="294"/>
      <c r="V30" s="294"/>
      <c r="W30" s="294"/>
      <c r="X30" s="294"/>
      <c r="Y30" s="294"/>
      <c r="Z30" s="295"/>
      <c r="AA30" s="293" t="s">
        <v>76</v>
      </c>
      <c r="AB30" s="294"/>
      <c r="AC30" s="294"/>
      <c r="AD30" s="295"/>
      <c r="AE30" s="296" t="s">
        <v>36</v>
      </c>
      <c r="AF30" s="297"/>
      <c r="AG30" s="298"/>
      <c r="AH30" s="51"/>
    </row>
    <row r="31" spans="1:34" ht="18" customHeight="1">
      <c r="A31" s="359" t="s">
        <v>63</v>
      </c>
      <c r="B31" s="360"/>
      <c r="C31" s="361"/>
      <c r="D31" s="281" t="str">
        <f>IF(M31="","",IF(別紙３!$A$15="","",別紙３!$A$15))</f>
        <v/>
      </c>
      <c r="E31" s="282"/>
      <c r="F31" s="282"/>
      <c r="G31" s="282"/>
      <c r="H31" s="282"/>
      <c r="I31" s="282"/>
      <c r="J31" s="282"/>
      <c r="K31" s="282"/>
      <c r="L31" s="283"/>
      <c r="M31" s="284" t="str">
        <f>IF(別紙３!U15="","",別紙３!U15)</f>
        <v/>
      </c>
      <c r="N31" s="285"/>
      <c r="O31" s="285"/>
      <c r="P31" s="286"/>
      <c r="Q31" s="111" t="s">
        <v>31</v>
      </c>
      <c r="R31" s="341" t="str">
        <f>IF(AA31="","",IF(別紙３!$A$11="","",別紙３!$A$11))</f>
        <v/>
      </c>
      <c r="S31" s="342"/>
      <c r="T31" s="342"/>
      <c r="U31" s="342"/>
      <c r="V31" s="342"/>
      <c r="W31" s="342"/>
      <c r="X31" s="342"/>
      <c r="Y31" s="342"/>
      <c r="Z31" s="343"/>
      <c r="AA31" s="350" t="str">
        <f>IF(別紙３!U11="","",別紙３!U11)</f>
        <v/>
      </c>
      <c r="AB31" s="351"/>
      <c r="AC31" s="351"/>
      <c r="AD31" s="352"/>
      <c r="AE31" s="288" t="str">
        <f>IF(OR(M31="",$AA$31=""),"",IF(M31&lt;=$AA$31,"ＯＫ","ＮＧ"))</f>
        <v/>
      </c>
      <c r="AF31" s="288"/>
      <c r="AG31" s="289"/>
      <c r="AH31" s="51"/>
    </row>
    <row r="32" spans="1:34" ht="18" customHeight="1">
      <c r="A32" s="362"/>
      <c r="B32" s="363"/>
      <c r="C32" s="364"/>
      <c r="D32" s="281" t="str">
        <f>IF(M32="","",IF(別紙３!$A$16="","",別紙３!$A$16))</f>
        <v/>
      </c>
      <c r="E32" s="282"/>
      <c r="F32" s="282"/>
      <c r="G32" s="282"/>
      <c r="H32" s="282"/>
      <c r="I32" s="282"/>
      <c r="J32" s="282"/>
      <c r="K32" s="282"/>
      <c r="L32" s="283"/>
      <c r="M32" s="284" t="str">
        <f>IF(別紙３!U16="","",別紙３!U16)</f>
        <v/>
      </c>
      <c r="N32" s="285"/>
      <c r="O32" s="285"/>
      <c r="P32" s="286"/>
      <c r="Q32" s="111" t="s">
        <v>31</v>
      </c>
      <c r="R32" s="344"/>
      <c r="S32" s="345"/>
      <c r="T32" s="345"/>
      <c r="U32" s="345"/>
      <c r="V32" s="345"/>
      <c r="W32" s="345"/>
      <c r="X32" s="345"/>
      <c r="Y32" s="345"/>
      <c r="Z32" s="346"/>
      <c r="AA32" s="353"/>
      <c r="AB32" s="354"/>
      <c r="AC32" s="354"/>
      <c r="AD32" s="355"/>
      <c r="AE32" s="288" t="str">
        <f t="shared" ref="AE32:AE35" si="2">IF(OR(M32="",$AA$31=""),"",IF(M32&lt;=$AA$31,"ＯＫ","ＮＧ"))</f>
        <v/>
      </c>
      <c r="AF32" s="288"/>
      <c r="AG32" s="289"/>
      <c r="AH32" s="51"/>
    </row>
    <row r="33" spans="1:34" ht="18" customHeight="1">
      <c r="A33" s="362"/>
      <c r="B33" s="363"/>
      <c r="C33" s="364"/>
      <c r="D33" s="281" t="str">
        <f>IF(M33="","",IF(別紙３!$A$17="","",別紙３!$A$17))</f>
        <v/>
      </c>
      <c r="E33" s="282"/>
      <c r="F33" s="282"/>
      <c r="G33" s="282"/>
      <c r="H33" s="282"/>
      <c r="I33" s="282"/>
      <c r="J33" s="282"/>
      <c r="K33" s="282"/>
      <c r="L33" s="283"/>
      <c r="M33" s="284" t="str">
        <f>IF(別紙３!U17="","",別紙３!U17)</f>
        <v/>
      </c>
      <c r="N33" s="285"/>
      <c r="O33" s="285"/>
      <c r="P33" s="286"/>
      <c r="Q33" s="111" t="s">
        <v>31</v>
      </c>
      <c r="R33" s="344"/>
      <c r="S33" s="345"/>
      <c r="T33" s="345"/>
      <c r="U33" s="345"/>
      <c r="V33" s="345"/>
      <c r="W33" s="345"/>
      <c r="X33" s="345"/>
      <c r="Y33" s="345"/>
      <c r="Z33" s="346"/>
      <c r="AA33" s="353"/>
      <c r="AB33" s="354"/>
      <c r="AC33" s="354"/>
      <c r="AD33" s="355"/>
      <c r="AE33" s="288" t="str">
        <f t="shared" si="2"/>
        <v/>
      </c>
      <c r="AF33" s="288"/>
      <c r="AG33" s="289"/>
      <c r="AH33" s="51"/>
    </row>
    <row r="34" spans="1:34" ht="18" customHeight="1">
      <c r="A34" s="362"/>
      <c r="B34" s="363"/>
      <c r="C34" s="364"/>
      <c r="D34" s="281" t="str">
        <f>IF(M34="","",IF(別紙３!$A$18="","",別紙３!$A$18))</f>
        <v/>
      </c>
      <c r="E34" s="282"/>
      <c r="F34" s="282"/>
      <c r="G34" s="282"/>
      <c r="H34" s="282"/>
      <c r="I34" s="282"/>
      <c r="J34" s="282"/>
      <c r="K34" s="282"/>
      <c r="L34" s="283"/>
      <c r="M34" s="284" t="str">
        <f>IF(別紙３!U18="","",別紙３!U18)</f>
        <v/>
      </c>
      <c r="N34" s="285"/>
      <c r="O34" s="285"/>
      <c r="P34" s="286"/>
      <c r="Q34" s="111" t="s">
        <v>31</v>
      </c>
      <c r="R34" s="344"/>
      <c r="S34" s="345"/>
      <c r="T34" s="345"/>
      <c r="U34" s="345"/>
      <c r="V34" s="345"/>
      <c r="W34" s="345"/>
      <c r="X34" s="345"/>
      <c r="Y34" s="345"/>
      <c r="Z34" s="346"/>
      <c r="AA34" s="353"/>
      <c r="AB34" s="354"/>
      <c r="AC34" s="354"/>
      <c r="AD34" s="355"/>
      <c r="AE34" s="288" t="str">
        <f t="shared" si="2"/>
        <v/>
      </c>
      <c r="AF34" s="288"/>
      <c r="AG34" s="289"/>
      <c r="AH34" s="51"/>
    </row>
    <row r="35" spans="1:34" ht="18" customHeight="1">
      <c r="A35" s="365"/>
      <c r="B35" s="366"/>
      <c r="C35" s="367"/>
      <c r="D35" s="281" t="str">
        <f>IF(M35="","",IF(別紙３!$A$19="","",別紙３!$A$19))</f>
        <v/>
      </c>
      <c r="E35" s="282"/>
      <c r="F35" s="282"/>
      <c r="G35" s="282"/>
      <c r="H35" s="282"/>
      <c r="I35" s="282"/>
      <c r="J35" s="282"/>
      <c r="K35" s="282"/>
      <c r="L35" s="283"/>
      <c r="M35" s="284" t="str">
        <f>IF(別紙３!U19="","",別紙３!U19)</f>
        <v/>
      </c>
      <c r="N35" s="285"/>
      <c r="O35" s="285"/>
      <c r="P35" s="286"/>
      <c r="Q35" s="111" t="s">
        <v>31</v>
      </c>
      <c r="R35" s="347"/>
      <c r="S35" s="348"/>
      <c r="T35" s="348"/>
      <c r="U35" s="348"/>
      <c r="V35" s="348"/>
      <c r="W35" s="348"/>
      <c r="X35" s="348"/>
      <c r="Y35" s="348"/>
      <c r="Z35" s="349"/>
      <c r="AA35" s="356"/>
      <c r="AB35" s="357"/>
      <c r="AC35" s="357"/>
      <c r="AD35" s="358"/>
      <c r="AE35" s="288" t="str">
        <f t="shared" si="2"/>
        <v/>
      </c>
      <c r="AF35" s="288"/>
      <c r="AG35" s="289"/>
      <c r="AH35" s="51"/>
    </row>
    <row r="36" spans="1:34" ht="6" customHeight="1">
      <c r="A36" s="112"/>
      <c r="B36" s="112"/>
      <c r="C36" s="112"/>
      <c r="D36" s="112"/>
      <c r="E36" s="48"/>
      <c r="F36" s="48"/>
      <c r="G36" s="48"/>
      <c r="H36" s="48"/>
      <c r="I36" s="113"/>
      <c r="J36" s="113"/>
      <c r="K36" s="113"/>
      <c r="L36" s="113"/>
      <c r="M36" s="112"/>
      <c r="N36" s="48"/>
      <c r="O36" s="48"/>
      <c r="P36" s="48"/>
      <c r="Q36" s="48"/>
      <c r="R36" s="113"/>
      <c r="S36" s="113"/>
      <c r="T36" s="113"/>
      <c r="U36" s="113"/>
      <c r="V36" s="50"/>
      <c r="W36" s="50"/>
      <c r="X36" s="50"/>
      <c r="Y36" s="38"/>
      <c r="Z36" s="38"/>
      <c r="AA36" s="38"/>
      <c r="AB36" s="38"/>
      <c r="AC36" s="51"/>
      <c r="AD36" s="39"/>
      <c r="AE36" s="39"/>
      <c r="AF36" s="51"/>
      <c r="AG36" s="51"/>
      <c r="AH36" s="51"/>
    </row>
    <row r="37" spans="1:34" ht="27" customHeight="1">
      <c r="A37" s="300" t="s">
        <v>74</v>
      </c>
      <c r="B37" s="301"/>
      <c r="C37" s="301"/>
      <c r="D37" s="301"/>
      <c r="E37" s="302"/>
      <c r="F37" s="306" t="s">
        <v>106</v>
      </c>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8"/>
    </row>
    <row r="38" spans="1:34" ht="18" customHeight="1">
      <c r="A38" s="303"/>
      <c r="B38" s="304"/>
      <c r="C38" s="304"/>
      <c r="D38" s="304"/>
      <c r="E38" s="305"/>
      <c r="F38" s="68"/>
      <c r="G38" s="43" t="s">
        <v>102</v>
      </c>
      <c r="H38" s="69"/>
      <c r="I38" s="114"/>
      <c r="J38" s="114"/>
      <c r="K38" s="114"/>
      <c r="L38" s="71"/>
      <c r="M38" s="69"/>
      <c r="N38" s="69"/>
      <c r="O38" s="43" t="s">
        <v>103</v>
      </c>
      <c r="P38" s="69"/>
      <c r="Q38" s="114"/>
      <c r="R38" s="114"/>
      <c r="S38" s="114"/>
      <c r="T38" s="72"/>
      <c r="U38" s="72"/>
      <c r="V38" s="72"/>
      <c r="W38" s="110"/>
      <c r="X38" s="43"/>
      <c r="Y38" s="43"/>
      <c r="Z38" s="43"/>
      <c r="AA38" s="44"/>
      <c r="AB38" s="45"/>
      <c r="AC38" s="45"/>
      <c r="AD38" s="44"/>
      <c r="AE38" s="44"/>
      <c r="AF38" s="44"/>
      <c r="AG38" s="46"/>
    </row>
    <row r="39" spans="1:34" ht="6" customHeight="1">
      <c r="A39" s="112"/>
      <c r="B39" s="112"/>
      <c r="C39" s="112"/>
      <c r="D39" s="112"/>
      <c r="E39" s="48"/>
      <c r="F39" s="48"/>
      <c r="G39" s="48"/>
      <c r="H39" s="48"/>
      <c r="I39" s="113"/>
      <c r="J39" s="113"/>
      <c r="K39" s="113"/>
      <c r="L39" s="113"/>
      <c r="M39" s="112"/>
      <c r="N39" s="48"/>
      <c r="O39" s="48"/>
      <c r="P39" s="48"/>
      <c r="Q39" s="48"/>
      <c r="R39" s="113"/>
      <c r="S39" s="113"/>
      <c r="T39" s="113"/>
      <c r="U39" s="113"/>
      <c r="V39" s="50"/>
      <c r="W39" s="50"/>
      <c r="X39" s="50"/>
      <c r="Y39" s="38"/>
      <c r="Z39" s="38"/>
      <c r="AA39" s="38"/>
      <c r="AB39" s="38"/>
      <c r="AC39" s="51"/>
      <c r="AD39" s="39"/>
      <c r="AE39" s="39"/>
      <c r="AF39" s="51"/>
      <c r="AG39" s="51"/>
      <c r="AH39" s="51"/>
    </row>
    <row r="40" spans="1:34" ht="18" customHeight="1">
      <c r="A40" s="268"/>
      <c r="B40" s="269"/>
      <c r="C40" s="280"/>
      <c r="D40" s="293" t="s">
        <v>44</v>
      </c>
      <c r="E40" s="294"/>
      <c r="F40" s="294"/>
      <c r="G40" s="294"/>
      <c r="H40" s="294"/>
      <c r="I40" s="294"/>
      <c r="J40" s="294"/>
      <c r="K40" s="294"/>
      <c r="L40" s="295"/>
      <c r="M40" s="293" t="s">
        <v>76</v>
      </c>
      <c r="N40" s="294"/>
      <c r="O40" s="294"/>
      <c r="P40" s="295"/>
      <c r="Q40" s="38"/>
      <c r="R40" s="293" t="s">
        <v>34</v>
      </c>
      <c r="S40" s="294"/>
      <c r="T40" s="294"/>
      <c r="U40" s="294"/>
      <c r="V40" s="294"/>
      <c r="W40" s="294"/>
      <c r="X40" s="294"/>
      <c r="Y40" s="294"/>
      <c r="Z40" s="295"/>
      <c r="AA40" s="293" t="s">
        <v>76</v>
      </c>
      <c r="AB40" s="294"/>
      <c r="AC40" s="294"/>
      <c r="AD40" s="295"/>
      <c r="AE40" s="296" t="s">
        <v>36</v>
      </c>
      <c r="AF40" s="297"/>
      <c r="AG40" s="298"/>
      <c r="AH40" s="51"/>
    </row>
    <row r="41" spans="1:34" ht="18" customHeight="1">
      <c r="A41" s="359" t="s">
        <v>70</v>
      </c>
      <c r="B41" s="360"/>
      <c r="C41" s="361"/>
      <c r="D41" s="281" t="str">
        <f>IF(M41="","",IF(別紙３!$A$15="","",別紙３!$A$15))</f>
        <v/>
      </c>
      <c r="E41" s="282"/>
      <c r="F41" s="282"/>
      <c r="G41" s="282"/>
      <c r="H41" s="282"/>
      <c r="I41" s="282"/>
      <c r="J41" s="282"/>
      <c r="K41" s="282"/>
      <c r="L41" s="283"/>
      <c r="M41" s="284" t="str">
        <f>IF(別紙３!AF15="","",別紙３!AF15)</f>
        <v/>
      </c>
      <c r="N41" s="285"/>
      <c r="O41" s="285"/>
      <c r="P41" s="286"/>
      <c r="Q41" s="111" t="s">
        <v>31</v>
      </c>
      <c r="R41" s="341" t="str">
        <f>IF(AA41="","",IF(別紙３!$A$11="","",別紙３!$A$11))</f>
        <v/>
      </c>
      <c r="S41" s="342"/>
      <c r="T41" s="342"/>
      <c r="U41" s="342"/>
      <c r="V41" s="342"/>
      <c r="W41" s="342"/>
      <c r="X41" s="342"/>
      <c r="Y41" s="342"/>
      <c r="Z41" s="343"/>
      <c r="AA41" s="350" t="str">
        <f>IF(別紙３!AF11="","",別紙３!AF11)</f>
        <v/>
      </c>
      <c r="AB41" s="351"/>
      <c r="AC41" s="351"/>
      <c r="AD41" s="352"/>
      <c r="AE41" s="288" t="str">
        <f>IF(OR(M41="",$AA$41=""),"",IF(M41&lt;=$AA$41,"ＯＫ","ＮＧ"))</f>
        <v/>
      </c>
      <c r="AF41" s="288"/>
      <c r="AG41" s="289"/>
      <c r="AH41" s="51"/>
    </row>
    <row r="42" spans="1:34" ht="18" customHeight="1">
      <c r="A42" s="362"/>
      <c r="B42" s="363"/>
      <c r="C42" s="364"/>
      <c r="D42" s="281" t="str">
        <f>IF(M42="","",IF(別紙３!$A$16="","",別紙３!$A$16))</f>
        <v/>
      </c>
      <c r="E42" s="282"/>
      <c r="F42" s="282"/>
      <c r="G42" s="282"/>
      <c r="H42" s="282"/>
      <c r="I42" s="282"/>
      <c r="J42" s="282"/>
      <c r="K42" s="282"/>
      <c r="L42" s="283"/>
      <c r="M42" s="284" t="str">
        <f>IF(別紙３!AF16="","",別紙３!AF16)</f>
        <v/>
      </c>
      <c r="N42" s="285"/>
      <c r="O42" s="285"/>
      <c r="P42" s="286"/>
      <c r="Q42" s="111" t="s">
        <v>31</v>
      </c>
      <c r="R42" s="344"/>
      <c r="S42" s="345"/>
      <c r="T42" s="345"/>
      <c r="U42" s="345"/>
      <c r="V42" s="345"/>
      <c r="W42" s="345"/>
      <c r="X42" s="345"/>
      <c r="Y42" s="345"/>
      <c r="Z42" s="346"/>
      <c r="AA42" s="353"/>
      <c r="AB42" s="354"/>
      <c r="AC42" s="354"/>
      <c r="AD42" s="355"/>
      <c r="AE42" s="288" t="str">
        <f t="shared" ref="AE42:AE45" si="3">IF(OR(M42="",$AA$41=""),"",IF(M42&lt;=$AA$41,"ＯＫ","ＮＧ"))</f>
        <v/>
      </c>
      <c r="AF42" s="288"/>
      <c r="AG42" s="289"/>
      <c r="AH42" s="51"/>
    </row>
    <row r="43" spans="1:34" ht="18" customHeight="1">
      <c r="A43" s="362"/>
      <c r="B43" s="363"/>
      <c r="C43" s="364"/>
      <c r="D43" s="281" t="str">
        <f>IF(M43="","",IF(別紙３!$A$17="","",別紙３!$A$17))</f>
        <v/>
      </c>
      <c r="E43" s="282"/>
      <c r="F43" s="282"/>
      <c r="G43" s="282"/>
      <c r="H43" s="282"/>
      <c r="I43" s="282"/>
      <c r="J43" s="282"/>
      <c r="K43" s="282"/>
      <c r="L43" s="283"/>
      <c r="M43" s="284" t="str">
        <f>IF(別紙３!AF17="","",別紙３!AF17)</f>
        <v/>
      </c>
      <c r="N43" s="285"/>
      <c r="O43" s="285"/>
      <c r="P43" s="286"/>
      <c r="Q43" s="111" t="s">
        <v>31</v>
      </c>
      <c r="R43" s="344"/>
      <c r="S43" s="345"/>
      <c r="T43" s="345"/>
      <c r="U43" s="345"/>
      <c r="V43" s="345"/>
      <c r="W43" s="345"/>
      <c r="X43" s="345"/>
      <c r="Y43" s="345"/>
      <c r="Z43" s="346"/>
      <c r="AA43" s="353"/>
      <c r="AB43" s="354"/>
      <c r="AC43" s="354"/>
      <c r="AD43" s="355"/>
      <c r="AE43" s="288" t="str">
        <f t="shared" si="3"/>
        <v/>
      </c>
      <c r="AF43" s="288"/>
      <c r="AG43" s="289"/>
      <c r="AH43" s="51"/>
    </row>
    <row r="44" spans="1:34" ht="18" customHeight="1">
      <c r="A44" s="362"/>
      <c r="B44" s="363"/>
      <c r="C44" s="364"/>
      <c r="D44" s="281" t="str">
        <f>IF(M44="","",IF(別紙３!$A$18="","",別紙３!$A$18))</f>
        <v/>
      </c>
      <c r="E44" s="282"/>
      <c r="F44" s="282"/>
      <c r="G44" s="282"/>
      <c r="H44" s="282"/>
      <c r="I44" s="282"/>
      <c r="J44" s="282"/>
      <c r="K44" s="282"/>
      <c r="L44" s="283"/>
      <c r="M44" s="284" t="str">
        <f>IF(別紙３!AF18="","",別紙３!AF18)</f>
        <v/>
      </c>
      <c r="N44" s="285"/>
      <c r="O44" s="285"/>
      <c r="P44" s="286"/>
      <c r="Q44" s="111" t="s">
        <v>31</v>
      </c>
      <c r="R44" s="344"/>
      <c r="S44" s="345"/>
      <c r="T44" s="345"/>
      <c r="U44" s="345"/>
      <c r="V44" s="345"/>
      <c r="W44" s="345"/>
      <c r="X44" s="345"/>
      <c r="Y44" s="345"/>
      <c r="Z44" s="346"/>
      <c r="AA44" s="353"/>
      <c r="AB44" s="354"/>
      <c r="AC44" s="354"/>
      <c r="AD44" s="355"/>
      <c r="AE44" s="288" t="str">
        <f t="shared" si="3"/>
        <v/>
      </c>
      <c r="AF44" s="288"/>
      <c r="AG44" s="289"/>
      <c r="AH44" s="51"/>
    </row>
    <row r="45" spans="1:34" ht="18" customHeight="1">
      <c r="A45" s="365"/>
      <c r="B45" s="366"/>
      <c r="C45" s="367"/>
      <c r="D45" s="281" t="str">
        <f>IF(M45="","",IF(別紙３!$A$19="","",別紙３!$A$19))</f>
        <v/>
      </c>
      <c r="E45" s="282"/>
      <c r="F45" s="282"/>
      <c r="G45" s="282"/>
      <c r="H45" s="282"/>
      <c r="I45" s="282"/>
      <c r="J45" s="282"/>
      <c r="K45" s="282"/>
      <c r="L45" s="283"/>
      <c r="M45" s="284" t="str">
        <f>IF(別紙３!AF19="","",別紙３!AF19)</f>
        <v/>
      </c>
      <c r="N45" s="285"/>
      <c r="O45" s="285"/>
      <c r="P45" s="286"/>
      <c r="Q45" s="111" t="s">
        <v>31</v>
      </c>
      <c r="R45" s="347"/>
      <c r="S45" s="348"/>
      <c r="T45" s="348"/>
      <c r="U45" s="348"/>
      <c r="V45" s="348"/>
      <c r="W45" s="348"/>
      <c r="X45" s="348"/>
      <c r="Y45" s="348"/>
      <c r="Z45" s="349"/>
      <c r="AA45" s="356"/>
      <c r="AB45" s="357"/>
      <c r="AC45" s="357"/>
      <c r="AD45" s="358"/>
      <c r="AE45" s="288" t="str">
        <f t="shared" si="3"/>
        <v/>
      </c>
      <c r="AF45" s="288"/>
      <c r="AG45" s="289"/>
      <c r="AH45" s="51"/>
    </row>
    <row r="46" spans="1:34" ht="6" customHeight="1">
      <c r="A46" s="112"/>
      <c r="B46" s="112"/>
      <c r="C46" s="112"/>
      <c r="D46" s="112"/>
      <c r="E46" s="48"/>
      <c r="F46" s="48"/>
      <c r="G46" s="48"/>
      <c r="H46" s="48"/>
      <c r="I46" s="113"/>
      <c r="J46" s="113"/>
      <c r="K46" s="113"/>
      <c r="L46" s="113"/>
      <c r="M46" s="112"/>
      <c r="N46" s="48"/>
      <c r="O46" s="48"/>
      <c r="P46" s="48"/>
      <c r="Q46" s="48"/>
      <c r="R46" s="113"/>
      <c r="S46" s="113"/>
      <c r="T46" s="113"/>
      <c r="U46" s="113"/>
      <c r="V46" s="50"/>
      <c r="W46" s="50"/>
      <c r="X46" s="50"/>
      <c r="Y46" s="38"/>
      <c r="Z46" s="38"/>
      <c r="AA46" s="38"/>
      <c r="AB46" s="38"/>
      <c r="AC46" s="51"/>
      <c r="AD46" s="39"/>
      <c r="AE46" s="39"/>
      <c r="AF46" s="51"/>
      <c r="AG46" s="51"/>
      <c r="AH46" s="51"/>
    </row>
    <row r="47" spans="1:34" ht="27" customHeight="1">
      <c r="A47" s="300" t="s">
        <v>74</v>
      </c>
      <c r="B47" s="301"/>
      <c r="C47" s="301"/>
      <c r="D47" s="301"/>
      <c r="E47" s="302"/>
      <c r="F47" s="306" t="s">
        <v>107</v>
      </c>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8"/>
    </row>
    <row r="48" spans="1:34" ht="18" customHeight="1">
      <c r="A48" s="303"/>
      <c r="B48" s="304"/>
      <c r="C48" s="304"/>
      <c r="D48" s="304"/>
      <c r="E48" s="305"/>
      <c r="F48" s="68"/>
      <c r="G48" s="43" t="s">
        <v>102</v>
      </c>
      <c r="H48" s="69"/>
      <c r="I48" s="114"/>
      <c r="J48" s="114"/>
      <c r="K48" s="114"/>
      <c r="L48" s="71"/>
      <c r="M48" s="69"/>
      <c r="N48" s="69"/>
      <c r="O48" s="43" t="s">
        <v>103</v>
      </c>
      <c r="P48" s="69"/>
      <c r="Q48" s="114"/>
      <c r="R48" s="114"/>
      <c r="S48" s="114"/>
      <c r="T48" s="72"/>
      <c r="U48" s="72"/>
      <c r="V48" s="72"/>
      <c r="W48" s="110"/>
      <c r="X48" s="43"/>
      <c r="Y48" s="43"/>
      <c r="Z48" s="43"/>
      <c r="AA48" s="44"/>
      <c r="AB48" s="45"/>
      <c r="AC48" s="45"/>
      <c r="AD48" s="44"/>
      <c r="AE48" s="44"/>
      <c r="AF48" s="44"/>
      <c r="AG48" s="46"/>
    </row>
    <row r="49" spans="1:34" ht="6" customHeight="1">
      <c r="A49" s="112"/>
      <c r="B49" s="112"/>
      <c r="C49" s="112"/>
      <c r="D49" s="112"/>
      <c r="E49" s="48"/>
      <c r="F49" s="48"/>
      <c r="G49" s="48"/>
      <c r="H49" s="48"/>
      <c r="I49" s="113"/>
      <c r="J49" s="113"/>
      <c r="K49" s="113"/>
      <c r="L49" s="113"/>
      <c r="M49" s="112"/>
      <c r="N49" s="48"/>
      <c r="O49" s="48"/>
      <c r="P49" s="48"/>
      <c r="Q49" s="48"/>
      <c r="R49" s="113"/>
      <c r="S49" s="113"/>
      <c r="T49" s="113"/>
      <c r="U49" s="113"/>
      <c r="V49" s="50"/>
      <c r="W49" s="50"/>
      <c r="X49" s="50"/>
      <c r="Y49" s="38"/>
      <c r="Z49" s="38"/>
      <c r="AA49" s="38"/>
      <c r="AB49" s="38"/>
      <c r="AC49" s="51"/>
      <c r="AD49" s="39"/>
      <c r="AE49" s="39"/>
      <c r="AF49" s="51"/>
      <c r="AG49" s="51"/>
      <c r="AH49" s="51"/>
    </row>
  </sheetData>
  <mergeCells count="107">
    <mergeCell ref="AE10:AG10"/>
    <mergeCell ref="D11:L11"/>
    <mergeCell ref="A8:C8"/>
    <mergeCell ref="D8:L8"/>
    <mergeCell ref="M8:P8"/>
    <mergeCell ref="R8:Z8"/>
    <mergeCell ref="AA8:AD8"/>
    <mergeCell ref="AE8:AG8"/>
    <mergeCell ref="A1:AG1"/>
    <mergeCell ref="A3:E3"/>
    <mergeCell ref="F3:AG3"/>
    <mergeCell ref="A15:E16"/>
    <mergeCell ref="F15:AG15"/>
    <mergeCell ref="A18:C18"/>
    <mergeCell ref="D18:L18"/>
    <mergeCell ref="M18:P18"/>
    <mergeCell ref="R18:Z18"/>
    <mergeCell ref="AA18:AD18"/>
    <mergeCell ref="AE18:AG18"/>
    <mergeCell ref="M11:P11"/>
    <mergeCell ref="AE11:AG11"/>
    <mergeCell ref="D12:L12"/>
    <mergeCell ref="M12:P12"/>
    <mergeCell ref="AE12:AG12"/>
    <mergeCell ref="D13:L13"/>
    <mergeCell ref="M13:P13"/>
    <mergeCell ref="AE13:AG13"/>
    <mergeCell ref="A9:C13"/>
    <mergeCell ref="D9:L9"/>
    <mergeCell ref="M9:P9"/>
    <mergeCell ref="R9:Z13"/>
    <mergeCell ref="AA9:AD13"/>
    <mergeCell ref="AE9:AG9"/>
    <mergeCell ref="D10:L10"/>
    <mergeCell ref="M10:P10"/>
    <mergeCell ref="M21:P21"/>
    <mergeCell ref="AE21:AG21"/>
    <mergeCell ref="D22:L22"/>
    <mergeCell ref="M22:P22"/>
    <mergeCell ref="AE22:AG22"/>
    <mergeCell ref="D23:L23"/>
    <mergeCell ref="M23:P23"/>
    <mergeCell ref="AE23:AG23"/>
    <mergeCell ref="A19:C23"/>
    <mergeCell ref="D19:L19"/>
    <mergeCell ref="M19:P19"/>
    <mergeCell ref="R19:Z23"/>
    <mergeCell ref="AA19:AD23"/>
    <mergeCell ref="AE19:AG19"/>
    <mergeCell ref="D20:L20"/>
    <mergeCell ref="M20:P20"/>
    <mergeCell ref="AE20:AG20"/>
    <mergeCell ref="D21:L21"/>
    <mergeCell ref="AE32:AG32"/>
    <mergeCell ref="D33:L33"/>
    <mergeCell ref="A25:E26"/>
    <mergeCell ref="F25:AG25"/>
    <mergeCell ref="A30:C30"/>
    <mergeCell ref="D30:L30"/>
    <mergeCell ref="M30:P30"/>
    <mergeCell ref="R30:Z30"/>
    <mergeCell ref="AA30:AD30"/>
    <mergeCell ref="AE30:AG30"/>
    <mergeCell ref="A37:E38"/>
    <mergeCell ref="F37:AG37"/>
    <mergeCell ref="A40:C40"/>
    <mergeCell ref="D40:L40"/>
    <mergeCell ref="M40:P40"/>
    <mergeCell ref="R40:Z40"/>
    <mergeCell ref="AA40:AD40"/>
    <mergeCell ref="AE40:AG40"/>
    <mergeCell ref="M33:P33"/>
    <mergeCell ref="AE33:AG33"/>
    <mergeCell ref="D34:L34"/>
    <mergeCell ref="M34:P34"/>
    <mergeCell ref="AE34:AG34"/>
    <mergeCell ref="D35:L35"/>
    <mergeCell ref="M35:P35"/>
    <mergeCell ref="AE35:AG35"/>
    <mergeCell ref="A31:C35"/>
    <mergeCell ref="D31:L31"/>
    <mergeCell ref="M31:P31"/>
    <mergeCell ref="R31:Z35"/>
    <mergeCell ref="AA31:AD35"/>
    <mergeCell ref="AE31:AG31"/>
    <mergeCell ref="D32:L32"/>
    <mergeCell ref="M32:P32"/>
    <mergeCell ref="A47:E48"/>
    <mergeCell ref="F47:AG47"/>
    <mergeCell ref="M43:P43"/>
    <mergeCell ref="AE43:AG43"/>
    <mergeCell ref="D44:L44"/>
    <mergeCell ref="M44:P44"/>
    <mergeCell ref="AE44:AG44"/>
    <mergeCell ref="D45:L45"/>
    <mergeCell ref="M45:P45"/>
    <mergeCell ref="AE45:AG45"/>
    <mergeCell ref="A41:C45"/>
    <mergeCell ref="D41:L41"/>
    <mergeCell ref="M41:P41"/>
    <mergeCell ref="R41:Z45"/>
    <mergeCell ref="AA41:AD45"/>
    <mergeCell ref="AE41:AG41"/>
    <mergeCell ref="D42:L42"/>
    <mergeCell ref="M42:P42"/>
    <mergeCell ref="AE42:AG42"/>
    <mergeCell ref="D43:L43"/>
  </mergeCells>
  <phoneticPr fontId="1"/>
  <pageMargins left="0.78740157480314965" right="0.78740157480314965"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9" r:id="rId4" name="Check Box 9">
              <controlPr defaultSize="0" autoFill="0" autoLine="0" autoPict="0">
                <anchor moveWithCells="1">
                  <from>
                    <xdr:col>5</xdr:col>
                    <xdr:colOff>0</xdr:colOff>
                    <xdr:row>14</xdr:row>
                    <xdr:rowOff>314325</xdr:rowOff>
                  </from>
                  <to>
                    <xdr:col>6</xdr:col>
                    <xdr:colOff>0</xdr:colOff>
                    <xdr:row>16</xdr:row>
                    <xdr:rowOff>19050</xdr:rowOff>
                  </to>
                </anchor>
              </controlPr>
            </control>
          </mc:Choice>
        </mc:AlternateContent>
        <mc:AlternateContent xmlns:mc="http://schemas.openxmlformats.org/markup-compatibility/2006">
          <mc:Choice Requires="x14">
            <control shapeId="20490" r:id="rId5" name="Check Box 10">
              <controlPr defaultSize="0" autoFill="0" autoLine="0" autoPict="0">
                <anchor moveWithCells="1">
                  <from>
                    <xdr:col>13</xdr:col>
                    <xdr:colOff>0</xdr:colOff>
                    <xdr:row>14</xdr:row>
                    <xdr:rowOff>323850</xdr:rowOff>
                  </from>
                  <to>
                    <xdr:col>14</xdr:col>
                    <xdr:colOff>0</xdr:colOff>
                    <xdr:row>16</xdr:row>
                    <xdr:rowOff>28575</xdr:rowOff>
                  </to>
                </anchor>
              </controlPr>
            </control>
          </mc:Choice>
        </mc:AlternateContent>
        <mc:AlternateContent xmlns:mc="http://schemas.openxmlformats.org/markup-compatibility/2006">
          <mc:Choice Requires="x14">
            <control shapeId="20491" r:id="rId6" name="Check Box 11">
              <controlPr defaultSize="0" autoFill="0" autoLine="0" autoPict="0">
                <anchor moveWithCells="1">
                  <from>
                    <xdr:col>5</xdr:col>
                    <xdr:colOff>0</xdr:colOff>
                    <xdr:row>24</xdr:row>
                    <xdr:rowOff>314325</xdr:rowOff>
                  </from>
                  <to>
                    <xdr:col>6</xdr:col>
                    <xdr:colOff>0</xdr:colOff>
                    <xdr:row>26</xdr:row>
                    <xdr:rowOff>19050</xdr:rowOff>
                  </to>
                </anchor>
              </controlPr>
            </control>
          </mc:Choice>
        </mc:AlternateContent>
        <mc:AlternateContent xmlns:mc="http://schemas.openxmlformats.org/markup-compatibility/2006">
          <mc:Choice Requires="x14">
            <control shapeId="20492" r:id="rId7" name="Check Box 12">
              <controlPr defaultSize="0" autoFill="0" autoLine="0" autoPict="0">
                <anchor moveWithCells="1">
                  <from>
                    <xdr:col>13</xdr:col>
                    <xdr:colOff>0</xdr:colOff>
                    <xdr:row>24</xdr:row>
                    <xdr:rowOff>323850</xdr:rowOff>
                  </from>
                  <to>
                    <xdr:col>14</xdr:col>
                    <xdr:colOff>0</xdr:colOff>
                    <xdr:row>26</xdr:row>
                    <xdr:rowOff>28575</xdr:rowOff>
                  </to>
                </anchor>
              </controlPr>
            </control>
          </mc:Choice>
        </mc:AlternateContent>
        <mc:AlternateContent xmlns:mc="http://schemas.openxmlformats.org/markup-compatibility/2006">
          <mc:Choice Requires="x14">
            <control shapeId="20493" r:id="rId8" name="Check Box 13">
              <controlPr defaultSize="0" autoFill="0" autoLine="0" autoPict="0">
                <anchor moveWithCells="1">
                  <from>
                    <xdr:col>5</xdr:col>
                    <xdr:colOff>0</xdr:colOff>
                    <xdr:row>36</xdr:row>
                    <xdr:rowOff>314325</xdr:rowOff>
                  </from>
                  <to>
                    <xdr:col>6</xdr:col>
                    <xdr:colOff>0</xdr:colOff>
                    <xdr:row>38</xdr:row>
                    <xdr:rowOff>19050</xdr:rowOff>
                  </to>
                </anchor>
              </controlPr>
            </control>
          </mc:Choice>
        </mc:AlternateContent>
        <mc:AlternateContent xmlns:mc="http://schemas.openxmlformats.org/markup-compatibility/2006">
          <mc:Choice Requires="x14">
            <control shapeId="20494" r:id="rId9" name="Check Box 14">
              <controlPr defaultSize="0" autoFill="0" autoLine="0" autoPict="0">
                <anchor moveWithCells="1">
                  <from>
                    <xdr:col>13</xdr:col>
                    <xdr:colOff>0</xdr:colOff>
                    <xdr:row>36</xdr:row>
                    <xdr:rowOff>323850</xdr:rowOff>
                  </from>
                  <to>
                    <xdr:col>14</xdr:col>
                    <xdr:colOff>0</xdr:colOff>
                    <xdr:row>38</xdr:row>
                    <xdr:rowOff>28575</xdr:rowOff>
                  </to>
                </anchor>
              </controlPr>
            </control>
          </mc:Choice>
        </mc:AlternateContent>
        <mc:AlternateContent xmlns:mc="http://schemas.openxmlformats.org/markup-compatibility/2006">
          <mc:Choice Requires="x14">
            <control shapeId="20495" r:id="rId10" name="Check Box 15">
              <controlPr defaultSize="0" autoFill="0" autoLine="0" autoPict="0">
                <anchor moveWithCells="1">
                  <from>
                    <xdr:col>5</xdr:col>
                    <xdr:colOff>0</xdr:colOff>
                    <xdr:row>46</xdr:row>
                    <xdr:rowOff>314325</xdr:rowOff>
                  </from>
                  <to>
                    <xdr:col>6</xdr:col>
                    <xdr:colOff>0</xdr:colOff>
                    <xdr:row>48</xdr:row>
                    <xdr:rowOff>19050</xdr:rowOff>
                  </to>
                </anchor>
              </controlPr>
            </control>
          </mc:Choice>
        </mc:AlternateContent>
        <mc:AlternateContent xmlns:mc="http://schemas.openxmlformats.org/markup-compatibility/2006">
          <mc:Choice Requires="x14">
            <control shapeId="20496" r:id="rId11" name="Check Box 16">
              <controlPr defaultSize="0" autoFill="0" autoLine="0" autoPict="0">
                <anchor moveWithCells="1">
                  <from>
                    <xdr:col>13</xdr:col>
                    <xdr:colOff>0</xdr:colOff>
                    <xdr:row>46</xdr:row>
                    <xdr:rowOff>323850</xdr:rowOff>
                  </from>
                  <to>
                    <xdr:col>14</xdr:col>
                    <xdr:colOff>0</xdr:colOff>
                    <xdr:row>48</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EB609-E9C0-4043-98C6-66BFD77D55D4}">
  <sheetPr codeName="Sheet12">
    <tabColor theme="9" tint="0.79998168889431442"/>
  </sheetPr>
  <dimension ref="A1:AK16"/>
  <sheetViews>
    <sheetView showGridLines="0" workbookViewId="0">
      <selection activeCell="K9" sqref="K9:M9"/>
    </sheetView>
  </sheetViews>
  <sheetFormatPr defaultColWidth="2.625" defaultRowHeight="18" customHeight="1" outlineLevelCol="1"/>
  <cols>
    <col min="1" max="34" width="2.625" style="33"/>
    <col min="35" max="36" width="6.625" style="33" hidden="1" customWidth="1" outlineLevel="1"/>
    <col min="37" max="37" width="2.625" style="33" collapsed="1"/>
    <col min="38" max="16384" width="2.625" style="33"/>
  </cols>
  <sheetData>
    <row r="1" spans="1:34" ht="18" customHeight="1">
      <c r="A1" s="264" t="s">
        <v>189</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32"/>
    </row>
    <row r="3" spans="1:34" ht="18" customHeight="1">
      <c r="A3" s="268" t="s">
        <v>221</v>
      </c>
      <c r="B3" s="269"/>
      <c r="C3" s="269"/>
      <c r="D3" s="269"/>
      <c r="E3" s="269"/>
      <c r="F3" s="270" t="s">
        <v>222</v>
      </c>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row>
    <row r="4" spans="1:34" ht="6" customHeight="1"/>
    <row r="5" spans="1:34" ht="18" customHeight="1">
      <c r="A5" s="33" t="s">
        <v>223</v>
      </c>
    </row>
    <row r="6" spans="1:34" ht="18" customHeight="1">
      <c r="A6" s="33" t="s">
        <v>66</v>
      </c>
    </row>
    <row r="7" spans="1:34" ht="18" customHeight="1">
      <c r="A7" s="34" t="s">
        <v>196</v>
      </c>
      <c r="B7" s="34"/>
      <c r="C7" s="34"/>
      <c r="D7" s="34"/>
      <c r="E7" s="34"/>
      <c r="F7" s="34"/>
      <c r="G7" s="34"/>
      <c r="H7" s="34"/>
      <c r="I7" s="34"/>
      <c r="J7" s="34"/>
      <c r="K7" s="34"/>
      <c r="L7" s="34"/>
      <c r="M7" s="34"/>
      <c r="N7" s="34"/>
      <c r="O7" s="35"/>
      <c r="P7" s="34"/>
      <c r="Q7" s="34"/>
      <c r="R7" s="34"/>
      <c r="S7" s="34"/>
      <c r="T7" s="34"/>
      <c r="U7" s="34"/>
      <c r="V7" s="34"/>
      <c r="W7" s="34"/>
      <c r="X7" s="34"/>
      <c r="Y7" s="34"/>
      <c r="Z7" s="34"/>
      <c r="AA7" s="34"/>
      <c r="AB7" s="34"/>
      <c r="AC7" s="34"/>
      <c r="AD7" s="34"/>
      <c r="AE7" s="34"/>
      <c r="AF7" s="34"/>
      <c r="AG7" s="34"/>
      <c r="AH7" s="34"/>
    </row>
    <row r="8" spans="1:34" ht="27" customHeight="1">
      <c r="A8" s="246"/>
      <c r="B8" s="247"/>
      <c r="C8" s="248"/>
      <c r="D8" s="265" t="s">
        <v>68</v>
      </c>
      <c r="E8" s="265"/>
      <c r="F8" s="265"/>
      <c r="G8" s="266" t="s">
        <v>62</v>
      </c>
      <c r="H8" s="266"/>
      <c r="I8" s="266"/>
      <c r="J8" s="36"/>
      <c r="K8" s="266" t="s">
        <v>69</v>
      </c>
      <c r="L8" s="265"/>
      <c r="M8" s="265"/>
      <c r="N8" s="267" t="s">
        <v>36</v>
      </c>
      <c r="O8" s="267"/>
      <c r="P8" s="267"/>
      <c r="R8" s="246"/>
      <c r="S8" s="247"/>
      <c r="T8" s="248"/>
      <c r="U8" s="265" t="s">
        <v>68</v>
      </c>
      <c r="V8" s="265"/>
      <c r="W8" s="265"/>
      <c r="X8" s="266" t="s">
        <v>62</v>
      </c>
      <c r="Y8" s="266"/>
      <c r="Z8" s="266"/>
      <c r="AA8" s="36"/>
      <c r="AB8" s="266" t="s">
        <v>69</v>
      </c>
      <c r="AC8" s="265"/>
      <c r="AD8" s="265"/>
      <c r="AE8" s="267" t="s">
        <v>36</v>
      </c>
      <c r="AF8" s="267"/>
      <c r="AG8" s="267"/>
    </row>
    <row r="9" spans="1:34" ht="18" customHeight="1">
      <c r="A9" s="246" t="s">
        <v>63</v>
      </c>
      <c r="B9" s="247"/>
      <c r="C9" s="248"/>
      <c r="D9" s="265" t="s">
        <v>13</v>
      </c>
      <c r="E9" s="265"/>
      <c r="F9" s="265"/>
      <c r="G9" s="273" t="str">
        <f>IF(別紙４!M14="","",別紙４!M14)</f>
        <v/>
      </c>
      <c r="H9" s="274"/>
      <c r="I9" s="275"/>
      <c r="J9" s="37" t="s">
        <v>31</v>
      </c>
      <c r="K9" s="276" t="str">
        <f>IF(別紙４!M10="","",別紙４!M10)</f>
        <v/>
      </c>
      <c r="L9" s="276"/>
      <c r="M9" s="276"/>
      <c r="N9" s="277"/>
      <c r="O9" s="278"/>
      <c r="P9" s="279"/>
      <c r="R9" s="255" t="s">
        <v>70</v>
      </c>
      <c r="S9" s="256"/>
      <c r="T9" s="257"/>
      <c r="U9" s="265" t="s">
        <v>13</v>
      </c>
      <c r="V9" s="265"/>
      <c r="W9" s="265"/>
      <c r="X9" s="242" t="str">
        <f>IF(別紙４!M15="","",別紙４!M15)</f>
        <v/>
      </c>
      <c r="Y9" s="243"/>
      <c r="Z9" s="244"/>
      <c r="AA9" s="111" t="s">
        <v>31</v>
      </c>
      <c r="AB9" s="245" t="str">
        <f>IF(X9="","",K9)</f>
        <v/>
      </c>
      <c r="AC9" s="245"/>
      <c r="AD9" s="245"/>
      <c r="AE9" s="277"/>
      <c r="AF9" s="278"/>
      <c r="AG9" s="279"/>
    </row>
    <row r="10" spans="1:34" ht="18" customHeight="1">
      <c r="A10" s="249"/>
      <c r="B10" s="250"/>
      <c r="C10" s="251"/>
      <c r="D10" s="239" t="s">
        <v>14</v>
      </c>
      <c r="E10" s="240"/>
      <c r="F10" s="241"/>
      <c r="G10" s="273" t="str">
        <f>IF(別紙４!P14="","",別紙４!P14)</f>
        <v/>
      </c>
      <c r="H10" s="274"/>
      <c r="I10" s="275"/>
      <c r="J10" s="37" t="s">
        <v>31</v>
      </c>
      <c r="K10" s="276" t="str">
        <f>IF(別紙４!P10="","",別紙４!P10)</f>
        <v/>
      </c>
      <c r="L10" s="276"/>
      <c r="M10" s="276"/>
      <c r="N10" s="277"/>
      <c r="O10" s="278"/>
      <c r="P10" s="279"/>
      <c r="R10" s="258"/>
      <c r="S10" s="259"/>
      <c r="T10" s="260"/>
      <c r="U10" s="239" t="s">
        <v>14</v>
      </c>
      <c r="V10" s="240"/>
      <c r="W10" s="241"/>
      <c r="X10" s="242" t="str">
        <f>IF(別紙４!P15="","",別紙４!P15)</f>
        <v/>
      </c>
      <c r="Y10" s="243"/>
      <c r="Z10" s="244"/>
      <c r="AA10" s="111" t="s">
        <v>31</v>
      </c>
      <c r="AB10" s="245" t="str">
        <f t="shared" ref="AB10:AB15" si="0">IF(X10="","",K10)</f>
        <v/>
      </c>
      <c r="AC10" s="245"/>
      <c r="AD10" s="245"/>
      <c r="AE10" s="277"/>
      <c r="AF10" s="278"/>
      <c r="AG10" s="279"/>
    </row>
    <row r="11" spans="1:34" ht="18" customHeight="1">
      <c r="A11" s="249"/>
      <c r="B11" s="250"/>
      <c r="C11" s="251"/>
      <c r="D11" s="239" t="s">
        <v>15</v>
      </c>
      <c r="E11" s="240"/>
      <c r="F11" s="241"/>
      <c r="G11" s="273" t="str">
        <f>IF(別紙４!S14="","",別紙４!S14)</f>
        <v/>
      </c>
      <c r="H11" s="274"/>
      <c r="I11" s="275"/>
      <c r="J11" s="37" t="s">
        <v>31</v>
      </c>
      <c r="K11" s="276" t="str">
        <f>IF(別紙４!S10="","",別紙４!S10)</f>
        <v/>
      </c>
      <c r="L11" s="276"/>
      <c r="M11" s="276"/>
      <c r="N11" s="277"/>
      <c r="O11" s="278"/>
      <c r="P11" s="279"/>
      <c r="R11" s="258"/>
      <c r="S11" s="259"/>
      <c r="T11" s="260"/>
      <c r="U11" s="239" t="s">
        <v>15</v>
      </c>
      <c r="V11" s="240"/>
      <c r="W11" s="241"/>
      <c r="X11" s="242" t="str">
        <f>IF(別紙４!S15="","",別紙４!S15)</f>
        <v/>
      </c>
      <c r="Y11" s="243"/>
      <c r="Z11" s="244"/>
      <c r="AA11" s="111" t="s">
        <v>31</v>
      </c>
      <c r="AB11" s="245" t="str">
        <f t="shared" si="0"/>
        <v/>
      </c>
      <c r="AC11" s="245"/>
      <c r="AD11" s="245"/>
      <c r="AE11" s="277"/>
      <c r="AF11" s="278"/>
      <c r="AG11" s="279"/>
    </row>
    <row r="12" spans="1:34" ht="18" customHeight="1">
      <c r="A12" s="249"/>
      <c r="B12" s="250"/>
      <c r="C12" s="251"/>
      <c r="D12" s="239" t="s">
        <v>16</v>
      </c>
      <c r="E12" s="240"/>
      <c r="F12" s="241"/>
      <c r="G12" s="273" t="str">
        <f>IF(別紙４!V14="","",別紙４!V14)</f>
        <v/>
      </c>
      <c r="H12" s="274"/>
      <c r="I12" s="275"/>
      <c r="J12" s="37" t="s">
        <v>31</v>
      </c>
      <c r="K12" s="276" t="str">
        <f>IF(別紙４!V10="","",別紙４!V10)</f>
        <v/>
      </c>
      <c r="L12" s="276"/>
      <c r="M12" s="276"/>
      <c r="N12" s="277"/>
      <c r="O12" s="278"/>
      <c r="P12" s="279"/>
      <c r="R12" s="258"/>
      <c r="S12" s="259"/>
      <c r="T12" s="260"/>
      <c r="U12" s="239" t="s">
        <v>16</v>
      </c>
      <c r="V12" s="240"/>
      <c r="W12" s="241"/>
      <c r="X12" s="242" t="str">
        <f>IF(別紙４!V15="","",別紙４!V15)</f>
        <v/>
      </c>
      <c r="Y12" s="243"/>
      <c r="Z12" s="244"/>
      <c r="AA12" s="111" t="s">
        <v>31</v>
      </c>
      <c r="AB12" s="245" t="str">
        <f t="shared" si="0"/>
        <v/>
      </c>
      <c r="AC12" s="245"/>
      <c r="AD12" s="245"/>
      <c r="AE12" s="277"/>
      <c r="AF12" s="278"/>
      <c r="AG12" s="279"/>
    </row>
    <row r="13" spans="1:34" ht="18" customHeight="1">
      <c r="A13" s="249"/>
      <c r="B13" s="250"/>
      <c r="C13" s="251"/>
      <c r="D13" s="239" t="s">
        <v>17</v>
      </c>
      <c r="E13" s="240"/>
      <c r="F13" s="241"/>
      <c r="G13" s="273" t="str">
        <f>IF(別紙４!Y14="","",別紙４!Y14)</f>
        <v/>
      </c>
      <c r="H13" s="274"/>
      <c r="I13" s="275"/>
      <c r="J13" s="37" t="s">
        <v>31</v>
      </c>
      <c r="K13" s="276" t="str">
        <f>IF(別紙４!Y10="","",別紙４!Y10)</f>
        <v/>
      </c>
      <c r="L13" s="276"/>
      <c r="M13" s="276"/>
      <c r="N13" s="277"/>
      <c r="O13" s="278"/>
      <c r="P13" s="279"/>
      <c r="R13" s="258"/>
      <c r="S13" s="259"/>
      <c r="T13" s="260"/>
      <c r="U13" s="239" t="s">
        <v>17</v>
      </c>
      <c r="V13" s="240"/>
      <c r="W13" s="241"/>
      <c r="X13" s="242" t="str">
        <f>IF(別紙４!Y15="","",別紙４!Y15)</f>
        <v/>
      </c>
      <c r="Y13" s="243"/>
      <c r="Z13" s="244"/>
      <c r="AA13" s="111" t="s">
        <v>31</v>
      </c>
      <c r="AB13" s="245" t="str">
        <f t="shared" si="0"/>
        <v/>
      </c>
      <c r="AC13" s="245"/>
      <c r="AD13" s="245"/>
      <c r="AE13" s="277"/>
      <c r="AF13" s="278"/>
      <c r="AG13" s="279"/>
    </row>
    <row r="14" spans="1:34" ht="18" customHeight="1">
      <c r="A14" s="249"/>
      <c r="B14" s="250"/>
      <c r="C14" s="251"/>
      <c r="D14" s="239" t="s">
        <v>18</v>
      </c>
      <c r="E14" s="240"/>
      <c r="F14" s="241"/>
      <c r="G14" s="273" t="str">
        <f>IF(別紙４!AB14="","",別紙４!AB14)</f>
        <v/>
      </c>
      <c r="H14" s="274"/>
      <c r="I14" s="275"/>
      <c r="J14" s="37" t="s">
        <v>31</v>
      </c>
      <c r="K14" s="276" t="str">
        <f>IF(別紙４!AB10="","",別紙４!AB10)</f>
        <v/>
      </c>
      <c r="L14" s="276"/>
      <c r="M14" s="276"/>
      <c r="N14" s="277"/>
      <c r="O14" s="278"/>
      <c r="P14" s="279"/>
      <c r="R14" s="258"/>
      <c r="S14" s="259"/>
      <c r="T14" s="260"/>
      <c r="U14" s="239" t="s">
        <v>18</v>
      </c>
      <c r="V14" s="240"/>
      <c r="W14" s="241"/>
      <c r="X14" s="242" t="str">
        <f>IF(別紙４!AB15="","",別紙４!AB15)</f>
        <v/>
      </c>
      <c r="Y14" s="243"/>
      <c r="Z14" s="244"/>
      <c r="AA14" s="111" t="s">
        <v>31</v>
      </c>
      <c r="AB14" s="245" t="str">
        <f t="shared" si="0"/>
        <v/>
      </c>
      <c r="AC14" s="245"/>
      <c r="AD14" s="245"/>
      <c r="AE14" s="277"/>
      <c r="AF14" s="278"/>
      <c r="AG14" s="279"/>
    </row>
    <row r="15" spans="1:34" ht="18" customHeight="1">
      <c r="A15" s="252"/>
      <c r="B15" s="253"/>
      <c r="C15" s="254"/>
      <c r="D15" s="239" t="s">
        <v>0</v>
      </c>
      <c r="E15" s="240"/>
      <c r="F15" s="241"/>
      <c r="G15" s="273" t="str">
        <f>IF(別紙４!AE14="","",別紙４!AE14)</f>
        <v/>
      </c>
      <c r="H15" s="274"/>
      <c r="I15" s="275"/>
      <c r="J15" s="37" t="s">
        <v>31</v>
      </c>
      <c r="K15" s="276" t="str">
        <f>IF(別紙４!AE10="","",別紙４!AE10)</f>
        <v/>
      </c>
      <c r="L15" s="276"/>
      <c r="M15" s="276"/>
      <c r="N15" s="236" t="str">
        <f>IF(OR(G15="",K15=""),"",IF(G15&lt;=K15,"ＯＫ","ＮＧ"))</f>
        <v/>
      </c>
      <c r="O15" s="237"/>
      <c r="P15" s="238"/>
      <c r="R15" s="261"/>
      <c r="S15" s="262"/>
      <c r="T15" s="263"/>
      <c r="U15" s="239" t="s">
        <v>0</v>
      </c>
      <c r="V15" s="240"/>
      <c r="W15" s="241"/>
      <c r="X15" s="242" t="str">
        <f>IF(別紙４!AE15="","",別紙４!AE15)</f>
        <v/>
      </c>
      <c r="Y15" s="243"/>
      <c r="Z15" s="244"/>
      <c r="AA15" s="111" t="s">
        <v>31</v>
      </c>
      <c r="AB15" s="245" t="str">
        <f t="shared" si="0"/>
        <v/>
      </c>
      <c r="AC15" s="245"/>
      <c r="AD15" s="245"/>
      <c r="AE15" s="236" t="str">
        <f>IF(OR(X15="",AB15=""),"",IF(X15&lt;=AB15,"ＯＫ","ＮＧ"))</f>
        <v/>
      </c>
      <c r="AF15" s="237"/>
      <c r="AG15" s="238"/>
    </row>
    <row r="16" spans="1:34" ht="6" customHeight="1">
      <c r="A16" s="38"/>
      <c r="B16" s="38"/>
      <c r="C16" s="38"/>
      <c r="D16" s="38"/>
      <c r="E16" s="38"/>
      <c r="F16" s="38"/>
      <c r="G16" s="38"/>
      <c r="H16" s="38"/>
      <c r="I16" s="38"/>
      <c r="J16" s="38"/>
      <c r="K16" s="38"/>
      <c r="L16" s="38"/>
      <c r="M16" s="38"/>
      <c r="N16" s="38"/>
      <c r="O16" s="38"/>
      <c r="P16" s="38"/>
      <c r="Q16" s="38"/>
      <c r="R16" s="38"/>
      <c r="S16" s="38"/>
      <c r="T16" s="38"/>
      <c r="U16" s="38"/>
      <c r="V16" s="112"/>
      <c r="W16" s="109"/>
      <c r="X16" s="38"/>
      <c r="Y16" s="38"/>
      <c r="Z16" s="38"/>
      <c r="AB16" s="39"/>
      <c r="AC16" s="39"/>
      <c r="AD16" s="39"/>
    </row>
  </sheetData>
  <mergeCells count="71">
    <mergeCell ref="A1:AG1"/>
    <mergeCell ref="A3:E3"/>
    <mergeCell ref="F3:AG3"/>
    <mergeCell ref="A8:C8"/>
    <mergeCell ref="D8:F8"/>
    <mergeCell ref="G8:I8"/>
    <mergeCell ref="K8:M8"/>
    <mergeCell ref="N8:P8"/>
    <mergeCell ref="R8:T8"/>
    <mergeCell ref="U8:W8"/>
    <mergeCell ref="X8:Z8"/>
    <mergeCell ref="AB8:AD8"/>
    <mergeCell ref="AE8:AG8"/>
    <mergeCell ref="A9:C15"/>
    <mergeCell ref="D9:F9"/>
    <mergeCell ref="G9:I9"/>
    <mergeCell ref="K9:M9"/>
    <mergeCell ref="N9:P9"/>
    <mergeCell ref="D10:F10"/>
    <mergeCell ref="N10:P10"/>
    <mergeCell ref="D11:F11"/>
    <mergeCell ref="N11:P11"/>
    <mergeCell ref="D13:F13"/>
    <mergeCell ref="N13:P13"/>
    <mergeCell ref="D12:F12"/>
    <mergeCell ref="N12:P12"/>
    <mergeCell ref="G10:I10"/>
    <mergeCell ref="G11:I11"/>
    <mergeCell ref="G12:I12"/>
    <mergeCell ref="AB11:AD11"/>
    <mergeCell ref="AE11:AG11"/>
    <mergeCell ref="AB12:AD12"/>
    <mergeCell ref="AE12:AG12"/>
    <mergeCell ref="U13:W13"/>
    <mergeCell ref="AB13:AD13"/>
    <mergeCell ref="AE13:AG13"/>
    <mergeCell ref="X11:Z11"/>
    <mergeCell ref="X12:Z12"/>
    <mergeCell ref="X13:Z13"/>
    <mergeCell ref="X9:Z9"/>
    <mergeCell ref="AB9:AD9"/>
    <mergeCell ref="AE9:AG9"/>
    <mergeCell ref="U10:W10"/>
    <mergeCell ref="AB10:AD10"/>
    <mergeCell ref="AE10:AG10"/>
    <mergeCell ref="X10:Z10"/>
    <mergeCell ref="G13:I13"/>
    <mergeCell ref="G14:I14"/>
    <mergeCell ref="R9:T15"/>
    <mergeCell ref="U9:W9"/>
    <mergeCell ref="U11:W11"/>
    <mergeCell ref="K10:M10"/>
    <mergeCell ref="K11:M11"/>
    <mergeCell ref="K12:M12"/>
    <mergeCell ref="K13:M13"/>
    <mergeCell ref="U12:W12"/>
    <mergeCell ref="AB14:AD14"/>
    <mergeCell ref="AE14:AG14"/>
    <mergeCell ref="D15:F15"/>
    <mergeCell ref="G15:I15"/>
    <mergeCell ref="K15:M15"/>
    <mergeCell ref="N15:P15"/>
    <mergeCell ref="U15:W15"/>
    <mergeCell ref="AB15:AD15"/>
    <mergeCell ref="AE15:AG15"/>
    <mergeCell ref="D14:F14"/>
    <mergeCell ref="N14:P14"/>
    <mergeCell ref="U14:W14"/>
    <mergeCell ref="X15:Z15"/>
    <mergeCell ref="K14:M14"/>
    <mergeCell ref="X14:Z14"/>
  </mergeCells>
  <phoneticPr fontId="1"/>
  <pageMargins left="0.78740157480314965" right="0.78740157480314965" top="0.39370078740157483" bottom="0.39370078740157483" header="0" footer="0"/>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6CDC0-09EC-417F-B6F1-DD784314818F}">
  <sheetPr codeName="Sheet13">
    <tabColor theme="9" tint="0.79998168889431442"/>
  </sheetPr>
  <dimension ref="A1:AK18"/>
  <sheetViews>
    <sheetView showGridLines="0" workbookViewId="0">
      <selection activeCell="F3" sqref="F3:AG3"/>
    </sheetView>
  </sheetViews>
  <sheetFormatPr defaultColWidth="2.625" defaultRowHeight="18" customHeight="1" outlineLevelCol="1"/>
  <cols>
    <col min="1" max="34" width="2.625" style="33"/>
    <col min="35" max="36" width="6.625" style="33" hidden="1" customWidth="1" outlineLevel="1"/>
    <col min="37" max="37" width="2.625" style="33" collapsed="1"/>
    <col min="38" max="16384" width="2.625" style="33"/>
  </cols>
  <sheetData>
    <row r="1" spans="1:36" ht="18" customHeight="1">
      <c r="A1" s="264" t="s">
        <v>189</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32"/>
    </row>
    <row r="3" spans="1:36" ht="18" customHeight="1">
      <c r="A3" s="268" t="s">
        <v>224</v>
      </c>
      <c r="B3" s="269"/>
      <c r="C3" s="269"/>
      <c r="D3" s="269"/>
      <c r="E3" s="269"/>
      <c r="F3" s="270" t="s">
        <v>225</v>
      </c>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row>
    <row r="4" spans="1:36" ht="6" customHeight="1"/>
    <row r="5" spans="1:36" ht="18" customHeight="1">
      <c r="A5" s="33" t="s">
        <v>226</v>
      </c>
    </row>
    <row r="6" spans="1:36" ht="18" customHeight="1">
      <c r="A6" s="33" t="s">
        <v>227</v>
      </c>
    </row>
    <row r="7" spans="1:36" ht="18" customHeight="1">
      <c r="A7" s="40" t="s">
        <v>67</v>
      </c>
    </row>
    <row r="8" spans="1:36" ht="18" customHeight="1">
      <c r="A8" s="299"/>
      <c r="B8" s="309"/>
      <c r="C8" s="309"/>
      <c r="D8" s="310"/>
      <c r="E8" s="268" t="s">
        <v>13</v>
      </c>
      <c r="F8" s="269"/>
      <c r="G8" s="280"/>
      <c r="H8" s="268" t="s">
        <v>14</v>
      </c>
      <c r="I8" s="269"/>
      <c r="J8" s="280"/>
      <c r="K8" s="268" t="s">
        <v>15</v>
      </c>
      <c r="L8" s="269"/>
      <c r="M8" s="280"/>
      <c r="N8" s="268" t="s">
        <v>16</v>
      </c>
      <c r="O8" s="269"/>
      <c r="P8" s="280"/>
      <c r="Q8" s="268" t="s">
        <v>17</v>
      </c>
      <c r="R8" s="269"/>
      <c r="S8" s="280"/>
      <c r="T8" s="268" t="s">
        <v>18</v>
      </c>
      <c r="U8" s="269"/>
      <c r="V8" s="280"/>
      <c r="W8" s="268" t="s">
        <v>0</v>
      </c>
      <c r="X8" s="269"/>
      <c r="Y8" s="280"/>
      <c r="AA8" s="268" t="s">
        <v>108</v>
      </c>
      <c r="AB8" s="269"/>
      <c r="AC8" s="269"/>
      <c r="AD8" s="280"/>
      <c r="AE8" s="296" t="s">
        <v>36</v>
      </c>
      <c r="AF8" s="297"/>
      <c r="AG8" s="298"/>
    </row>
    <row r="9" spans="1:36" ht="18" customHeight="1">
      <c r="A9" s="268" t="s">
        <v>63</v>
      </c>
      <c r="B9" s="269"/>
      <c r="C9" s="269"/>
      <c r="D9" s="280"/>
      <c r="E9" s="312" t="str">
        <f>IF(別紙５!M14="","",別紙５!M14*3.3)</f>
        <v/>
      </c>
      <c r="F9" s="313"/>
      <c r="G9" s="314"/>
      <c r="H9" s="312" t="str">
        <f>IF(別紙５!P14="","",別紙５!P14*3.3)</f>
        <v/>
      </c>
      <c r="I9" s="313"/>
      <c r="J9" s="314"/>
      <c r="K9" s="312" t="str">
        <f>IF(別紙５!S14="","",別紙５!S14*1.98)</f>
        <v/>
      </c>
      <c r="L9" s="313"/>
      <c r="M9" s="314"/>
      <c r="N9" s="312" t="str">
        <f>IF(別紙５!V14="","",別紙５!V14*1.98)</f>
        <v/>
      </c>
      <c r="O9" s="313"/>
      <c r="P9" s="314"/>
      <c r="Q9" s="312" t="str">
        <f>IF(別紙５!Y14="","",別紙５!Y14*1.98)</f>
        <v/>
      </c>
      <c r="R9" s="313"/>
      <c r="S9" s="314"/>
      <c r="T9" s="312" t="str">
        <f>IF(別紙５!AB14="","",別紙５!AB14*1.98)</f>
        <v/>
      </c>
      <c r="U9" s="313"/>
      <c r="V9" s="314"/>
      <c r="W9" s="312" t="str">
        <f>IF(SUM(E9:V9)=0,"",SUM(E9:V9))</f>
        <v/>
      </c>
      <c r="X9" s="313"/>
      <c r="Y9" s="314"/>
      <c r="Z9" s="111" t="s">
        <v>31</v>
      </c>
      <c r="AA9" s="311" t="str">
        <f>IF(別紙５!M10="","",別紙５!M10)</f>
        <v/>
      </c>
      <c r="AB9" s="311"/>
      <c r="AC9" s="311"/>
      <c r="AD9" s="311"/>
      <c r="AE9" s="236" t="str">
        <f>IF(OR(W9="",AA9=""),"",IF(W9&lt;=AA9,"ＯＫ","ＮＧ"))</f>
        <v/>
      </c>
      <c r="AF9" s="237"/>
      <c r="AG9" s="238"/>
    </row>
    <row r="10" spans="1:36" ht="18" customHeight="1">
      <c r="A10" s="268" t="s">
        <v>64</v>
      </c>
      <c r="B10" s="269"/>
      <c r="C10" s="269"/>
      <c r="D10" s="280"/>
      <c r="E10" s="312" t="str">
        <f>IF(別紙５!M15="","",別紙５!M15*3.3)</f>
        <v/>
      </c>
      <c r="F10" s="313"/>
      <c r="G10" s="314"/>
      <c r="H10" s="312" t="str">
        <f>IF(別紙５!P15="","",別紙５!P15*3.3)</f>
        <v/>
      </c>
      <c r="I10" s="313"/>
      <c r="J10" s="314"/>
      <c r="K10" s="312" t="str">
        <f>IF(別紙５!S15="","",別紙５!S15*1.98)</f>
        <v/>
      </c>
      <c r="L10" s="313"/>
      <c r="M10" s="314"/>
      <c r="N10" s="312" t="str">
        <f>IF(別紙５!V15="","",別紙５!V15*1.98)</f>
        <v/>
      </c>
      <c r="O10" s="313"/>
      <c r="P10" s="314"/>
      <c r="Q10" s="312" t="str">
        <f>IF(別紙５!Y15="","",別紙５!Y15*1.98)</f>
        <v/>
      </c>
      <c r="R10" s="313"/>
      <c r="S10" s="314"/>
      <c r="T10" s="312" t="str">
        <f>IF(別紙５!AB15="","",別紙５!AB15*1.98)</f>
        <v/>
      </c>
      <c r="U10" s="313"/>
      <c r="V10" s="314"/>
      <c r="W10" s="312" t="str">
        <f>IF(SUM(E10:V10)=0,"",SUM(E10:V10))</f>
        <v/>
      </c>
      <c r="X10" s="313"/>
      <c r="Y10" s="314"/>
      <c r="Z10" s="52"/>
      <c r="AA10" s="311"/>
      <c r="AB10" s="311"/>
      <c r="AC10" s="311"/>
      <c r="AD10" s="311"/>
      <c r="AE10" s="236" t="str">
        <f>IF(OR(W10="",AA9=""),"",IF(W10&lt;=AA9,"ＯＫ","ＮＧ"))</f>
        <v/>
      </c>
      <c r="AF10" s="237"/>
      <c r="AG10" s="238"/>
    </row>
    <row r="11" spans="1:36" ht="6" customHeight="1">
      <c r="A11" s="52"/>
      <c r="B11" s="52"/>
      <c r="C11" s="52"/>
      <c r="D11" s="52"/>
      <c r="E11" s="52"/>
      <c r="F11" s="52"/>
      <c r="G11" s="52"/>
      <c r="H11" s="52"/>
      <c r="I11" s="52"/>
      <c r="J11" s="52"/>
      <c r="K11" s="52"/>
      <c r="L11" s="52"/>
      <c r="M11" s="52"/>
      <c r="N11" s="52"/>
      <c r="O11" s="52"/>
      <c r="P11" s="52"/>
      <c r="Q11" s="52"/>
      <c r="R11" s="52"/>
      <c r="S11" s="52"/>
      <c r="T11" s="52"/>
      <c r="U11" s="52"/>
      <c r="V11" s="112"/>
      <c r="W11" s="109"/>
      <c r="X11" s="52"/>
      <c r="Y11" s="52"/>
      <c r="Z11" s="52"/>
      <c r="AB11" s="39"/>
      <c r="AC11" s="39"/>
      <c r="AD11" s="39"/>
    </row>
    <row r="12" spans="1:36" ht="18" customHeight="1">
      <c r="A12" s="33" t="s">
        <v>86</v>
      </c>
    </row>
    <row r="13" spans="1:36" ht="18" customHeight="1">
      <c r="A13" s="53" t="s">
        <v>87</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5"/>
      <c r="AE13" s="296" t="s">
        <v>36</v>
      </c>
      <c r="AF13" s="297"/>
      <c r="AG13" s="298"/>
    </row>
    <row r="14" spans="1:36" ht="18" customHeight="1">
      <c r="A14" s="58"/>
      <c r="B14" s="44" t="s">
        <v>88</v>
      </c>
      <c r="C14" s="44"/>
      <c r="D14" s="44"/>
      <c r="E14" s="44"/>
      <c r="F14" s="44"/>
      <c r="G14" s="44"/>
      <c r="H14" s="44"/>
      <c r="I14" s="44" t="s">
        <v>89</v>
      </c>
      <c r="J14" s="44"/>
      <c r="K14" s="44"/>
      <c r="L14" s="44"/>
      <c r="M14" s="44"/>
      <c r="N14" s="44"/>
      <c r="O14" s="44"/>
      <c r="P14" s="44"/>
      <c r="Q14" s="44"/>
      <c r="R14" s="44"/>
      <c r="S14" s="44"/>
      <c r="T14" s="44"/>
      <c r="U14" s="44"/>
      <c r="V14" s="44"/>
      <c r="W14" s="44"/>
      <c r="X14" s="44"/>
      <c r="Y14" s="44"/>
      <c r="Z14" s="44"/>
      <c r="AA14" s="44"/>
      <c r="AB14" s="44"/>
      <c r="AC14" s="44"/>
      <c r="AD14" s="46"/>
      <c r="AE14" s="236" t="str">
        <f>IF(AND(AI14=FALSE,AJ14=FALSE),"",IF(AI14=TRUE,"ＯＫ","ＮＧ"))</f>
        <v/>
      </c>
      <c r="AF14" s="237"/>
      <c r="AG14" s="238"/>
      <c r="AI14" s="33" t="b">
        <v>0</v>
      </c>
      <c r="AJ14" s="33" t="b">
        <v>0</v>
      </c>
    </row>
    <row r="15" spans="1:36" ht="18" customHeight="1">
      <c r="A15" s="53" t="s">
        <v>90</v>
      </c>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5"/>
      <c r="AE15" s="296" t="s">
        <v>36</v>
      </c>
      <c r="AF15" s="297"/>
      <c r="AG15" s="298"/>
    </row>
    <row r="16" spans="1:36" ht="18" customHeight="1">
      <c r="A16" s="58"/>
      <c r="B16" s="44" t="s">
        <v>84</v>
      </c>
      <c r="C16" s="44"/>
      <c r="D16" s="44"/>
      <c r="E16" s="44"/>
      <c r="F16" s="44"/>
      <c r="G16" s="44"/>
      <c r="H16" s="44"/>
      <c r="I16" s="44" t="s">
        <v>85</v>
      </c>
      <c r="J16" s="44"/>
      <c r="K16" s="44"/>
      <c r="L16" s="44"/>
      <c r="M16" s="44"/>
      <c r="N16" s="44"/>
      <c r="O16" s="44"/>
      <c r="P16" s="44"/>
      <c r="Q16" s="44"/>
      <c r="R16" s="44"/>
      <c r="S16" s="44"/>
      <c r="T16" s="44"/>
      <c r="U16" s="44"/>
      <c r="V16" s="44"/>
      <c r="W16" s="44"/>
      <c r="X16" s="44"/>
      <c r="Y16" s="44"/>
      <c r="Z16" s="44"/>
      <c r="AA16" s="44"/>
      <c r="AB16" s="44"/>
      <c r="AC16" s="44"/>
      <c r="AD16" s="46"/>
      <c r="AE16" s="236" t="str">
        <f>IF(AND(AI16=FALSE,AJ16=FALSE),"",IF(AI16=TRUE,"ＯＫ","ＮＧ"))</f>
        <v/>
      </c>
      <c r="AF16" s="237"/>
      <c r="AG16" s="238"/>
      <c r="AI16" s="33" t="b">
        <v>0</v>
      </c>
      <c r="AJ16" s="33" t="b">
        <v>0</v>
      </c>
    </row>
    <row r="17" spans="1:36" ht="18" customHeight="1">
      <c r="A17" s="53" t="s">
        <v>91</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5"/>
      <c r="AE17" s="296" t="s">
        <v>36</v>
      </c>
      <c r="AF17" s="297"/>
      <c r="AG17" s="298"/>
    </row>
    <row r="18" spans="1:36" ht="18" customHeight="1">
      <c r="A18" s="58"/>
      <c r="B18" s="44" t="s">
        <v>92</v>
      </c>
      <c r="C18" s="44"/>
      <c r="D18" s="44"/>
      <c r="E18" s="44"/>
      <c r="F18" s="44"/>
      <c r="G18" s="44"/>
      <c r="H18" s="44"/>
      <c r="I18" s="44" t="s">
        <v>93</v>
      </c>
      <c r="J18" s="44"/>
      <c r="K18" s="44"/>
      <c r="L18" s="44"/>
      <c r="M18" s="44"/>
      <c r="N18" s="44"/>
      <c r="O18" s="44"/>
      <c r="P18" s="44"/>
      <c r="Q18" s="44"/>
      <c r="R18" s="44"/>
      <c r="S18" s="44"/>
      <c r="T18" s="44"/>
      <c r="U18" s="44"/>
      <c r="V18" s="44"/>
      <c r="W18" s="44"/>
      <c r="X18" s="44"/>
      <c r="Y18" s="44"/>
      <c r="Z18" s="44"/>
      <c r="AA18" s="44"/>
      <c r="AB18" s="44"/>
      <c r="AC18" s="44"/>
      <c r="AD18" s="46"/>
      <c r="AE18" s="236" t="str">
        <f>IF(AND(AI18=FALSE,AJ18=FALSE),"",IF(AI18=TRUE,"ＯＫ","ＮＧ"))</f>
        <v/>
      </c>
      <c r="AF18" s="237"/>
      <c r="AG18" s="238"/>
      <c r="AI18" s="33" t="b">
        <v>0</v>
      </c>
      <c r="AJ18" s="33" t="b">
        <v>0</v>
      </c>
    </row>
  </sheetData>
  <mergeCells count="38">
    <mergeCell ref="A1:AG1"/>
    <mergeCell ref="A3:E3"/>
    <mergeCell ref="F3:AG3"/>
    <mergeCell ref="AA8:AD8"/>
    <mergeCell ref="AE8:AG8"/>
    <mergeCell ref="Q8:S8"/>
    <mergeCell ref="A8:D8"/>
    <mergeCell ref="E8:G8"/>
    <mergeCell ref="H8:J8"/>
    <mergeCell ref="K8:M8"/>
    <mergeCell ref="N8:P8"/>
    <mergeCell ref="H9:J9"/>
    <mergeCell ref="K9:M9"/>
    <mergeCell ref="N9:P9"/>
    <mergeCell ref="T8:V8"/>
    <mergeCell ref="W8:Y8"/>
    <mergeCell ref="AE10:AG10"/>
    <mergeCell ref="AA9:AD10"/>
    <mergeCell ref="AE9:AG9"/>
    <mergeCell ref="A10:D10"/>
    <mergeCell ref="E10:G10"/>
    <mergeCell ref="H10:J10"/>
    <mergeCell ref="K10:M10"/>
    <mergeCell ref="N10:P10"/>
    <mergeCell ref="Q10:S10"/>
    <mergeCell ref="T10:V10"/>
    <mergeCell ref="W10:Y10"/>
    <mergeCell ref="Q9:S9"/>
    <mergeCell ref="T9:V9"/>
    <mergeCell ref="W9:Y9"/>
    <mergeCell ref="A9:D9"/>
    <mergeCell ref="E9:G9"/>
    <mergeCell ref="AE17:AG17"/>
    <mergeCell ref="AE18:AG18"/>
    <mergeCell ref="AE13:AG13"/>
    <mergeCell ref="AE14:AG14"/>
    <mergeCell ref="AE15:AG15"/>
    <mergeCell ref="AE16:AG16"/>
  </mergeCells>
  <phoneticPr fontId="1"/>
  <pageMargins left="0.78740157480314965" right="0.78740157480314965"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44" r:id="rId4" name="Check Box 16">
              <controlPr defaultSize="0" autoFill="0" autoLine="0" autoPict="0">
                <anchor moveWithCells="1">
                  <from>
                    <xdr:col>0</xdr:col>
                    <xdr:colOff>0</xdr:colOff>
                    <xdr:row>13</xdr:row>
                    <xdr:rowOff>0</xdr:rowOff>
                  </from>
                  <to>
                    <xdr:col>1</xdr:col>
                    <xdr:colOff>19050</xdr:colOff>
                    <xdr:row>13</xdr:row>
                    <xdr:rowOff>219075</xdr:rowOff>
                  </to>
                </anchor>
              </controlPr>
            </control>
          </mc:Choice>
        </mc:AlternateContent>
        <mc:AlternateContent xmlns:mc="http://schemas.openxmlformats.org/markup-compatibility/2006">
          <mc:Choice Requires="x14">
            <control shapeId="22545" r:id="rId5" name="Check Box 17">
              <controlPr defaultSize="0" autoFill="0" autoLine="0" autoPict="0">
                <anchor moveWithCells="1">
                  <from>
                    <xdr:col>0</xdr:col>
                    <xdr:colOff>0</xdr:colOff>
                    <xdr:row>17</xdr:row>
                    <xdr:rowOff>0</xdr:rowOff>
                  </from>
                  <to>
                    <xdr:col>1</xdr:col>
                    <xdr:colOff>19050</xdr:colOff>
                    <xdr:row>17</xdr:row>
                    <xdr:rowOff>219075</xdr:rowOff>
                  </to>
                </anchor>
              </controlPr>
            </control>
          </mc:Choice>
        </mc:AlternateContent>
        <mc:AlternateContent xmlns:mc="http://schemas.openxmlformats.org/markup-compatibility/2006">
          <mc:Choice Requires="x14">
            <control shapeId="22546" r:id="rId6" name="Check Box 18">
              <controlPr defaultSize="0" autoFill="0" autoLine="0" autoPict="0">
                <anchor moveWithCells="1">
                  <from>
                    <xdr:col>7</xdr:col>
                    <xdr:colOff>0</xdr:colOff>
                    <xdr:row>13</xdr:row>
                    <xdr:rowOff>0</xdr:rowOff>
                  </from>
                  <to>
                    <xdr:col>8</xdr:col>
                    <xdr:colOff>19050</xdr:colOff>
                    <xdr:row>13</xdr:row>
                    <xdr:rowOff>219075</xdr:rowOff>
                  </to>
                </anchor>
              </controlPr>
            </control>
          </mc:Choice>
        </mc:AlternateContent>
        <mc:AlternateContent xmlns:mc="http://schemas.openxmlformats.org/markup-compatibility/2006">
          <mc:Choice Requires="x14">
            <control shapeId="22547" r:id="rId7" name="Check Box 19">
              <controlPr defaultSize="0" autoFill="0" autoLine="0" autoPict="0">
                <anchor moveWithCells="1">
                  <from>
                    <xdr:col>0</xdr:col>
                    <xdr:colOff>0</xdr:colOff>
                    <xdr:row>15</xdr:row>
                    <xdr:rowOff>0</xdr:rowOff>
                  </from>
                  <to>
                    <xdr:col>1</xdr:col>
                    <xdr:colOff>19050</xdr:colOff>
                    <xdr:row>15</xdr:row>
                    <xdr:rowOff>219075</xdr:rowOff>
                  </to>
                </anchor>
              </controlPr>
            </control>
          </mc:Choice>
        </mc:AlternateContent>
        <mc:AlternateContent xmlns:mc="http://schemas.openxmlformats.org/markup-compatibility/2006">
          <mc:Choice Requires="x14">
            <control shapeId="22548" r:id="rId8" name="Check Box 20">
              <controlPr defaultSize="0" autoFill="0" autoLine="0" autoPict="0">
                <anchor moveWithCells="1">
                  <from>
                    <xdr:col>7</xdr:col>
                    <xdr:colOff>0</xdr:colOff>
                    <xdr:row>15</xdr:row>
                    <xdr:rowOff>0</xdr:rowOff>
                  </from>
                  <to>
                    <xdr:col>8</xdr:col>
                    <xdr:colOff>19050</xdr:colOff>
                    <xdr:row>15</xdr:row>
                    <xdr:rowOff>219075</xdr:rowOff>
                  </to>
                </anchor>
              </controlPr>
            </control>
          </mc:Choice>
        </mc:AlternateContent>
        <mc:AlternateContent xmlns:mc="http://schemas.openxmlformats.org/markup-compatibility/2006">
          <mc:Choice Requires="x14">
            <control shapeId="22549" r:id="rId9" name="Check Box 21">
              <controlPr defaultSize="0" autoFill="0" autoLine="0" autoPict="0">
                <anchor moveWithCells="1">
                  <from>
                    <xdr:col>7</xdr:col>
                    <xdr:colOff>0</xdr:colOff>
                    <xdr:row>17</xdr:row>
                    <xdr:rowOff>0</xdr:rowOff>
                  </from>
                  <to>
                    <xdr:col>8</xdr:col>
                    <xdr:colOff>19050</xdr:colOff>
                    <xdr:row>17</xdr:row>
                    <xdr:rowOff>219075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6DDBD-3110-481C-83CB-C8E30735E948}">
  <sheetPr codeName="Sheet14"/>
  <dimension ref="A1:C30"/>
  <sheetViews>
    <sheetView workbookViewId="0">
      <selection activeCell="C13" sqref="C13"/>
    </sheetView>
  </sheetViews>
  <sheetFormatPr defaultRowHeight="18" customHeight="1"/>
  <cols>
    <col min="1" max="1" width="15.625" style="66" customWidth="1"/>
    <col min="2" max="2" width="12.625" style="66" customWidth="1"/>
    <col min="3" max="3" width="30.625" style="66" customWidth="1"/>
    <col min="4" max="16384" width="9" style="66"/>
  </cols>
  <sheetData>
    <row r="1" spans="1:3" ht="18" customHeight="1">
      <c r="A1" s="67" t="s">
        <v>231</v>
      </c>
      <c r="B1" s="67"/>
      <c r="C1" s="67"/>
    </row>
    <row r="2" spans="1:3" ht="18" customHeight="1" thickBot="1">
      <c r="A2" s="67" t="s">
        <v>232</v>
      </c>
      <c r="B2" s="67"/>
      <c r="C2" s="67"/>
    </row>
    <row r="3" spans="1:3" ht="18" customHeight="1">
      <c r="A3" s="380" t="s">
        <v>233</v>
      </c>
      <c r="B3" s="381"/>
      <c r="C3" s="121" t="str">
        <f>IF(様式第３号【事前協議書】!Y3="","",様式第３号【事前協議書】!X3&amp;様式第３号【事前協議書】!Y3&amp;様式第３号【事前協議書】!AA3&amp;様式第３号【事前協議書】!AB3&amp;様式第３号【事前協議書】!AD3&amp;様式第３号【事前協議書】!AE3&amp;様式第３号【事前協議書】!AG3)</f>
        <v/>
      </c>
    </row>
    <row r="4" spans="1:3" ht="18" customHeight="1">
      <c r="A4" s="380" t="s">
        <v>234</v>
      </c>
      <c r="B4" s="381"/>
      <c r="C4" s="122" t="str">
        <f>IF(様式第３号【事前協議書】!T10="","",様式第３号【事前協議書】!T10)</f>
        <v/>
      </c>
    </row>
    <row r="5" spans="1:3" ht="18" customHeight="1">
      <c r="A5" s="380" t="s">
        <v>235</v>
      </c>
      <c r="B5" s="381"/>
      <c r="C5" s="122" t="str">
        <f>IF(様式第３号【事前協議書】!T11="","",様式第３号【事前協議書】!T11)</f>
        <v/>
      </c>
    </row>
    <row r="6" spans="1:3" ht="18" customHeight="1">
      <c r="A6" s="381" t="s">
        <v>34</v>
      </c>
      <c r="B6" s="382"/>
      <c r="C6" s="122" t="str">
        <f>IF(様式第３号【事前協議書】!T13="","",様式第３号【事前協議書】!T13)</f>
        <v/>
      </c>
    </row>
    <row r="7" spans="1:3" ht="18" customHeight="1">
      <c r="A7" s="394" t="s">
        <v>44</v>
      </c>
      <c r="B7" s="118" t="s">
        <v>236</v>
      </c>
      <c r="C7" s="122" t="str">
        <f>IF(様式第３号【事前協議書】!M27="","",様式第３号【事前協議書】!M27)</f>
        <v/>
      </c>
    </row>
    <row r="8" spans="1:3" ht="18" customHeight="1">
      <c r="A8" s="394"/>
      <c r="B8" s="118" t="s">
        <v>2</v>
      </c>
      <c r="C8" s="122" t="str">
        <f>IF(様式第３号【事前協議書】!M28="","",様式第３号【事前協議書】!M28)</f>
        <v/>
      </c>
    </row>
    <row r="9" spans="1:3" ht="18" customHeight="1">
      <c r="A9" s="394"/>
      <c r="B9" s="118" t="s">
        <v>29</v>
      </c>
      <c r="C9" s="122" t="str">
        <f>IF(様式第３号【事前協議書】!M29="","",様式第３号【事前協議書】!M29)</f>
        <v/>
      </c>
    </row>
    <row r="10" spans="1:3" ht="18" customHeight="1">
      <c r="A10" s="394"/>
      <c r="B10" s="118" t="s">
        <v>9</v>
      </c>
      <c r="C10" s="122" t="str">
        <f>IF(様式第３号【事前協議書】!M30="","",様式第３号【事前協議書】!M30)</f>
        <v/>
      </c>
    </row>
    <row r="11" spans="1:3" ht="18" customHeight="1">
      <c r="A11" s="394" t="s">
        <v>228</v>
      </c>
      <c r="B11" s="118" t="s">
        <v>236</v>
      </c>
      <c r="C11" s="122" t="str">
        <f>IF(様式第３号【事前協議書】!M42="","",様式第３号【事前協議書】!M42)</f>
        <v/>
      </c>
    </row>
    <row r="12" spans="1:3" ht="18" customHeight="1">
      <c r="A12" s="394"/>
      <c r="B12" s="118" t="s">
        <v>2</v>
      </c>
      <c r="C12" s="122" t="str">
        <f>IF(様式第３号【事前協議書】!M43="","",様式第３号【事前協議書】!M43)</f>
        <v/>
      </c>
    </row>
    <row r="13" spans="1:3" ht="18" customHeight="1">
      <c r="A13" s="394"/>
      <c r="B13" s="118" t="s">
        <v>29</v>
      </c>
      <c r="C13" s="122" t="str">
        <f>IF(様式第３号【事前協議書】!M44="","",様式第３号【事前協議書】!M44)</f>
        <v/>
      </c>
    </row>
    <row r="14" spans="1:3" ht="18" customHeight="1">
      <c r="A14" s="394"/>
      <c r="B14" s="118" t="s">
        <v>9</v>
      </c>
      <c r="C14" s="122" t="str">
        <f>IF(様式第３号【事前協議書】!M45="","",様式第３号【事前協議書】!M45)</f>
        <v/>
      </c>
    </row>
    <row r="15" spans="1:3" ht="18" customHeight="1">
      <c r="A15" s="385" t="s">
        <v>229</v>
      </c>
      <c r="B15" s="386"/>
      <c r="C15" s="123" t="str">
        <f>IF(AND(様式第３号【事前協議書】!AI55=FALSE,様式第３号【事前協議書】!AI56=FALSE),"",IF(AND(様式第３号【事前協議書】!AI55=TRUE,様式第３号【事前協議書】!AI56=FALSE),"土曜日",IF(AND(様式第３号【事前協議書】!AI55=FALSE,様式第３号【事前協議書】!AI56=TRUE),"お盆期間","土曜日及びお盆期間")))</f>
        <v/>
      </c>
    </row>
    <row r="16" spans="1:3" ht="18" customHeight="1">
      <c r="A16" s="387" t="s">
        <v>230</v>
      </c>
      <c r="B16" s="388"/>
      <c r="C16" s="123" t="str">
        <f>IF(AND(様式第３号【事前協議書】!AI70=FALSE,様式第３号【事前協議書】!AI71=FALSE),"",IF(AND(様式第３号【事前協議書】!AI70=TRUE,様式第３号【事前協議書】!AI71=FALSE),"土曜日",IF(AND(様式第３号【事前協議書】!AI70=FALSE,様式第３号【事前協議書】!AI71=TRUE),"お盆期間","土曜日及びお盆期間")))</f>
        <v/>
      </c>
    </row>
    <row r="17" spans="1:3" ht="18" customHeight="1">
      <c r="A17" s="389" t="s">
        <v>208</v>
      </c>
      <c r="B17" s="392" t="s">
        <v>63</v>
      </c>
      <c r="C17" s="124" t="str">
        <f>IF(様式第３号【事前協議書】!V83="","",様式第３号【事前協議書】!V83)</f>
        <v/>
      </c>
    </row>
    <row r="18" spans="1:3" ht="18" customHeight="1">
      <c r="A18" s="390"/>
      <c r="B18" s="393"/>
      <c r="C18" s="124" t="str">
        <f>IF(様式第３号【事前協議書】!Z83="","",様式第３号【事前協議書】!Z83)</f>
        <v/>
      </c>
    </row>
    <row r="19" spans="1:3" ht="18" customHeight="1">
      <c r="A19" s="390"/>
      <c r="B19" s="392" t="s">
        <v>121</v>
      </c>
      <c r="C19" s="124" t="str">
        <f>IF(様式第３号【事前協議書】!V85="","",様式第３号【事前協議書】!V85)</f>
        <v/>
      </c>
    </row>
    <row r="20" spans="1:3" ht="18" customHeight="1">
      <c r="A20" s="391"/>
      <c r="B20" s="393"/>
      <c r="C20" s="124" t="str">
        <f>IF(様式第３号【事前協議書】!Z85="","",様式第３号【事前協議書】!Z85)</f>
        <v/>
      </c>
    </row>
    <row r="21" spans="1:3" ht="18" customHeight="1">
      <c r="A21" s="394" t="s">
        <v>237</v>
      </c>
      <c r="B21" s="119" t="s">
        <v>13</v>
      </c>
      <c r="C21" s="122" t="str">
        <f>IF(様式第３号【事前協議書】!L94="","",様式第３号【事前協議書】!L94)</f>
        <v/>
      </c>
    </row>
    <row r="22" spans="1:3" ht="18" customHeight="1">
      <c r="A22" s="394"/>
      <c r="B22" s="119" t="s">
        <v>14</v>
      </c>
      <c r="C22" s="122" t="str">
        <f>IF(様式第３号【事前協議書】!O94="","",様式第３号【事前協議書】!O94)</f>
        <v/>
      </c>
    </row>
    <row r="23" spans="1:3" ht="18" customHeight="1">
      <c r="A23" s="394"/>
      <c r="B23" s="119" t="s">
        <v>15</v>
      </c>
      <c r="C23" s="122" t="str">
        <f>IF(様式第３号【事前協議書】!R94="","",様式第３号【事前協議書】!R94)</f>
        <v/>
      </c>
    </row>
    <row r="24" spans="1:3" ht="18" customHeight="1">
      <c r="A24" s="394"/>
      <c r="B24" s="119" t="s">
        <v>16</v>
      </c>
      <c r="C24" s="122" t="str">
        <f>IF(様式第３号【事前協議書】!U94="","",様式第３号【事前協議書】!U94)</f>
        <v/>
      </c>
    </row>
    <row r="25" spans="1:3" ht="18" customHeight="1">
      <c r="A25" s="394"/>
      <c r="B25" s="119" t="s">
        <v>17</v>
      </c>
      <c r="C25" s="122" t="str">
        <f>IF(様式第３号【事前協議書】!X94="","",様式第３号【事前協議書】!X94)</f>
        <v/>
      </c>
    </row>
    <row r="26" spans="1:3" ht="18" customHeight="1">
      <c r="A26" s="394"/>
      <c r="B26" s="119" t="s">
        <v>18</v>
      </c>
      <c r="C26" s="122" t="str">
        <f>IF(様式第３号【事前協議書】!AA94="","",様式第３号【事前協議書】!AA94)</f>
        <v/>
      </c>
    </row>
    <row r="27" spans="1:3" ht="18" customHeight="1">
      <c r="A27" s="381" t="s">
        <v>238</v>
      </c>
      <c r="B27" s="382"/>
      <c r="C27" s="127" t="str">
        <f>IF(様式第３号【事前協議書】!S101="","",様式第３号【事前協議書】!S101)</f>
        <v/>
      </c>
    </row>
    <row r="28" spans="1:3" ht="18" customHeight="1">
      <c r="A28" s="383" t="s">
        <v>240</v>
      </c>
      <c r="B28" s="120" t="s">
        <v>241</v>
      </c>
      <c r="C28" s="125" t="str">
        <f>IF(様式第３号【事前協議書】!K110="","",様式第３号【事前協議書】!K110)</f>
        <v/>
      </c>
    </row>
    <row r="29" spans="1:3" ht="18" customHeight="1">
      <c r="A29" s="384"/>
      <c r="B29" s="120" t="s">
        <v>242</v>
      </c>
      <c r="C29" s="125" t="str">
        <f>IF(様式第３号【事前協議書】!G113="","",様式第３号【事前協議書】!G113)</f>
        <v/>
      </c>
    </row>
    <row r="30" spans="1:3" ht="18" customHeight="1" thickBot="1">
      <c r="A30" s="381" t="s">
        <v>239</v>
      </c>
      <c r="B30" s="382"/>
      <c r="C30" s="126" t="str">
        <f>IF(様式第３号【事前協議書】!D22="","",様式第３号【事前協議書】!B22&amp;様式第３号【事前協議書】!D22&amp;様式第３号【事前協議書】!F22&amp;様式第３号【事前協議書】!G22&amp;様式第３号【事前協議書】!I22&amp;様式第３号【事前協議書】!J22&amp;様式第３号【事前協議書】!L22)</f>
        <v/>
      </c>
    </row>
  </sheetData>
  <mergeCells count="15">
    <mergeCell ref="A3:B3"/>
    <mergeCell ref="A4:B4"/>
    <mergeCell ref="A5:B5"/>
    <mergeCell ref="A30:B30"/>
    <mergeCell ref="A27:B27"/>
    <mergeCell ref="A6:B6"/>
    <mergeCell ref="A28:A29"/>
    <mergeCell ref="A15:B15"/>
    <mergeCell ref="A16:B16"/>
    <mergeCell ref="A17:A20"/>
    <mergeCell ref="B17:B18"/>
    <mergeCell ref="B19:B20"/>
    <mergeCell ref="A21:A26"/>
    <mergeCell ref="A7:A10"/>
    <mergeCell ref="A11:A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9A840-FC39-40BA-8C32-C4229B67A6B9}">
  <sheetPr codeName="Sheet3"/>
  <dimension ref="A1:AP74"/>
  <sheetViews>
    <sheetView showGridLines="0" workbookViewId="0">
      <selection activeCell="M11" sqref="M11:O11"/>
    </sheetView>
  </sheetViews>
  <sheetFormatPr defaultColWidth="2.625" defaultRowHeight="18" customHeight="1" outlineLevelCol="1"/>
  <cols>
    <col min="1" max="34" width="2.625" style="3"/>
    <col min="35" max="35" width="2.625" style="14"/>
    <col min="36" max="37" width="6.625" style="95" hidden="1" customWidth="1" outlineLevel="1"/>
    <col min="38" max="38" width="2.625" style="14" collapsed="1"/>
    <col min="39" max="42" width="2.625" style="14"/>
    <col min="43" max="16384" width="2.625" style="3"/>
  </cols>
  <sheetData>
    <row r="1" spans="1:42" s="1" customFormat="1" ht="18" customHeight="1">
      <c r="A1" s="1" t="s">
        <v>3</v>
      </c>
      <c r="B1" s="2"/>
      <c r="AH1" s="9" t="s">
        <v>161</v>
      </c>
      <c r="AI1" s="13"/>
      <c r="AJ1" s="15"/>
      <c r="AK1" s="15"/>
      <c r="AL1" s="13"/>
      <c r="AM1" s="13"/>
      <c r="AN1" s="13"/>
      <c r="AO1" s="13"/>
      <c r="AP1" s="13"/>
    </row>
    <row r="2" spans="1:42" s="1" customFormat="1" ht="18" customHeight="1">
      <c r="E2" s="2"/>
      <c r="AI2" s="13"/>
      <c r="AJ2" s="15"/>
      <c r="AK2" s="15"/>
      <c r="AL2" s="13"/>
      <c r="AM2" s="13"/>
      <c r="AN2" s="13"/>
      <c r="AO2" s="13"/>
      <c r="AP2" s="13"/>
    </row>
    <row r="3" spans="1:42" s="1" customFormat="1" ht="18" customHeight="1">
      <c r="A3" s="167" t="s">
        <v>33</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3"/>
      <c r="AJ3" s="15"/>
      <c r="AK3" s="15"/>
      <c r="AL3" s="13"/>
      <c r="AM3" s="13"/>
      <c r="AN3" s="13"/>
      <c r="AO3" s="13"/>
      <c r="AP3" s="13"/>
    </row>
    <row r="4" spans="1:42" s="1" customFormat="1" ht="18" customHeight="1">
      <c r="E4" s="2"/>
      <c r="AI4" s="13"/>
      <c r="AJ4" s="15"/>
      <c r="AK4" s="15"/>
      <c r="AL4" s="13"/>
      <c r="AM4" s="13"/>
      <c r="AN4" s="13"/>
      <c r="AO4" s="13"/>
      <c r="AP4" s="13"/>
    </row>
    <row r="5" spans="1:42" s="1" customFormat="1" ht="18" customHeight="1">
      <c r="A5" s="3" t="s">
        <v>51</v>
      </c>
      <c r="E5" s="2"/>
      <c r="AI5" s="13"/>
      <c r="AJ5" s="15"/>
      <c r="AK5" s="15"/>
      <c r="AL5" s="13"/>
      <c r="AM5" s="13"/>
      <c r="AN5" s="13"/>
      <c r="AO5" s="13"/>
      <c r="AP5" s="13"/>
    </row>
    <row r="6" spans="1:42" s="11" customFormat="1" ht="13.5" customHeight="1">
      <c r="A6" s="17" t="s">
        <v>56</v>
      </c>
      <c r="B6" s="189" t="s">
        <v>57</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
      <c r="AJ6" s="115"/>
      <c r="AK6" s="115"/>
      <c r="AL6" s="18"/>
      <c r="AM6" s="18"/>
      <c r="AN6" s="18"/>
      <c r="AO6" s="18"/>
      <c r="AP6" s="18"/>
    </row>
    <row r="7" spans="1:42" s="11" customFormat="1" ht="26.25" customHeight="1">
      <c r="A7" s="17" t="s">
        <v>56</v>
      </c>
      <c r="B7" s="189" t="s">
        <v>115</v>
      </c>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
      <c r="AJ7" s="115"/>
      <c r="AK7" s="115"/>
      <c r="AL7" s="18"/>
      <c r="AM7" s="18"/>
      <c r="AN7" s="18"/>
      <c r="AO7" s="18"/>
      <c r="AP7" s="18"/>
    </row>
    <row r="8" spans="1:42" s="104" customFormat="1" ht="39.75" customHeight="1">
      <c r="A8" s="19" t="s">
        <v>56</v>
      </c>
      <c r="B8" s="189" t="s">
        <v>202</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20"/>
      <c r="AJ8" s="116"/>
      <c r="AK8" s="116"/>
      <c r="AL8" s="20"/>
      <c r="AM8" s="20"/>
      <c r="AN8" s="20"/>
      <c r="AO8" s="20"/>
      <c r="AP8" s="20"/>
    </row>
    <row r="9" spans="1:42" s="11" customFormat="1" ht="18" customHeight="1">
      <c r="A9" s="21"/>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18"/>
      <c r="AJ9" s="115"/>
      <c r="AK9" s="115"/>
      <c r="AL9" s="18"/>
      <c r="AM9" s="18"/>
      <c r="AN9" s="18"/>
      <c r="AO9" s="18"/>
      <c r="AP9" s="18"/>
    </row>
    <row r="10" spans="1:42" s="1" customFormat="1" ht="18" customHeight="1">
      <c r="A10" s="1" t="s">
        <v>58</v>
      </c>
      <c r="E10" s="2"/>
      <c r="AI10" s="13"/>
      <c r="AJ10" s="15"/>
      <c r="AK10" s="15"/>
      <c r="AL10" s="13"/>
      <c r="AM10" s="13"/>
      <c r="AN10" s="13"/>
      <c r="AO10" s="13"/>
      <c r="AP10" s="13"/>
    </row>
    <row r="11" spans="1:42" s="1" customFormat="1" ht="18" customHeight="1">
      <c r="A11" s="185" t="s">
        <v>34</v>
      </c>
      <c r="B11" s="186"/>
      <c r="C11" s="186"/>
      <c r="D11" s="187"/>
      <c r="E11" s="184" t="s">
        <v>19</v>
      </c>
      <c r="F11" s="184"/>
      <c r="G11" s="184"/>
      <c r="H11" s="184"/>
      <c r="I11" s="184"/>
      <c r="J11" s="184"/>
      <c r="K11" s="184"/>
      <c r="L11" s="184"/>
      <c r="M11" s="179"/>
      <c r="N11" s="180"/>
      <c r="O11" s="180"/>
      <c r="P11" s="108" t="s">
        <v>1</v>
      </c>
      <c r="Q11" s="180"/>
      <c r="R11" s="180"/>
      <c r="S11" s="180"/>
      <c r="T11" s="184" t="s">
        <v>59</v>
      </c>
      <c r="U11" s="184"/>
      <c r="V11" s="184"/>
      <c r="W11" s="184"/>
      <c r="X11" s="184"/>
      <c r="Y11" s="184"/>
      <c r="Z11" s="184"/>
      <c r="AA11" s="184"/>
      <c r="AB11" s="179"/>
      <c r="AC11" s="180"/>
      <c r="AD11" s="180"/>
      <c r="AE11" s="108" t="s">
        <v>1</v>
      </c>
      <c r="AF11" s="180"/>
      <c r="AG11" s="180"/>
      <c r="AH11" s="196"/>
      <c r="AI11" s="13"/>
      <c r="AJ11" s="15"/>
      <c r="AK11" s="15"/>
      <c r="AL11" s="13"/>
      <c r="AM11" s="13"/>
      <c r="AN11" s="13"/>
      <c r="AO11" s="13"/>
      <c r="AP11" s="13"/>
    </row>
    <row r="12" spans="1:42" s="1" customFormat="1" ht="18" customHeight="1">
      <c r="A12" s="190"/>
      <c r="B12" s="191"/>
      <c r="C12" s="191"/>
      <c r="D12" s="192"/>
      <c r="E12" s="197"/>
      <c r="F12" s="198"/>
      <c r="G12" s="198"/>
      <c r="H12" s="198"/>
      <c r="I12" s="198"/>
      <c r="J12" s="198"/>
      <c r="K12" s="198"/>
      <c r="L12" s="199"/>
      <c r="M12" s="136" t="s">
        <v>13</v>
      </c>
      <c r="N12" s="136"/>
      <c r="O12" s="136"/>
      <c r="P12" s="136" t="s">
        <v>14</v>
      </c>
      <c r="Q12" s="136"/>
      <c r="R12" s="136"/>
      <c r="S12" s="136" t="s">
        <v>15</v>
      </c>
      <c r="T12" s="136"/>
      <c r="U12" s="136"/>
      <c r="V12" s="136" t="s">
        <v>16</v>
      </c>
      <c r="W12" s="136"/>
      <c r="X12" s="136"/>
      <c r="Y12" s="136" t="s">
        <v>17</v>
      </c>
      <c r="Z12" s="136"/>
      <c r="AA12" s="136"/>
      <c r="AB12" s="136" t="s">
        <v>18</v>
      </c>
      <c r="AC12" s="136"/>
      <c r="AD12" s="136"/>
      <c r="AE12" s="136" t="s">
        <v>0</v>
      </c>
      <c r="AF12" s="136"/>
      <c r="AG12" s="136"/>
      <c r="AH12" s="136"/>
      <c r="AI12" s="13"/>
      <c r="AJ12" s="15"/>
      <c r="AK12" s="15"/>
      <c r="AL12" s="13"/>
      <c r="AM12" s="13"/>
      <c r="AN12" s="13"/>
      <c r="AO12" s="13"/>
      <c r="AP12" s="13"/>
    </row>
    <row r="13" spans="1:42" s="1" customFormat="1" ht="18" customHeight="1">
      <c r="A13" s="190"/>
      <c r="B13" s="191"/>
      <c r="C13" s="191"/>
      <c r="D13" s="192"/>
      <c r="E13" s="188" t="s">
        <v>97</v>
      </c>
      <c r="F13" s="188"/>
      <c r="G13" s="188"/>
      <c r="H13" s="188"/>
      <c r="I13" s="188"/>
      <c r="J13" s="188"/>
      <c r="K13" s="188"/>
      <c r="L13" s="188"/>
      <c r="M13" s="137"/>
      <c r="N13" s="138"/>
      <c r="O13" s="139"/>
      <c r="P13" s="137"/>
      <c r="Q13" s="138"/>
      <c r="R13" s="139"/>
      <c r="S13" s="137"/>
      <c r="T13" s="138"/>
      <c r="U13" s="139"/>
      <c r="V13" s="137"/>
      <c r="W13" s="138"/>
      <c r="X13" s="139"/>
      <c r="Y13" s="137"/>
      <c r="Z13" s="138"/>
      <c r="AA13" s="139"/>
      <c r="AB13" s="137"/>
      <c r="AC13" s="138"/>
      <c r="AD13" s="139"/>
      <c r="AE13" s="140" t="str">
        <f>IF(SUM(M13:AD13)=0,"",SUM(M13:AD13))</f>
        <v/>
      </c>
      <c r="AF13" s="141"/>
      <c r="AG13" s="141"/>
      <c r="AH13" s="142"/>
      <c r="AI13" s="13"/>
      <c r="AJ13" s="15"/>
      <c r="AK13" s="15"/>
      <c r="AL13" s="13"/>
      <c r="AM13" s="13"/>
      <c r="AN13" s="13"/>
      <c r="AO13" s="13"/>
      <c r="AP13" s="13"/>
    </row>
    <row r="14" spans="1:42" ht="18" customHeight="1">
      <c r="A14" s="190"/>
      <c r="B14" s="191"/>
      <c r="C14" s="191"/>
      <c r="D14" s="192"/>
      <c r="E14" s="210" t="s">
        <v>98</v>
      </c>
      <c r="F14" s="210"/>
      <c r="G14" s="210"/>
      <c r="H14" s="210"/>
      <c r="I14" s="210"/>
      <c r="J14" s="210"/>
      <c r="K14" s="210"/>
      <c r="L14" s="211"/>
      <c r="M14" s="200"/>
      <c r="N14" s="201"/>
      <c r="O14" s="201"/>
      <c r="P14" s="201"/>
      <c r="Q14" s="23" t="s">
        <v>60</v>
      </c>
      <c r="R14" s="24"/>
      <c r="S14" s="24"/>
      <c r="T14" s="24"/>
      <c r="U14" s="24"/>
      <c r="V14" s="24"/>
      <c r="W14" s="24"/>
      <c r="X14" s="24"/>
      <c r="Y14" s="24"/>
      <c r="Z14" s="24"/>
      <c r="AA14" s="24"/>
      <c r="AB14" s="24"/>
      <c r="AC14" s="24"/>
      <c r="AD14" s="24"/>
      <c r="AE14" s="24"/>
      <c r="AF14" s="24"/>
      <c r="AG14" s="24"/>
      <c r="AH14" s="25"/>
      <c r="AP14" s="3"/>
    </row>
    <row r="15" spans="1:42" ht="18" customHeight="1">
      <c r="A15" s="190"/>
      <c r="B15" s="191"/>
      <c r="C15" s="191"/>
      <c r="D15" s="192"/>
      <c r="E15" s="185" t="s">
        <v>20</v>
      </c>
      <c r="F15" s="186"/>
      <c r="G15" s="186"/>
      <c r="H15" s="186"/>
      <c r="I15" s="186"/>
      <c r="J15" s="186"/>
      <c r="K15" s="186"/>
      <c r="L15" s="187"/>
      <c r="M15" s="4"/>
      <c r="N15" s="202" t="s">
        <v>21</v>
      </c>
      <c r="O15" s="202"/>
      <c r="P15" s="5" t="s">
        <v>23</v>
      </c>
      <c r="Q15" s="26" t="s">
        <v>25</v>
      </c>
      <c r="R15" s="26"/>
      <c r="S15" s="26"/>
      <c r="T15" s="26"/>
      <c r="U15" s="203"/>
      <c r="V15" s="203"/>
      <c r="W15" s="203"/>
      <c r="X15" s="203"/>
      <c r="Y15" s="27" t="s">
        <v>60</v>
      </c>
      <c r="Z15" s="5" t="s">
        <v>24</v>
      </c>
      <c r="AA15" s="5"/>
      <c r="AB15" s="202" t="s">
        <v>22</v>
      </c>
      <c r="AC15" s="202"/>
      <c r="AD15" s="5"/>
      <c r="AE15" s="5"/>
      <c r="AF15" s="26"/>
      <c r="AG15" s="26"/>
      <c r="AH15" s="28"/>
      <c r="AJ15" s="31" t="b">
        <v>0</v>
      </c>
      <c r="AK15" s="31" t="b">
        <v>0</v>
      </c>
    </row>
    <row r="16" spans="1:42" ht="18" customHeight="1">
      <c r="A16" s="190"/>
      <c r="B16" s="191"/>
      <c r="C16" s="191"/>
      <c r="D16" s="192"/>
      <c r="E16" s="190"/>
      <c r="F16" s="191"/>
      <c r="G16" s="191"/>
      <c r="H16" s="191"/>
      <c r="I16" s="191"/>
      <c r="J16" s="191"/>
      <c r="K16" s="191"/>
      <c r="L16" s="192"/>
      <c r="M16" s="74" t="s">
        <v>26</v>
      </c>
      <c r="N16" s="6"/>
      <c r="O16" s="6"/>
      <c r="P16" s="6"/>
      <c r="Q16" s="6"/>
      <c r="R16" s="6"/>
      <c r="S16" s="6"/>
      <c r="T16" s="6"/>
      <c r="U16" s="6"/>
      <c r="V16" s="6"/>
      <c r="W16" s="6"/>
      <c r="X16" s="6"/>
      <c r="Y16" s="6"/>
      <c r="Z16" s="6"/>
      <c r="AA16" s="6"/>
      <c r="AB16" s="6"/>
      <c r="AC16" s="6"/>
      <c r="AD16" s="6"/>
      <c r="AE16" s="6"/>
      <c r="AF16" s="6"/>
      <c r="AG16" s="6"/>
      <c r="AH16" s="7"/>
    </row>
    <row r="17" spans="1:42" ht="18" customHeight="1">
      <c r="A17" s="193"/>
      <c r="B17" s="194"/>
      <c r="C17" s="194"/>
      <c r="D17" s="195"/>
      <c r="E17" s="193"/>
      <c r="F17" s="194"/>
      <c r="G17" s="194"/>
      <c r="H17" s="194"/>
      <c r="I17" s="194"/>
      <c r="J17" s="194"/>
      <c r="K17" s="194"/>
      <c r="L17" s="195"/>
      <c r="M17" s="75" t="s">
        <v>27</v>
      </c>
      <c r="N17" s="29"/>
      <c r="O17" s="29"/>
      <c r="P17" s="29"/>
      <c r="Q17" s="204"/>
      <c r="R17" s="204"/>
      <c r="S17" s="204"/>
      <c r="T17" s="204"/>
      <c r="U17" s="204"/>
      <c r="V17" s="204"/>
      <c r="W17" s="204"/>
      <c r="X17" s="29" t="s">
        <v>23</v>
      </c>
      <c r="Y17" s="8" t="s">
        <v>28</v>
      </c>
      <c r="Z17" s="29"/>
      <c r="AA17" s="29"/>
      <c r="AB17" s="395"/>
      <c r="AC17" s="395"/>
      <c r="AD17" s="395"/>
      <c r="AE17" s="395"/>
      <c r="AF17" s="8" t="s">
        <v>61</v>
      </c>
      <c r="AG17" s="8" t="s">
        <v>99</v>
      </c>
      <c r="AH17" s="30"/>
    </row>
    <row r="18" spans="1:42" ht="6.75" customHeight="1"/>
    <row r="19" spans="1:42" ht="18" customHeight="1">
      <c r="A19" s="1" t="s">
        <v>158</v>
      </c>
    </row>
    <row r="20" spans="1:42" ht="18" customHeight="1">
      <c r="A20" s="184" t="s">
        <v>41</v>
      </c>
      <c r="B20" s="184"/>
      <c r="C20" s="184"/>
      <c r="D20" s="184"/>
      <c r="E20" s="185" t="s">
        <v>19</v>
      </c>
      <c r="F20" s="186"/>
      <c r="G20" s="186"/>
      <c r="H20" s="186"/>
      <c r="I20" s="186"/>
      <c r="J20" s="186"/>
      <c r="K20" s="186"/>
      <c r="L20" s="187"/>
      <c r="M20" s="179"/>
      <c r="N20" s="180"/>
      <c r="O20" s="180"/>
      <c r="P20" s="108" t="s">
        <v>1</v>
      </c>
      <c r="Q20" s="180"/>
      <c r="R20" s="180"/>
      <c r="S20" s="180"/>
      <c r="T20" s="185" t="s">
        <v>59</v>
      </c>
      <c r="U20" s="186"/>
      <c r="V20" s="186"/>
      <c r="W20" s="186"/>
      <c r="X20" s="186"/>
      <c r="Y20" s="186"/>
      <c r="Z20" s="186"/>
      <c r="AA20" s="187"/>
      <c r="AB20" s="179"/>
      <c r="AC20" s="180"/>
      <c r="AD20" s="180"/>
      <c r="AE20" s="108" t="s">
        <v>1</v>
      </c>
      <c r="AF20" s="180"/>
      <c r="AG20" s="180"/>
      <c r="AH20" s="196"/>
    </row>
    <row r="21" spans="1:42" ht="18" customHeight="1">
      <c r="A21" s="184"/>
      <c r="B21" s="184"/>
      <c r="C21" s="184"/>
      <c r="D21" s="184"/>
      <c r="E21" s="197"/>
      <c r="F21" s="198"/>
      <c r="G21" s="198"/>
      <c r="H21" s="198"/>
      <c r="I21" s="198"/>
      <c r="J21" s="198"/>
      <c r="K21" s="198"/>
      <c r="L21" s="199"/>
      <c r="M21" s="136" t="s">
        <v>13</v>
      </c>
      <c r="N21" s="136"/>
      <c r="O21" s="136"/>
      <c r="P21" s="136" t="s">
        <v>14</v>
      </c>
      <c r="Q21" s="136"/>
      <c r="R21" s="136"/>
      <c r="S21" s="136" t="s">
        <v>15</v>
      </c>
      <c r="T21" s="136"/>
      <c r="U21" s="136"/>
      <c r="V21" s="136" t="s">
        <v>16</v>
      </c>
      <c r="W21" s="136"/>
      <c r="X21" s="136"/>
      <c r="Y21" s="136" t="s">
        <v>17</v>
      </c>
      <c r="Z21" s="136"/>
      <c r="AA21" s="136"/>
      <c r="AB21" s="136" t="s">
        <v>18</v>
      </c>
      <c r="AC21" s="136"/>
      <c r="AD21" s="136"/>
      <c r="AE21" s="136" t="s">
        <v>0</v>
      </c>
      <c r="AF21" s="136"/>
      <c r="AG21" s="136"/>
      <c r="AH21" s="136"/>
    </row>
    <row r="22" spans="1:42" ht="18" customHeight="1">
      <c r="A22" s="184"/>
      <c r="B22" s="184"/>
      <c r="C22" s="184"/>
      <c r="D22" s="184"/>
      <c r="E22" s="188" t="s">
        <v>97</v>
      </c>
      <c r="F22" s="188"/>
      <c r="G22" s="188"/>
      <c r="H22" s="188"/>
      <c r="I22" s="188"/>
      <c r="J22" s="188"/>
      <c r="K22" s="188"/>
      <c r="L22" s="188"/>
      <c r="M22" s="137"/>
      <c r="N22" s="138"/>
      <c r="O22" s="139"/>
      <c r="P22" s="137"/>
      <c r="Q22" s="138"/>
      <c r="R22" s="139"/>
      <c r="S22" s="137"/>
      <c r="T22" s="138"/>
      <c r="U22" s="139"/>
      <c r="V22" s="137"/>
      <c r="W22" s="138"/>
      <c r="X22" s="139"/>
      <c r="Y22" s="137"/>
      <c r="Z22" s="138"/>
      <c r="AA22" s="139"/>
      <c r="AB22" s="137"/>
      <c r="AC22" s="138"/>
      <c r="AD22" s="139"/>
      <c r="AE22" s="140" t="str">
        <f>IF(SUM(M22:AD22)=0,"",SUM(M22:AD22))</f>
        <v/>
      </c>
      <c r="AF22" s="141"/>
      <c r="AG22" s="141"/>
      <c r="AH22" s="142"/>
    </row>
    <row r="23" spans="1:42" ht="6.75" customHeight="1"/>
    <row r="24" spans="1:42" ht="18" customHeight="1">
      <c r="A24" s="1" t="s">
        <v>159</v>
      </c>
    </row>
    <row r="25" spans="1:42" ht="18" customHeight="1">
      <c r="A25" s="181"/>
      <c r="B25" s="182"/>
      <c r="C25" s="182"/>
      <c r="D25" s="182"/>
      <c r="E25" s="182"/>
      <c r="F25" s="182"/>
      <c r="G25" s="183"/>
      <c r="H25" s="181" t="s">
        <v>204</v>
      </c>
      <c r="I25" s="182"/>
      <c r="J25" s="182"/>
      <c r="K25" s="182"/>
      <c r="L25" s="183"/>
      <c r="M25" s="205" t="s">
        <v>13</v>
      </c>
      <c r="N25" s="206"/>
      <c r="O25" s="207"/>
      <c r="P25" s="205" t="s">
        <v>14</v>
      </c>
      <c r="Q25" s="206"/>
      <c r="R25" s="207"/>
      <c r="S25" s="205" t="s">
        <v>15</v>
      </c>
      <c r="T25" s="206"/>
      <c r="U25" s="207"/>
      <c r="V25" s="205" t="s">
        <v>16</v>
      </c>
      <c r="W25" s="206"/>
      <c r="X25" s="207"/>
      <c r="Y25" s="205" t="s">
        <v>17</v>
      </c>
      <c r="Z25" s="206"/>
      <c r="AA25" s="207"/>
      <c r="AB25" s="205" t="s">
        <v>18</v>
      </c>
      <c r="AC25" s="206"/>
      <c r="AD25" s="207"/>
      <c r="AE25" s="205" t="s">
        <v>0</v>
      </c>
      <c r="AF25" s="206"/>
      <c r="AG25" s="206"/>
      <c r="AH25" s="207"/>
      <c r="AO25" s="3"/>
      <c r="AP25" s="3"/>
    </row>
    <row r="26" spans="1:42" ht="18" customHeight="1">
      <c r="A26" s="185" t="s">
        <v>62</v>
      </c>
      <c r="B26" s="186"/>
      <c r="C26" s="186"/>
      <c r="D26" s="186"/>
      <c r="E26" s="186"/>
      <c r="F26" s="186"/>
      <c r="G26" s="187"/>
      <c r="H26" s="208" t="s">
        <v>63</v>
      </c>
      <c r="I26" s="208"/>
      <c r="J26" s="208"/>
      <c r="K26" s="208"/>
      <c r="L26" s="209"/>
      <c r="M26" s="137"/>
      <c r="N26" s="138"/>
      <c r="O26" s="139"/>
      <c r="P26" s="137"/>
      <c r="Q26" s="138"/>
      <c r="R26" s="139"/>
      <c r="S26" s="137"/>
      <c r="T26" s="138"/>
      <c r="U26" s="139"/>
      <c r="V26" s="137"/>
      <c r="W26" s="138"/>
      <c r="X26" s="139"/>
      <c r="Y26" s="137"/>
      <c r="Z26" s="138"/>
      <c r="AA26" s="139"/>
      <c r="AB26" s="137"/>
      <c r="AC26" s="138"/>
      <c r="AD26" s="139"/>
      <c r="AE26" s="140" t="str">
        <f>IF(SUM(M26:AD26)=0,"",SUM(M26:AD26))</f>
        <v/>
      </c>
      <c r="AF26" s="141"/>
      <c r="AG26" s="141"/>
      <c r="AH26" s="142"/>
      <c r="AO26" s="3"/>
      <c r="AP26" s="3"/>
    </row>
    <row r="27" spans="1:42" ht="18" customHeight="1">
      <c r="A27" s="193"/>
      <c r="B27" s="194"/>
      <c r="C27" s="194"/>
      <c r="D27" s="194"/>
      <c r="E27" s="194"/>
      <c r="F27" s="194"/>
      <c r="G27" s="195"/>
      <c r="H27" s="208" t="s">
        <v>64</v>
      </c>
      <c r="I27" s="208"/>
      <c r="J27" s="208"/>
      <c r="K27" s="208"/>
      <c r="L27" s="209"/>
      <c r="M27" s="137"/>
      <c r="N27" s="138"/>
      <c r="O27" s="139"/>
      <c r="P27" s="137"/>
      <c r="Q27" s="138"/>
      <c r="R27" s="139"/>
      <c r="S27" s="137"/>
      <c r="T27" s="138"/>
      <c r="U27" s="139"/>
      <c r="V27" s="137"/>
      <c r="W27" s="138"/>
      <c r="X27" s="139"/>
      <c r="Y27" s="137"/>
      <c r="Z27" s="138"/>
      <c r="AA27" s="139"/>
      <c r="AB27" s="137"/>
      <c r="AC27" s="138"/>
      <c r="AD27" s="139"/>
      <c r="AE27" s="140" t="str">
        <f>IF(SUM(M27:AD27)=0,"",SUM(M27:AD27))</f>
        <v/>
      </c>
      <c r="AF27" s="141"/>
      <c r="AG27" s="141"/>
      <c r="AH27" s="142"/>
      <c r="AO27" s="3"/>
      <c r="AP27" s="3"/>
    </row>
    <row r="28" spans="1:42" ht="18" customHeight="1">
      <c r="AI28" s="3"/>
      <c r="AJ28" s="117"/>
      <c r="AK28" s="117"/>
      <c r="AL28" s="3"/>
      <c r="AM28" s="3"/>
      <c r="AN28" s="3"/>
      <c r="AO28" s="3"/>
      <c r="AP28" s="3"/>
    </row>
    <row r="31" spans="1:42" ht="15" customHeight="1"/>
    <row r="32" spans="1:4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sheetProtection password="EBA9" sheet="1"/>
  <mergeCells count="84">
    <mergeCell ref="E14:L14"/>
    <mergeCell ref="E15:L17"/>
    <mergeCell ref="AB25:AD25"/>
    <mergeCell ref="AE25:AH25"/>
    <mergeCell ref="AE26:AH26"/>
    <mergeCell ref="A26:G27"/>
    <mergeCell ref="H26:L26"/>
    <mergeCell ref="V26:X26"/>
    <mergeCell ref="Y26:AA26"/>
    <mergeCell ref="V25:X25"/>
    <mergeCell ref="Y25:AA25"/>
    <mergeCell ref="AF20:AH20"/>
    <mergeCell ref="E21:L21"/>
    <mergeCell ref="M21:O21"/>
    <mergeCell ref="P21:R21"/>
    <mergeCell ref="S21:U21"/>
    <mergeCell ref="H27:L27"/>
    <mergeCell ref="M27:O27"/>
    <mergeCell ref="P27:R27"/>
    <mergeCell ref="S27:U27"/>
    <mergeCell ref="V27:X27"/>
    <mergeCell ref="Y27:AA27"/>
    <mergeCell ref="AB27:AD27"/>
    <mergeCell ref="AE27:AH27"/>
    <mergeCell ref="M14:P14"/>
    <mergeCell ref="N15:O15"/>
    <mergeCell ref="U15:X15"/>
    <mergeCell ref="AB15:AC15"/>
    <mergeCell ref="Q17:W17"/>
    <mergeCell ref="AB17:AE17"/>
    <mergeCell ref="AB26:AD26"/>
    <mergeCell ref="M25:O25"/>
    <mergeCell ref="P25:R25"/>
    <mergeCell ref="S25:U25"/>
    <mergeCell ref="M26:O26"/>
    <mergeCell ref="P26:R26"/>
    <mergeCell ref="S26:U26"/>
    <mergeCell ref="T11:AA11"/>
    <mergeCell ref="AB11:AD11"/>
    <mergeCell ref="AF11:AH11"/>
    <mergeCell ref="E12:L12"/>
    <mergeCell ref="E13:L13"/>
    <mergeCell ref="Y12:AA12"/>
    <mergeCell ref="AB12:AD12"/>
    <mergeCell ref="AE12:AH12"/>
    <mergeCell ref="M13:O13"/>
    <mergeCell ref="P13:R13"/>
    <mergeCell ref="S13:U13"/>
    <mergeCell ref="V13:X13"/>
    <mergeCell ref="Y13:AA13"/>
    <mergeCell ref="AB13:AD13"/>
    <mergeCell ref="AE13:AH13"/>
    <mergeCell ref="AB21:AD21"/>
    <mergeCell ref="AE21:AH21"/>
    <mergeCell ref="AB22:AD22"/>
    <mergeCell ref="AE22:AH22"/>
    <mergeCell ref="A3:AH3"/>
    <mergeCell ref="B6:AH6"/>
    <mergeCell ref="B7:AH7"/>
    <mergeCell ref="B8:AH8"/>
    <mergeCell ref="A11:D17"/>
    <mergeCell ref="M12:O12"/>
    <mergeCell ref="P12:R12"/>
    <mergeCell ref="S12:U12"/>
    <mergeCell ref="V12:X12"/>
    <mergeCell ref="E11:L11"/>
    <mergeCell ref="M11:O11"/>
    <mergeCell ref="Q11:S11"/>
    <mergeCell ref="AB20:AD20"/>
    <mergeCell ref="A25:G25"/>
    <mergeCell ref="H25:L25"/>
    <mergeCell ref="A20:D22"/>
    <mergeCell ref="E20:L20"/>
    <mergeCell ref="M20:O20"/>
    <mergeCell ref="Q20:S20"/>
    <mergeCell ref="T20:AA20"/>
    <mergeCell ref="E22:L22"/>
    <mergeCell ref="M22:O22"/>
    <mergeCell ref="P22:R22"/>
    <mergeCell ref="S22:U22"/>
    <mergeCell ref="V22:X22"/>
    <mergeCell ref="Y22:AA22"/>
    <mergeCell ref="V21:X21"/>
    <mergeCell ref="Y21:AA21"/>
  </mergeCells>
  <phoneticPr fontId="1"/>
  <conditionalFormatting sqref="M13:AD13">
    <cfRule type="containsBlanks" dxfId="37" priority="38">
      <formula>LEN(TRIM(M13))=0</formula>
    </cfRule>
  </conditionalFormatting>
  <conditionalFormatting sqref="M14">
    <cfRule type="containsBlanks" dxfId="36" priority="37">
      <formula>LEN(TRIM(M14))=0</formula>
    </cfRule>
  </conditionalFormatting>
  <conditionalFormatting sqref="M26:AD26">
    <cfRule type="containsBlanks" dxfId="35" priority="36">
      <formula>LEN(TRIM(M26))=0</formula>
    </cfRule>
  </conditionalFormatting>
  <conditionalFormatting sqref="M27:AD27">
    <cfRule type="containsBlanks" dxfId="34" priority="33">
      <formula>LEN(TRIM(M27))=0</formula>
    </cfRule>
  </conditionalFormatting>
  <conditionalFormatting sqref="U15:X15">
    <cfRule type="notContainsBlanks" dxfId="33" priority="39">
      <formula>LEN(TRIM(U15))&gt;0</formula>
    </cfRule>
    <cfRule type="expression" dxfId="32" priority="40">
      <formula>$AJ$15=TRUE</formula>
    </cfRule>
  </conditionalFormatting>
  <conditionalFormatting sqref="AB17:AE17 Q17:W17">
    <cfRule type="expression" dxfId="31" priority="41">
      <formula>$AK$15=TRUE</formula>
    </cfRule>
  </conditionalFormatting>
  <conditionalFormatting sqref="M15:O15 AA15:AC15">
    <cfRule type="expression" dxfId="30" priority="42">
      <formula>OR($AJ$15=TRUE,$AK$15=TRUE)</formula>
    </cfRule>
  </conditionalFormatting>
  <conditionalFormatting sqref="AA15:AC15 M15:O15">
    <cfRule type="expression" dxfId="29" priority="43">
      <formula>AND($AJ$15=FALSE,$AK$15=FALSE)</formula>
    </cfRule>
  </conditionalFormatting>
  <conditionalFormatting sqref="AB11 M11 AF11 Q11">
    <cfRule type="containsBlanks" dxfId="28" priority="17">
      <formula>LEN(TRIM(M11))=0</formula>
    </cfRule>
  </conditionalFormatting>
  <conditionalFormatting sqref="M22:AD22 AB20 M20 AF20 Q20">
    <cfRule type="containsBlanks" dxfId="27" priority="14">
      <formula>LEN(TRIM(M20))=0</formula>
    </cfRule>
  </conditionalFormatting>
  <conditionalFormatting sqref="Q17:W17 AB17:AE17">
    <cfRule type="notContainsBlanks" dxfId="1" priority="1">
      <formula>LEN(TRIM(Q17))&gt;0</formula>
    </cfRule>
  </conditionalFormatting>
  <dataValidations count="1">
    <dataValidation allowBlank="1" showInputMessage="1" showErrorMessage="1" prompt="小数点第２位まで記載すること" sqref="M14:P14 U15:X15" xr:uid="{D0E80C4F-E3CA-417D-8615-574BA4BC87B3}"/>
  </dataValidations>
  <pageMargins left="0.78740157480314965" right="0.59055118110236227"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0</xdr:colOff>
                    <xdr:row>14</xdr:row>
                    <xdr:rowOff>0</xdr:rowOff>
                  </from>
                  <to>
                    <xdr:col>13</xdr:col>
                    <xdr:colOff>0</xdr:colOff>
                    <xdr:row>14</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0</xdr:colOff>
                    <xdr:row>14</xdr:row>
                    <xdr:rowOff>0</xdr:rowOff>
                  </from>
                  <to>
                    <xdr:col>27</xdr:col>
                    <xdr:colOff>0</xdr:colOff>
                    <xdr:row>14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ECBB5-5C9B-4139-B95B-BB480FC1DB29}">
  <sheetPr codeName="Sheet4"/>
  <dimension ref="A1:AP86"/>
  <sheetViews>
    <sheetView showGridLines="0" workbookViewId="0">
      <selection activeCell="M12" sqref="M12:O12"/>
    </sheetView>
  </sheetViews>
  <sheetFormatPr defaultColWidth="2.625" defaultRowHeight="18" customHeight="1" outlineLevelCol="1"/>
  <cols>
    <col min="1" max="34" width="2.625" style="3"/>
    <col min="35" max="35" width="2.625" style="14"/>
    <col min="36" max="37" width="6.625" style="95" hidden="1" customWidth="1" outlineLevel="1"/>
    <col min="38" max="38" width="2.625" style="14" collapsed="1"/>
    <col min="39" max="42" width="2.625" style="14"/>
    <col min="43" max="16384" width="2.625" style="3"/>
  </cols>
  <sheetData>
    <row r="1" spans="1:42" s="1" customFormat="1" ht="18" customHeight="1">
      <c r="A1" s="1" t="s">
        <v>160</v>
      </c>
      <c r="B1" s="2"/>
      <c r="AH1" s="9" t="s">
        <v>162</v>
      </c>
      <c r="AI1" s="13"/>
      <c r="AJ1" s="15"/>
      <c r="AK1" s="15"/>
      <c r="AL1" s="13"/>
      <c r="AM1" s="13"/>
      <c r="AN1" s="13"/>
      <c r="AO1" s="13"/>
      <c r="AP1" s="13"/>
    </row>
    <row r="2" spans="1:42" s="1" customFormat="1" ht="18" customHeight="1">
      <c r="E2" s="2"/>
      <c r="AI2" s="13"/>
      <c r="AJ2" s="15"/>
      <c r="AK2" s="15"/>
      <c r="AL2" s="13"/>
      <c r="AM2" s="13"/>
      <c r="AN2" s="13"/>
      <c r="AO2" s="13"/>
      <c r="AP2" s="13"/>
    </row>
    <row r="3" spans="1:42" s="1" customFormat="1" ht="18" customHeight="1">
      <c r="A3" s="167" t="s">
        <v>33</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3"/>
      <c r="AJ3" s="15"/>
      <c r="AK3" s="15"/>
      <c r="AL3" s="13"/>
      <c r="AM3" s="13"/>
      <c r="AN3" s="13"/>
      <c r="AO3" s="13"/>
      <c r="AP3" s="13"/>
    </row>
    <row r="4" spans="1:42" s="1" customFormat="1" ht="18" customHeight="1">
      <c r="E4" s="2"/>
      <c r="AI4" s="13"/>
      <c r="AJ4" s="15"/>
      <c r="AK4" s="15"/>
      <c r="AL4" s="13"/>
      <c r="AM4" s="13"/>
      <c r="AN4" s="13"/>
      <c r="AO4" s="13"/>
      <c r="AP4" s="13"/>
    </row>
    <row r="5" spans="1:42" s="1" customFormat="1" ht="18" customHeight="1">
      <c r="A5" s="3" t="s">
        <v>51</v>
      </c>
      <c r="E5" s="2"/>
      <c r="AI5" s="13"/>
      <c r="AJ5" s="15"/>
      <c r="AK5" s="15"/>
      <c r="AL5" s="13"/>
      <c r="AM5" s="13"/>
      <c r="AN5" s="13"/>
      <c r="AO5" s="13"/>
      <c r="AP5" s="13"/>
    </row>
    <row r="6" spans="1:42" s="11" customFormat="1" ht="13.5" customHeight="1">
      <c r="A6" s="17" t="s">
        <v>56</v>
      </c>
      <c r="B6" s="189" t="s">
        <v>57</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
      <c r="AJ6" s="115"/>
      <c r="AK6" s="115"/>
      <c r="AL6" s="18"/>
      <c r="AM6" s="18"/>
      <c r="AN6" s="18"/>
      <c r="AO6" s="18"/>
      <c r="AP6" s="18"/>
    </row>
    <row r="7" spans="1:42" s="11" customFormat="1" ht="13.5" customHeight="1">
      <c r="A7" s="17" t="s">
        <v>56</v>
      </c>
      <c r="B7" s="88" t="s">
        <v>164</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8"/>
      <c r="AJ7" s="115"/>
      <c r="AK7" s="115"/>
      <c r="AL7" s="18"/>
      <c r="AM7" s="18"/>
      <c r="AN7" s="18"/>
      <c r="AO7" s="18"/>
      <c r="AP7" s="18"/>
    </row>
    <row r="8" spans="1:42" s="11" customFormat="1" ht="26.25" customHeight="1">
      <c r="A8" s="17" t="s">
        <v>56</v>
      </c>
      <c r="B8" s="189" t="s">
        <v>115</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
      <c r="AJ8" s="115"/>
      <c r="AK8" s="115"/>
      <c r="AL8" s="18"/>
      <c r="AM8" s="18"/>
      <c r="AN8" s="18"/>
      <c r="AO8" s="18"/>
      <c r="AP8" s="18"/>
    </row>
    <row r="9" spans="1:42" s="104" customFormat="1" ht="26.25" customHeight="1">
      <c r="A9" s="19" t="s">
        <v>56</v>
      </c>
      <c r="B9" s="189" t="s">
        <v>203</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20"/>
      <c r="AJ9" s="116"/>
      <c r="AK9" s="116"/>
      <c r="AL9" s="20"/>
      <c r="AM9" s="20"/>
      <c r="AN9" s="20"/>
      <c r="AO9" s="20"/>
      <c r="AP9" s="20"/>
    </row>
    <row r="10" spans="1:42" s="11" customFormat="1" ht="18" customHeight="1">
      <c r="A10" s="21"/>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18"/>
      <c r="AJ10" s="115"/>
      <c r="AK10" s="115"/>
      <c r="AL10" s="18"/>
      <c r="AM10" s="18"/>
      <c r="AN10" s="18"/>
      <c r="AO10" s="18"/>
      <c r="AP10" s="18"/>
    </row>
    <row r="11" spans="1:42" s="1" customFormat="1" ht="18" customHeight="1">
      <c r="A11" s="1" t="s">
        <v>58</v>
      </c>
      <c r="E11" s="2"/>
      <c r="AI11" s="13"/>
      <c r="AJ11" s="15"/>
      <c r="AK11" s="15"/>
      <c r="AL11" s="13"/>
      <c r="AM11" s="13"/>
      <c r="AN11" s="13"/>
      <c r="AO11" s="13"/>
      <c r="AP11" s="13"/>
    </row>
    <row r="12" spans="1:42" s="1" customFormat="1" ht="18" customHeight="1">
      <c r="A12" s="185" t="s">
        <v>34</v>
      </c>
      <c r="B12" s="186"/>
      <c r="C12" s="186"/>
      <c r="D12" s="187"/>
      <c r="E12" s="184" t="s">
        <v>19</v>
      </c>
      <c r="F12" s="184"/>
      <c r="G12" s="184"/>
      <c r="H12" s="184"/>
      <c r="I12" s="184"/>
      <c r="J12" s="184"/>
      <c r="K12" s="184"/>
      <c r="L12" s="184"/>
      <c r="M12" s="179"/>
      <c r="N12" s="180"/>
      <c r="O12" s="180"/>
      <c r="P12" s="108" t="s">
        <v>1</v>
      </c>
      <c r="Q12" s="180"/>
      <c r="R12" s="180"/>
      <c r="S12" s="180"/>
      <c r="T12" s="184" t="s">
        <v>59</v>
      </c>
      <c r="U12" s="184"/>
      <c r="V12" s="184"/>
      <c r="W12" s="184"/>
      <c r="X12" s="184"/>
      <c r="Y12" s="184"/>
      <c r="Z12" s="184"/>
      <c r="AA12" s="184"/>
      <c r="AB12" s="179"/>
      <c r="AC12" s="180"/>
      <c r="AD12" s="180"/>
      <c r="AE12" s="108" t="s">
        <v>1</v>
      </c>
      <c r="AF12" s="180"/>
      <c r="AG12" s="180"/>
      <c r="AH12" s="196"/>
      <c r="AI12" s="13"/>
      <c r="AJ12" s="15"/>
      <c r="AK12" s="15"/>
      <c r="AL12" s="13"/>
      <c r="AM12" s="13"/>
      <c r="AN12" s="13"/>
      <c r="AO12" s="13"/>
      <c r="AP12" s="13"/>
    </row>
    <row r="13" spans="1:42" s="1" customFormat="1" ht="18" customHeight="1">
      <c r="A13" s="190"/>
      <c r="B13" s="191"/>
      <c r="C13" s="191"/>
      <c r="D13" s="192"/>
      <c r="E13" s="197"/>
      <c r="F13" s="198"/>
      <c r="G13" s="198"/>
      <c r="H13" s="198"/>
      <c r="I13" s="198"/>
      <c r="J13" s="198"/>
      <c r="K13" s="198"/>
      <c r="L13" s="199"/>
      <c r="M13" s="136" t="s">
        <v>13</v>
      </c>
      <c r="N13" s="136"/>
      <c r="O13" s="136"/>
      <c r="P13" s="136" t="s">
        <v>14</v>
      </c>
      <c r="Q13" s="136"/>
      <c r="R13" s="136"/>
      <c r="S13" s="136" t="s">
        <v>15</v>
      </c>
      <c r="T13" s="136"/>
      <c r="U13" s="136"/>
      <c r="V13" s="136" t="s">
        <v>16</v>
      </c>
      <c r="W13" s="136"/>
      <c r="X13" s="136"/>
      <c r="Y13" s="136" t="s">
        <v>17</v>
      </c>
      <c r="Z13" s="136"/>
      <c r="AA13" s="136"/>
      <c r="AB13" s="136" t="s">
        <v>18</v>
      </c>
      <c r="AC13" s="136"/>
      <c r="AD13" s="136"/>
      <c r="AE13" s="136" t="s">
        <v>0</v>
      </c>
      <c r="AF13" s="136"/>
      <c r="AG13" s="136"/>
      <c r="AH13" s="136"/>
      <c r="AI13" s="13"/>
      <c r="AJ13" s="15"/>
      <c r="AK13" s="15"/>
      <c r="AL13" s="13"/>
      <c r="AM13" s="13"/>
      <c r="AN13" s="13"/>
      <c r="AO13" s="13"/>
      <c r="AP13" s="13"/>
    </row>
    <row r="14" spans="1:42" s="1" customFormat="1" ht="18" customHeight="1">
      <c r="A14" s="190"/>
      <c r="B14" s="191"/>
      <c r="C14" s="191"/>
      <c r="D14" s="192"/>
      <c r="E14" s="188" t="s">
        <v>97</v>
      </c>
      <c r="F14" s="188"/>
      <c r="G14" s="188"/>
      <c r="H14" s="188"/>
      <c r="I14" s="188"/>
      <c r="J14" s="188"/>
      <c r="K14" s="188"/>
      <c r="L14" s="188"/>
      <c r="M14" s="137"/>
      <c r="N14" s="138"/>
      <c r="O14" s="139"/>
      <c r="P14" s="137"/>
      <c r="Q14" s="138"/>
      <c r="R14" s="139"/>
      <c r="S14" s="137"/>
      <c r="T14" s="138"/>
      <c r="U14" s="139"/>
      <c r="V14" s="137"/>
      <c r="W14" s="138"/>
      <c r="X14" s="139"/>
      <c r="Y14" s="137"/>
      <c r="Z14" s="138"/>
      <c r="AA14" s="139"/>
      <c r="AB14" s="137"/>
      <c r="AC14" s="138"/>
      <c r="AD14" s="139"/>
      <c r="AE14" s="140" t="str">
        <f>IF(SUM(M14:AD14)=0,"",SUM(M14:AD14))</f>
        <v/>
      </c>
      <c r="AF14" s="141"/>
      <c r="AG14" s="141"/>
      <c r="AH14" s="142"/>
      <c r="AI14" s="13"/>
      <c r="AJ14" s="15"/>
      <c r="AK14" s="15"/>
      <c r="AL14" s="13"/>
      <c r="AM14" s="13"/>
      <c r="AN14" s="13"/>
      <c r="AO14" s="13"/>
      <c r="AP14" s="13"/>
    </row>
    <row r="15" spans="1:42" ht="18" customHeight="1">
      <c r="A15" s="190"/>
      <c r="B15" s="191"/>
      <c r="C15" s="191"/>
      <c r="D15" s="192"/>
      <c r="E15" s="210" t="s">
        <v>98</v>
      </c>
      <c r="F15" s="210"/>
      <c r="G15" s="210"/>
      <c r="H15" s="210"/>
      <c r="I15" s="210"/>
      <c r="J15" s="210"/>
      <c r="K15" s="210"/>
      <c r="L15" s="211"/>
      <c r="M15" s="200"/>
      <c r="N15" s="201"/>
      <c r="O15" s="201"/>
      <c r="P15" s="201"/>
      <c r="Q15" s="23" t="s">
        <v>60</v>
      </c>
      <c r="R15" s="24"/>
      <c r="S15" s="24"/>
      <c r="T15" s="24"/>
      <c r="U15" s="24"/>
      <c r="V15" s="24"/>
      <c r="W15" s="24"/>
      <c r="X15" s="24"/>
      <c r="Y15" s="24"/>
      <c r="Z15" s="24"/>
      <c r="AA15" s="24"/>
      <c r="AB15" s="24"/>
      <c r="AC15" s="24"/>
      <c r="AD15" s="24"/>
      <c r="AE15" s="24"/>
      <c r="AF15" s="24"/>
      <c r="AG15" s="24"/>
      <c r="AH15" s="25"/>
      <c r="AP15" s="3"/>
    </row>
    <row r="16" spans="1:42" ht="18" customHeight="1">
      <c r="A16" s="190"/>
      <c r="B16" s="191"/>
      <c r="C16" s="191"/>
      <c r="D16" s="192"/>
      <c r="E16" s="185" t="s">
        <v>20</v>
      </c>
      <c r="F16" s="186"/>
      <c r="G16" s="186"/>
      <c r="H16" s="186"/>
      <c r="I16" s="186"/>
      <c r="J16" s="186"/>
      <c r="K16" s="186"/>
      <c r="L16" s="187"/>
      <c r="M16" s="4"/>
      <c r="N16" s="202" t="s">
        <v>21</v>
      </c>
      <c r="O16" s="202"/>
      <c r="P16" s="5" t="s">
        <v>23</v>
      </c>
      <c r="Q16" s="26" t="s">
        <v>25</v>
      </c>
      <c r="R16" s="26"/>
      <c r="S16" s="26"/>
      <c r="T16" s="26"/>
      <c r="U16" s="215"/>
      <c r="V16" s="215"/>
      <c r="W16" s="215"/>
      <c r="X16" s="215"/>
      <c r="Y16" s="27" t="s">
        <v>60</v>
      </c>
      <c r="Z16" s="5" t="s">
        <v>24</v>
      </c>
      <c r="AA16" s="5"/>
      <c r="AB16" s="202" t="s">
        <v>22</v>
      </c>
      <c r="AC16" s="202"/>
      <c r="AD16" s="5"/>
      <c r="AE16" s="5"/>
      <c r="AF16" s="26"/>
      <c r="AG16" s="26"/>
      <c r="AH16" s="28"/>
      <c r="AJ16" s="31" t="b">
        <v>0</v>
      </c>
      <c r="AK16" s="31" t="b">
        <v>0</v>
      </c>
    </row>
    <row r="17" spans="1:42" ht="18" customHeight="1">
      <c r="A17" s="190"/>
      <c r="B17" s="191"/>
      <c r="C17" s="191"/>
      <c r="D17" s="192"/>
      <c r="E17" s="190"/>
      <c r="F17" s="191"/>
      <c r="G17" s="191"/>
      <c r="H17" s="191"/>
      <c r="I17" s="191"/>
      <c r="J17" s="191"/>
      <c r="K17" s="191"/>
      <c r="L17" s="192"/>
      <c r="M17" s="74" t="s">
        <v>26</v>
      </c>
      <c r="N17" s="6"/>
      <c r="O17" s="6"/>
      <c r="P17" s="6"/>
      <c r="Q17" s="6"/>
      <c r="R17" s="6"/>
      <c r="S17" s="6"/>
      <c r="T17" s="6"/>
      <c r="U17" s="6"/>
      <c r="V17" s="6"/>
      <c r="W17" s="6"/>
      <c r="X17" s="6"/>
      <c r="Y17" s="6"/>
      <c r="Z17" s="6"/>
      <c r="AA17" s="6"/>
      <c r="AB17" s="6"/>
      <c r="AC17" s="6"/>
      <c r="AD17" s="6"/>
      <c r="AE17" s="6"/>
      <c r="AF17" s="6"/>
      <c r="AG17" s="6"/>
      <c r="AH17" s="7"/>
    </row>
    <row r="18" spans="1:42" ht="18" customHeight="1">
      <c r="A18" s="193"/>
      <c r="B18" s="194"/>
      <c r="C18" s="194"/>
      <c r="D18" s="195"/>
      <c r="E18" s="193"/>
      <c r="F18" s="194"/>
      <c r="G18" s="194"/>
      <c r="H18" s="194"/>
      <c r="I18" s="194"/>
      <c r="J18" s="194"/>
      <c r="K18" s="194"/>
      <c r="L18" s="195"/>
      <c r="M18" s="75" t="s">
        <v>27</v>
      </c>
      <c r="N18" s="29"/>
      <c r="O18" s="29"/>
      <c r="P18" s="29"/>
      <c r="Q18" s="204"/>
      <c r="R18" s="204"/>
      <c r="S18" s="204"/>
      <c r="T18" s="204"/>
      <c r="U18" s="204"/>
      <c r="V18" s="204"/>
      <c r="W18" s="204"/>
      <c r="X18" s="29" t="s">
        <v>23</v>
      </c>
      <c r="Y18" s="8" t="s">
        <v>28</v>
      </c>
      <c r="Z18" s="29"/>
      <c r="AA18" s="29"/>
      <c r="AB18" s="395"/>
      <c r="AC18" s="395"/>
      <c r="AD18" s="395"/>
      <c r="AE18" s="395"/>
      <c r="AF18" s="8" t="s">
        <v>61</v>
      </c>
      <c r="AG18" s="8" t="s">
        <v>24</v>
      </c>
      <c r="AH18" s="30"/>
    </row>
    <row r="19" spans="1:42" ht="6.75" customHeight="1"/>
    <row r="20" spans="1:42" ht="18" customHeight="1">
      <c r="A20" s="1" t="s">
        <v>163</v>
      </c>
    </row>
    <row r="21" spans="1:42" ht="18" customHeight="1">
      <c r="A21" s="205" t="s">
        <v>9</v>
      </c>
      <c r="B21" s="206"/>
      <c r="C21" s="206"/>
      <c r="D21" s="206"/>
      <c r="E21" s="206"/>
      <c r="F21" s="206"/>
      <c r="G21" s="206"/>
      <c r="H21" s="206"/>
      <c r="I21" s="206"/>
      <c r="J21" s="206"/>
      <c r="K21" s="206"/>
      <c r="L21" s="207"/>
      <c r="M21" s="205" t="s">
        <v>73</v>
      </c>
      <c r="N21" s="206"/>
      <c r="O21" s="206"/>
      <c r="P21" s="206"/>
      <c r="Q21" s="206"/>
      <c r="R21" s="206"/>
      <c r="S21" s="206"/>
      <c r="T21" s="206"/>
      <c r="U21" s="206"/>
      <c r="V21" s="206"/>
      <c r="W21" s="206"/>
      <c r="X21" s="206"/>
      <c r="Y21" s="206"/>
      <c r="Z21" s="206"/>
      <c r="AA21" s="206"/>
      <c r="AB21" s="206"/>
      <c r="AC21" s="206"/>
      <c r="AD21" s="206"/>
      <c r="AE21" s="206"/>
      <c r="AF21" s="206"/>
      <c r="AG21" s="206"/>
      <c r="AH21" s="207"/>
    </row>
    <row r="22" spans="1:42" ht="18" customHeight="1">
      <c r="A22" s="212"/>
      <c r="B22" s="213"/>
      <c r="C22" s="213"/>
      <c r="D22" s="213"/>
      <c r="E22" s="213"/>
      <c r="F22" s="213"/>
      <c r="G22" s="213"/>
      <c r="H22" s="213"/>
      <c r="I22" s="213"/>
      <c r="J22" s="213"/>
      <c r="K22" s="213"/>
      <c r="L22" s="214"/>
      <c r="M22" s="184" t="s">
        <v>63</v>
      </c>
      <c r="N22" s="184"/>
      <c r="O22" s="184"/>
      <c r="P22" s="184"/>
      <c r="Q22" s="179"/>
      <c r="R22" s="180"/>
      <c r="S22" s="180"/>
      <c r="T22" s="108" t="s">
        <v>1</v>
      </c>
      <c r="U22" s="180"/>
      <c r="V22" s="180"/>
      <c r="W22" s="180"/>
      <c r="X22" s="184" t="s">
        <v>121</v>
      </c>
      <c r="Y22" s="184"/>
      <c r="Z22" s="184"/>
      <c r="AA22" s="184"/>
      <c r="AB22" s="179"/>
      <c r="AC22" s="180"/>
      <c r="AD22" s="180"/>
      <c r="AE22" s="108" t="s">
        <v>1</v>
      </c>
      <c r="AF22" s="180"/>
      <c r="AG22" s="180"/>
      <c r="AH22" s="196"/>
      <c r="AO22" s="3"/>
      <c r="AP22" s="3"/>
    </row>
    <row r="23" spans="1:42" ht="18" customHeight="1">
      <c r="A23" s="212"/>
      <c r="B23" s="213"/>
      <c r="C23" s="213"/>
      <c r="D23" s="213"/>
      <c r="E23" s="213"/>
      <c r="F23" s="213"/>
      <c r="G23" s="213"/>
      <c r="H23" s="213"/>
      <c r="I23" s="213"/>
      <c r="J23" s="213"/>
      <c r="K23" s="213"/>
      <c r="L23" s="214"/>
      <c r="M23" s="184" t="s">
        <v>63</v>
      </c>
      <c r="N23" s="184"/>
      <c r="O23" s="184"/>
      <c r="P23" s="184"/>
      <c r="Q23" s="179"/>
      <c r="R23" s="180"/>
      <c r="S23" s="180"/>
      <c r="T23" s="108" t="s">
        <v>1</v>
      </c>
      <c r="U23" s="180"/>
      <c r="V23" s="180"/>
      <c r="W23" s="180"/>
      <c r="X23" s="184" t="s">
        <v>121</v>
      </c>
      <c r="Y23" s="184"/>
      <c r="Z23" s="184"/>
      <c r="AA23" s="184"/>
      <c r="AB23" s="179"/>
      <c r="AC23" s="180"/>
      <c r="AD23" s="180"/>
      <c r="AE23" s="108" t="s">
        <v>1</v>
      </c>
      <c r="AF23" s="180"/>
      <c r="AG23" s="180"/>
      <c r="AH23" s="196"/>
    </row>
    <row r="24" spans="1:42" ht="18" customHeight="1">
      <c r="A24" s="212"/>
      <c r="B24" s="213"/>
      <c r="C24" s="213"/>
      <c r="D24" s="213"/>
      <c r="E24" s="213"/>
      <c r="F24" s="213"/>
      <c r="G24" s="213"/>
      <c r="H24" s="213"/>
      <c r="I24" s="213"/>
      <c r="J24" s="213"/>
      <c r="K24" s="213"/>
      <c r="L24" s="214"/>
      <c r="M24" s="184" t="s">
        <v>63</v>
      </c>
      <c r="N24" s="184"/>
      <c r="O24" s="184"/>
      <c r="P24" s="184"/>
      <c r="Q24" s="179"/>
      <c r="R24" s="180"/>
      <c r="S24" s="180"/>
      <c r="T24" s="108" t="s">
        <v>1</v>
      </c>
      <c r="U24" s="180"/>
      <c r="V24" s="180"/>
      <c r="W24" s="180"/>
      <c r="X24" s="184" t="s">
        <v>121</v>
      </c>
      <c r="Y24" s="184"/>
      <c r="Z24" s="184"/>
      <c r="AA24" s="184"/>
      <c r="AB24" s="179"/>
      <c r="AC24" s="180"/>
      <c r="AD24" s="180"/>
      <c r="AE24" s="108" t="s">
        <v>1</v>
      </c>
      <c r="AF24" s="180"/>
      <c r="AG24" s="180"/>
      <c r="AH24" s="196"/>
    </row>
    <row r="25" spans="1:42" ht="18" customHeight="1">
      <c r="A25" s="212"/>
      <c r="B25" s="213"/>
      <c r="C25" s="213"/>
      <c r="D25" s="213"/>
      <c r="E25" s="213"/>
      <c r="F25" s="213"/>
      <c r="G25" s="213"/>
      <c r="H25" s="213"/>
      <c r="I25" s="213"/>
      <c r="J25" s="213"/>
      <c r="K25" s="213"/>
      <c r="L25" s="214"/>
      <c r="M25" s="184" t="s">
        <v>63</v>
      </c>
      <c r="N25" s="184"/>
      <c r="O25" s="184"/>
      <c r="P25" s="184"/>
      <c r="Q25" s="179"/>
      <c r="R25" s="180"/>
      <c r="S25" s="180"/>
      <c r="T25" s="108" t="s">
        <v>1</v>
      </c>
      <c r="U25" s="180"/>
      <c r="V25" s="180"/>
      <c r="W25" s="180"/>
      <c r="X25" s="184" t="s">
        <v>121</v>
      </c>
      <c r="Y25" s="184"/>
      <c r="Z25" s="184"/>
      <c r="AA25" s="184"/>
      <c r="AB25" s="179"/>
      <c r="AC25" s="180"/>
      <c r="AD25" s="180"/>
      <c r="AE25" s="108" t="s">
        <v>1</v>
      </c>
      <c r="AF25" s="180"/>
      <c r="AG25" s="180"/>
      <c r="AH25" s="196"/>
    </row>
    <row r="26" spans="1:42" ht="18" customHeight="1">
      <c r="A26" s="212"/>
      <c r="B26" s="213"/>
      <c r="C26" s="213"/>
      <c r="D26" s="213"/>
      <c r="E26" s="213"/>
      <c r="F26" s="213"/>
      <c r="G26" s="213"/>
      <c r="H26" s="213"/>
      <c r="I26" s="213"/>
      <c r="J26" s="213"/>
      <c r="K26" s="213"/>
      <c r="L26" s="214"/>
      <c r="M26" s="184" t="s">
        <v>63</v>
      </c>
      <c r="N26" s="184"/>
      <c r="O26" s="184"/>
      <c r="P26" s="184"/>
      <c r="Q26" s="179"/>
      <c r="R26" s="180"/>
      <c r="S26" s="180"/>
      <c r="T26" s="108" t="s">
        <v>1</v>
      </c>
      <c r="U26" s="180"/>
      <c r="V26" s="180"/>
      <c r="W26" s="180"/>
      <c r="X26" s="184" t="s">
        <v>121</v>
      </c>
      <c r="Y26" s="184"/>
      <c r="Z26" s="184"/>
      <c r="AA26" s="184"/>
      <c r="AB26" s="179"/>
      <c r="AC26" s="180"/>
      <c r="AD26" s="180"/>
      <c r="AE26" s="108" t="s">
        <v>1</v>
      </c>
      <c r="AF26" s="180"/>
      <c r="AG26" s="180"/>
      <c r="AH26" s="196"/>
    </row>
    <row r="27" spans="1:42" ht="6.75" customHeight="1"/>
    <row r="28" spans="1:42" ht="18" customHeight="1">
      <c r="A28" s="1" t="s">
        <v>159</v>
      </c>
    </row>
    <row r="29" spans="1:42" ht="18" customHeight="1">
      <c r="A29" s="181"/>
      <c r="B29" s="182"/>
      <c r="C29" s="182"/>
      <c r="D29" s="182"/>
      <c r="E29" s="182"/>
      <c r="F29" s="182"/>
      <c r="G29" s="183"/>
      <c r="H29" s="181" t="s">
        <v>204</v>
      </c>
      <c r="I29" s="182"/>
      <c r="J29" s="182"/>
      <c r="K29" s="182"/>
      <c r="L29" s="183"/>
      <c r="M29" s="205" t="s">
        <v>13</v>
      </c>
      <c r="N29" s="206"/>
      <c r="O29" s="207"/>
      <c r="P29" s="205" t="s">
        <v>14</v>
      </c>
      <c r="Q29" s="206"/>
      <c r="R29" s="207"/>
      <c r="S29" s="205" t="s">
        <v>15</v>
      </c>
      <c r="T29" s="206"/>
      <c r="U29" s="207"/>
      <c r="V29" s="205" t="s">
        <v>16</v>
      </c>
      <c r="W29" s="206"/>
      <c r="X29" s="207"/>
      <c r="Y29" s="205" t="s">
        <v>17</v>
      </c>
      <c r="Z29" s="206"/>
      <c r="AA29" s="207"/>
      <c r="AB29" s="205" t="s">
        <v>18</v>
      </c>
      <c r="AC29" s="206"/>
      <c r="AD29" s="207"/>
      <c r="AE29" s="205" t="s">
        <v>0</v>
      </c>
      <c r="AF29" s="206"/>
      <c r="AG29" s="206"/>
      <c r="AH29" s="207"/>
      <c r="AO29" s="3"/>
      <c r="AP29" s="3"/>
    </row>
    <row r="30" spans="1:42" ht="18" customHeight="1">
      <c r="A30" s="185" t="s">
        <v>62</v>
      </c>
      <c r="B30" s="186"/>
      <c r="C30" s="186"/>
      <c r="D30" s="186"/>
      <c r="E30" s="186"/>
      <c r="F30" s="186"/>
      <c r="G30" s="187"/>
      <c r="H30" s="208" t="s">
        <v>63</v>
      </c>
      <c r="I30" s="208"/>
      <c r="J30" s="208"/>
      <c r="K30" s="208"/>
      <c r="L30" s="209"/>
      <c r="M30" s="137"/>
      <c r="N30" s="138"/>
      <c r="O30" s="139"/>
      <c r="P30" s="137"/>
      <c r="Q30" s="138"/>
      <c r="R30" s="139"/>
      <c r="S30" s="137"/>
      <c r="T30" s="138"/>
      <c r="U30" s="139"/>
      <c r="V30" s="137"/>
      <c r="W30" s="138"/>
      <c r="X30" s="139"/>
      <c r="Y30" s="137"/>
      <c r="Z30" s="138"/>
      <c r="AA30" s="139"/>
      <c r="AB30" s="137"/>
      <c r="AC30" s="138"/>
      <c r="AD30" s="139"/>
      <c r="AE30" s="140" t="str">
        <f>IF(SUM(M30:AD30)=0,"",SUM(M30:AD30))</f>
        <v/>
      </c>
      <c r="AF30" s="141"/>
      <c r="AG30" s="141"/>
      <c r="AH30" s="142"/>
      <c r="AO30" s="3"/>
      <c r="AP30" s="3"/>
    </row>
    <row r="31" spans="1:42" ht="18" customHeight="1">
      <c r="A31" s="193"/>
      <c r="B31" s="194"/>
      <c r="C31" s="194"/>
      <c r="D31" s="194"/>
      <c r="E31" s="194"/>
      <c r="F31" s="194"/>
      <c r="G31" s="195"/>
      <c r="H31" s="208" t="s">
        <v>64</v>
      </c>
      <c r="I31" s="208"/>
      <c r="J31" s="208"/>
      <c r="K31" s="208"/>
      <c r="L31" s="209"/>
      <c r="M31" s="137"/>
      <c r="N31" s="138"/>
      <c r="O31" s="139"/>
      <c r="P31" s="137"/>
      <c r="Q31" s="138"/>
      <c r="R31" s="139"/>
      <c r="S31" s="137"/>
      <c r="T31" s="138"/>
      <c r="U31" s="139"/>
      <c r="V31" s="137"/>
      <c r="W31" s="138"/>
      <c r="X31" s="139"/>
      <c r="Y31" s="137"/>
      <c r="Z31" s="138"/>
      <c r="AA31" s="139"/>
      <c r="AB31" s="137"/>
      <c r="AC31" s="138"/>
      <c r="AD31" s="139"/>
      <c r="AE31" s="140" t="str">
        <f>IF(SUM(M31:AD31)=0,"",SUM(M31:AD31))</f>
        <v/>
      </c>
      <c r="AF31" s="141"/>
      <c r="AG31" s="141"/>
      <c r="AH31" s="142"/>
      <c r="AO31" s="3"/>
      <c r="AP31" s="3"/>
    </row>
    <row r="32" spans="1:42" ht="6" customHeight="1"/>
    <row r="40" spans="35:42" ht="18" customHeight="1">
      <c r="AI40" s="3"/>
      <c r="AJ40" s="117"/>
      <c r="AK40" s="117"/>
      <c r="AL40" s="3"/>
      <c r="AM40" s="3"/>
      <c r="AN40" s="3"/>
      <c r="AO40" s="3"/>
      <c r="AP40" s="3"/>
    </row>
    <row r="43" spans="35:42" ht="15" customHeight="1"/>
    <row r="44" spans="35:42" ht="15" customHeight="1"/>
    <row r="45" spans="35:42" ht="15" customHeight="1"/>
    <row r="46" spans="35:42" ht="15" customHeight="1"/>
    <row r="47" spans="35:42" ht="15" customHeight="1"/>
    <row r="48" spans="35:4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sheetData>
  <sheetProtection password="EBA9" sheet="1"/>
  <mergeCells count="98">
    <mergeCell ref="A3:AH3"/>
    <mergeCell ref="B6:AH6"/>
    <mergeCell ref="B8:AH8"/>
    <mergeCell ref="B9:AH9"/>
    <mergeCell ref="A12:D18"/>
    <mergeCell ref="E12:L12"/>
    <mergeCell ref="M12:O12"/>
    <mergeCell ref="Q12:S12"/>
    <mergeCell ref="T12:AA12"/>
    <mergeCell ref="E14:L14"/>
    <mergeCell ref="M14:O14"/>
    <mergeCell ref="P14:R14"/>
    <mergeCell ref="S14:U14"/>
    <mergeCell ref="AF12:AH12"/>
    <mergeCell ref="E13:L13"/>
    <mergeCell ref="M13:O13"/>
    <mergeCell ref="P13:R13"/>
    <mergeCell ref="S13:U13"/>
    <mergeCell ref="V13:X13"/>
    <mergeCell ref="Y13:AA13"/>
    <mergeCell ref="AB13:AD13"/>
    <mergeCell ref="AE13:AH13"/>
    <mergeCell ref="AB12:AD12"/>
    <mergeCell ref="V14:X14"/>
    <mergeCell ref="Y14:AA14"/>
    <mergeCell ref="AB14:AD14"/>
    <mergeCell ref="AE14:AH14"/>
    <mergeCell ref="E15:L15"/>
    <mergeCell ref="M15:P15"/>
    <mergeCell ref="Y29:AA29"/>
    <mergeCell ref="E16:L18"/>
    <mergeCell ref="N16:O16"/>
    <mergeCell ref="U16:X16"/>
    <mergeCell ref="Q25:S25"/>
    <mergeCell ref="U25:W25"/>
    <mergeCell ref="X25:AA25"/>
    <mergeCell ref="A29:G29"/>
    <mergeCell ref="H29:L29"/>
    <mergeCell ref="A21:L21"/>
    <mergeCell ref="M21:AH21"/>
    <mergeCell ref="AB29:AD29"/>
    <mergeCell ref="AE29:AH29"/>
    <mergeCell ref="AB22:AD22"/>
    <mergeCell ref="AF24:AH24"/>
    <mergeCell ref="A25:L25"/>
    <mergeCell ref="M25:P25"/>
    <mergeCell ref="AB16:AC16"/>
    <mergeCell ref="Q18:W18"/>
    <mergeCell ref="AB18:AE18"/>
    <mergeCell ref="AB25:AD25"/>
    <mergeCell ref="AF25:AH25"/>
    <mergeCell ref="A24:L24"/>
    <mergeCell ref="M24:P24"/>
    <mergeCell ref="Q24:S24"/>
    <mergeCell ref="U24:W24"/>
    <mergeCell ref="X24:AA24"/>
    <mergeCell ref="AB24:AD24"/>
    <mergeCell ref="M29:O29"/>
    <mergeCell ref="P29:R29"/>
    <mergeCell ref="S29:U29"/>
    <mergeCell ref="V29:X29"/>
    <mergeCell ref="AE30:AH30"/>
    <mergeCell ref="H31:L31"/>
    <mergeCell ref="M31:O31"/>
    <mergeCell ref="P31:R31"/>
    <mergeCell ref="S31:U31"/>
    <mergeCell ref="V31:X31"/>
    <mergeCell ref="Y31:AA31"/>
    <mergeCell ref="AB31:AD31"/>
    <mergeCell ref="AE31:AH31"/>
    <mergeCell ref="P30:R30"/>
    <mergeCell ref="S30:U30"/>
    <mergeCell ref="V30:X30"/>
    <mergeCell ref="Y30:AA30"/>
    <mergeCell ref="AB30:AD30"/>
    <mergeCell ref="A30:G31"/>
    <mergeCell ref="H30:L30"/>
    <mergeCell ref="M30:O30"/>
    <mergeCell ref="AF22:AH22"/>
    <mergeCell ref="A23:L23"/>
    <mergeCell ref="M23:P23"/>
    <mergeCell ref="Q23:S23"/>
    <mergeCell ref="U23:W23"/>
    <mergeCell ref="X23:AA23"/>
    <mergeCell ref="AB23:AD23"/>
    <mergeCell ref="AF23:AH23"/>
    <mergeCell ref="A22:L22"/>
    <mergeCell ref="M22:P22"/>
    <mergeCell ref="Q22:S22"/>
    <mergeCell ref="U22:W22"/>
    <mergeCell ref="X22:AA22"/>
    <mergeCell ref="AF26:AH26"/>
    <mergeCell ref="A26:L26"/>
    <mergeCell ref="M26:P26"/>
    <mergeCell ref="Q26:S26"/>
    <mergeCell ref="U26:W26"/>
    <mergeCell ref="X26:AA26"/>
    <mergeCell ref="AB26:AD26"/>
  </mergeCells>
  <phoneticPr fontId="1"/>
  <conditionalFormatting sqref="M14:AD14">
    <cfRule type="containsBlanks" dxfId="26" priority="13">
      <formula>LEN(TRIM(M14))=0</formula>
    </cfRule>
  </conditionalFormatting>
  <conditionalFormatting sqref="M15">
    <cfRule type="containsBlanks" dxfId="25" priority="12">
      <formula>LEN(TRIM(M15))=0</formula>
    </cfRule>
  </conditionalFormatting>
  <conditionalFormatting sqref="M30:AD31">
    <cfRule type="containsBlanks" dxfId="24" priority="11">
      <formula>LEN(TRIM(M30))=0</formula>
    </cfRule>
  </conditionalFormatting>
  <conditionalFormatting sqref="U16:X16">
    <cfRule type="notContainsBlanks" dxfId="22" priority="14">
      <formula>LEN(TRIM(U16))&gt;0</formula>
    </cfRule>
    <cfRule type="expression" dxfId="21" priority="15">
      <formula>$AJ$16=TRUE</formula>
    </cfRule>
  </conditionalFormatting>
  <conditionalFormatting sqref="AB18:AE18 Q18:W18">
    <cfRule type="expression" dxfId="20" priority="16">
      <formula>$AK$16=TRUE</formula>
    </cfRule>
  </conditionalFormatting>
  <conditionalFormatting sqref="M16:O16 AA16:AC16">
    <cfRule type="expression" dxfId="19" priority="17">
      <formula>OR($AJ$16=TRUE,$AK$16=TRUE)</formula>
    </cfRule>
  </conditionalFormatting>
  <conditionalFormatting sqref="AA16:AC16 M16:O16">
    <cfRule type="expression" dxfId="18" priority="18">
      <formula>AND($AJ$16=FALSE,$AK$16=FALSE)</formula>
    </cfRule>
  </conditionalFormatting>
  <conditionalFormatting sqref="AB12 M12 AF12 Q12">
    <cfRule type="containsBlanks" dxfId="17" priority="9">
      <formula>LEN(TRIM(M12))=0</formula>
    </cfRule>
  </conditionalFormatting>
  <conditionalFormatting sqref="AB22 Q22 AF22 U22">
    <cfRule type="containsBlanks" dxfId="16" priority="7">
      <formula>LEN(TRIM(Q22))=0</formula>
    </cfRule>
  </conditionalFormatting>
  <conditionalFormatting sqref="AB23:AB26 Q23:Q26 AF23:AF26 U23:U26">
    <cfRule type="containsBlanks" dxfId="15" priority="6">
      <formula>LEN(TRIM(Q23))=0</formula>
    </cfRule>
  </conditionalFormatting>
  <conditionalFormatting sqref="A22:L26">
    <cfRule type="containsBlanks" dxfId="14" priority="5">
      <formula>LEN(TRIM(A22))=0</formula>
    </cfRule>
  </conditionalFormatting>
  <conditionalFormatting sqref="Q18:W18 AB18:AE18">
    <cfRule type="notContainsBlanks" dxfId="0" priority="1">
      <formula>LEN(TRIM(Q18))&gt;0</formula>
    </cfRule>
  </conditionalFormatting>
  <dataValidations count="1">
    <dataValidation allowBlank="1" showInputMessage="1" showErrorMessage="1" prompt="小数点第２位まで記載すること" sqref="M15:P15 U16:X16" xr:uid="{F47741C0-116C-470E-AF5A-0FFA6DD52B89}"/>
  </dataValidations>
  <pageMargins left="0.78740157480314965" right="0.59055118110236227"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0</xdr:colOff>
                    <xdr:row>15</xdr:row>
                    <xdr:rowOff>0</xdr:rowOff>
                  </from>
                  <to>
                    <xdr:col>13</xdr:col>
                    <xdr:colOff>0</xdr:colOff>
                    <xdr:row>15</xdr:row>
                    <xdr:rowOff>219075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26</xdr:col>
                    <xdr:colOff>0</xdr:colOff>
                    <xdr:row>15</xdr:row>
                    <xdr:rowOff>0</xdr:rowOff>
                  </from>
                  <to>
                    <xdr:col>27</xdr:col>
                    <xdr:colOff>0</xdr:colOff>
                    <xdr:row>15</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52F57F2F-206D-4E23-A5C8-DBFA49C96917}">
            <xm:f>様式第３号【事前協議書】!$AI$56=TRUE</xm:f>
            <x14:dxf>
              <fill>
                <patternFill patternType="none">
                  <bgColor auto="1"/>
                </patternFill>
              </fill>
            </x14:dxf>
          </x14:cfRule>
          <xm:sqref>Q12:S12 Q22:S26 U22:W26 M30:AD31</xm:sqref>
        </x14:conditionalFormatting>
        <x14:conditionalFormatting xmlns:xm="http://schemas.microsoft.com/office/excel/2006/main">
          <x14:cfRule type="expression" priority="4" id="{D52C5535-1092-4D81-B270-59AC77F4D3E7}">
            <xm:f>様式第３号【事前協議書】!$AI$56=TRUE</xm:f>
            <x14:dxf>
              <fill>
                <patternFill patternType="none">
                  <bgColor auto="1"/>
                </patternFill>
              </fill>
            </x14:dxf>
          </x14:cfRule>
          <xm:sqref>M12:O12</xm:sqref>
        </x14:conditionalFormatting>
        <x14:conditionalFormatting xmlns:xm="http://schemas.microsoft.com/office/excel/2006/main">
          <x14:cfRule type="expression" priority="2" id="{6B7AE73A-B160-4AB7-BE23-4231406825D6}">
            <xm:f>様式第３号【事前協議書】!$AI$55=TRUE</xm:f>
            <x14:dxf>
              <fill>
                <patternFill patternType="none">
                  <bgColor auto="1"/>
                </patternFill>
              </fill>
            </x14:dxf>
          </x14:cfRule>
          <xm:sqref>AB12:AD12 AF12:AH12 AB22:AD26 AF22:AH26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F8A6-C644-4616-9EF1-D89F4CCF5CE6}">
  <sheetPr codeName="Sheet9"/>
  <dimension ref="A1:AN73"/>
  <sheetViews>
    <sheetView showGridLines="0" workbookViewId="0">
      <selection activeCell="Q15" sqref="Q15:S15"/>
    </sheetView>
  </sheetViews>
  <sheetFormatPr defaultColWidth="2.625" defaultRowHeight="18" customHeight="1"/>
  <cols>
    <col min="1" max="34" width="2.625" style="3"/>
    <col min="35" max="40" width="2.625" style="14"/>
    <col min="41" max="16384" width="2.625" style="3"/>
  </cols>
  <sheetData>
    <row r="1" spans="1:40" s="1" customFormat="1" ht="18" customHeight="1">
      <c r="A1" s="1" t="s">
        <v>165</v>
      </c>
      <c r="B1" s="2"/>
      <c r="AH1" s="9" t="s">
        <v>166</v>
      </c>
      <c r="AI1" s="13"/>
      <c r="AJ1" s="13"/>
      <c r="AK1" s="13"/>
      <c r="AL1" s="13"/>
      <c r="AM1" s="13"/>
      <c r="AN1" s="13"/>
    </row>
    <row r="2" spans="1:40" s="1" customFormat="1" ht="18" customHeight="1">
      <c r="E2" s="2"/>
      <c r="AI2" s="13"/>
      <c r="AJ2" s="13"/>
      <c r="AK2" s="13"/>
      <c r="AL2" s="13"/>
      <c r="AM2" s="13"/>
      <c r="AN2" s="13"/>
    </row>
    <row r="3" spans="1:40" s="1" customFormat="1" ht="18" customHeight="1">
      <c r="A3" s="167" t="s">
        <v>33</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3"/>
      <c r="AJ3" s="13"/>
      <c r="AK3" s="13"/>
      <c r="AL3" s="13"/>
      <c r="AM3" s="13"/>
      <c r="AN3" s="13"/>
    </row>
    <row r="4" spans="1:40" s="1" customFormat="1" ht="18" customHeight="1">
      <c r="E4" s="2"/>
      <c r="AI4" s="13"/>
      <c r="AJ4" s="13"/>
      <c r="AK4" s="13"/>
      <c r="AL4" s="13"/>
      <c r="AM4" s="13"/>
      <c r="AN4" s="13"/>
    </row>
    <row r="5" spans="1:40" s="1" customFormat="1" ht="18" customHeight="1">
      <c r="A5" s="3" t="s">
        <v>51</v>
      </c>
      <c r="E5" s="2"/>
      <c r="AI5" s="13"/>
      <c r="AJ5" s="13"/>
      <c r="AK5" s="13"/>
      <c r="AL5" s="13"/>
      <c r="AM5" s="13"/>
      <c r="AN5" s="13"/>
    </row>
    <row r="6" spans="1:40" s="11" customFormat="1" ht="13.5" customHeight="1">
      <c r="A6" s="17" t="s">
        <v>56</v>
      </c>
      <c r="B6" s="189" t="s">
        <v>57</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
      <c r="AJ6" s="18"/>
      <c r="AK6" s="18"/>
      <c r="AL6" s="18"/>
      <c r="AM6" s="18"/>
      <c r="AN6" s="18"/>
    </row>
    <row r="7" spans="1:40" s="11" customFormat="1" ht="13.5" customHeight="1">
      <c r="A7" s="17" t="s">
        <v>56</v>
      </c>
      <c r="B7" s="88" t="s">
        <v>205</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8"/>
      <c r="AJ7" s="18"/>
      <c r="AK7" s="18"/>
      <c r="AL7" s="18"/>
      <c r="AM7" s="18"/>
      <c r="AN7" s="18"/>
    </row>
    <row r="8" spans="1:40" s="11" customFormat="1" ht="18" customHeight="1">
      <c r="A8" s="21"/>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18"/>
      <c r="AJ8" s="18"/>
      <c r="AK8" s="18"/>
      <c r="AL8" s="18"/>
      <c r="AM8" s="18"/>
      <c r="AN8" s="18"/>
    </row>
    <row r="9" spans="1:40" s="1" customFormat="1" ht="18" customHeight="1">
      <c r="A9" s="1" t="s">
        <v>58</v>
      </c>
      <c r="E9" s="2"/>
      <c r="AI9" s="13"/>
      <c r="AJ9" s="13"/>
      <c r="AK9" s="13"/>
      <c r="AL9" s="13"/>
      <c r="AM9" s="13"/>
      <c r="AN9" s="13"/>
    </row>
    <row r="10" spans="1:40" s="1" customFormat="1" ht="18" customHeight="1">
      <c r="A10" s="216" t="s">
        <v>220</v>
      </c>
      <c r="B10" s="217"/>
      <c r="C10" s="217"/>
      <c r="D10" s="217"/>
      <c r="E10" s="217"/>
      <c r="F10" s="217"/>
      <c r="G10" s="217"/>
      <c r="H10" s="217"/>
      <c r="I10" s="217"/>
      <c r="J10" s="217"/>
      <c r="K10" s="217"/>
      <c r="L10" s="218"/>
      <c r="M10" s="205" t="s">
        <v>176</v>
      </c>
      <c r="N10" s="206"/>
      <c r="O10" s="206"/>
      <c r="P10" s="206"/>
      <c r="Q10" s="206"/>
      <c r="R10" s="206"/>
      <c r="S10" s="206"/>
      <c r="T10" s="206"/>
      <c r="U10" s="206"/>
      <c r="V10" s="206"/>
      <c r="W10" s="206"/>
      <c r="X10" s="206"/>
      <c r="Y10" s="206"/>
      <c r="Z10" s="206"/>
      <c r="AA10" s="206"/>
      <c r="AB10" s="206"/>
      <c r="AC10" s="206"/>
      <c r="AD10" s="206"/>
      <c r="AE10" s="206"/>
      <c r="AF10" s="206"/>
      <c r="AG10" s="206"/>
      <c r="AH10" s="207"/>
      <c r="AI10" s="13"/>
      <c r="AJ10" s="13"/>
      <c r="AK10" s="13"/>
      <c r="AL10" s="13"/>
      <c r="AM10" s="13"/>
      <c r="AN10" s="13"/>
    </row>
    <row r="11" spans="1:40" s="1" customFormat="1" ht="18" customHeight="1">
      <c r="A11" s="219" t="str">
        <f>IF(様式第３号【事前協議書】!AI80=FALSE,"",様式第３号【事前協議書】!T13)</f>
        <v/>
      </c>
      <c r="B11" s="220"/>
      <c r="C11" s="220"/>
      <c r="D11" s="220"/>
      <c r="E11" s="220"/>
      <c r="F11" s="220"/>
      <c r="G11" s="220"/>
      <c r="H11" s="220"/>
      <c r="I11" s="220"/>
      <c r="J11" s="220"/>
      <c r="K11" s="220"/>
      <c r="L11" s="221"/>
      <c r="M11" s="184" t="s">
        <v>63</v>
      </c>
      <c r="N11" s="184"/>
      <c r="O11" s="184"/>
      <c r="P11" s="184"/>
      <c r="Q11" s="222" t="str">
        <f>IF(様式第３号【事前協議書】!V83="","",様式第３号【事前協議書】!V83)</f>
        <v/>
      </c>
      <c r="R11" s="223"/>
      <c r="S11" s="223"/>
      <c r="T11" s="108" t="s">
        <v>1</v>
      </c>
      <c r="U11" s="223" t="str">
        <f>IF(様式第３号【事前協議書】!Z83="","",様式第３号【事前協議書】!Z83)</f>
        <v/>
      </c>
      <c r="V11" s="223"/>
      <c r="W11" s="223"/>
      <c r="X11" s="184" t="s">
        <v>121</v>
      </c>
      <c r="Y11" s="184"/>
      <c r="Z11" s="184"/>
      <c r="AA11" s="184"/>
      <c r="AB11" s="222" t="str">
        <f>IF(様式第３号【事前協議書】!V85="","",様式第３号【事前協議書】!V85)</f>
        <v/>
      </c>
      <c r="AC11" s="223"/>
      <c r="AD11" s="223"/>
      <c r="AE11" s="108" t="s">
        <v>1</v>
      </c>
      <c r="AF11" s="223" t="str">
        <f>IF(様式第３号【事前協議書】!Z85="","",様式第３号【事前協議書】!Z85)</f>
        <v/>
      </c>
      <c r="AG11" s="223"/>
      <c r="AH11" s="224"/>
      <c r="AI11" s="13"/>
      <c r="AJ11" s="13"/>
      <c r="AK11" s="13"/>
      <c r="AL11" s="13"/>
      <c r="AM11" s="13"/>
      <c r="AN11" s="13"/>
    </row>
    <row r="12" spans="1:40" ht="6.75" customHeight="1"/>
    <row r="13" spans="1:40" ht="18" customHeight="1">
      <c r="A13" s="1" t="s">
        <v>163</v>
      </c>
    </row>
    <row r="14" spans="1:40" ht="18" customHeight="1">
      <c r="A14" s="205" t="s">
        <v>9</v>
      </c>
      <c r="B14" s="206"/>
      <c r="C14" s="206"/>
      <c r="D14" s="206"/>
      <c r="E14" s="206"/>
      <c r="F14" s="206"/>
      <c r="G14" s="206"/>
      <c r="H14" s="206"/>
      <c r="I14" s="206"/>
      <c r="J14" s="206"/>
      <c r="K14" s="206"/>
      <c r="L14" s="207"/>
      <c r="M14" s="205" t="s">
        <v>73</v>
      </c>
      <c r="N14" s="206"/>
      <c r="O14" s="206"/>
      <c r="P14" s="206"/>
      <c r="Q14" s="206"/>
      <c r="R14" s="206"/>
      <c r="S14" s="206"/>
      <c r="T14" s="206"/>
      <c r="U14" s="206"/>
      <c r="V14" s="206"/>
      <c r="W14" s="206"/>
      <c r="X14" s="206"/>
      <c r="Y14" s="206"/>
      <c r="Z14" s="206"/>
      <c r="AA14" s="206"/>
      <c r="AB14" s="206"/>
      <c r="AC14" s="206"/>
      <c r="AD14" s="206"/>
      <c r="AE14" s="206"/>
      <c r="AF14" s="206"/>
      <c r="AG14" s="206"/>
      <c r="AH14" s="207"/>
    </row>
    <row r="15" spans="1:40" ht="18" customHeight="1">
      <c r="A15" s="212" t="s">
        <v>244</v>
      </c>
      <c r="B15" s="213"/>
      <c r="C15" s="213"/>
      <c r="D15" s="213"/>
      <c r="E15" s="213"/>
      <c r="F15" s="213"/>
      <c r="G15" s="213"/>
      <c r="H15" s="213"/>
      <c r="I15" s="213"/>
      <c r="J15" s="213"/>
      <c r="K15" s="213"/>
      <c r="L15" s="214"/>
      <c r="M15" s="184" t="s">
        <v>63</v>
      </c>
      <c r="N15" s="184"/>
      <c r="O15" s="184"/>
      <c r="P15" s="184"/>
      <c r="Q15" s="179"/>
      <c r="R15" s="180"/>
      <c r="S15" s="180"/>
      <c r="T15" s="108" t="s">
        <v>1</v>
      </c>
      <c r="U15" s="180"/>
      <c r="V15" s="180"/>
      <c r="W15" s="180"/>
      <c r="X15" s="184" t="s">
        <v>121</v>
      </c>
      <c r="Y15" s="184"/>
      <c r="Z15" s="184"/>
      <c r="AA15" s="184"/>
      <c r="AB15" s="179"/>
      <c r="AC15" s="180"/>
      <c r="AD15" s="180"/>
      <c r="AE15" s="108" t="s">
        <v>1</v>
      </c>
      <c r="AF15" s="180"/>
      <c r="AG15" s="180"/>
      <c r="AH15" s="196"/>
      <c r="AM15" s="3"/>
      <c r="AN15" s="3"/>
    </row>
    <row r="16" spans="1:40" ht="18" customHeight="1">
      <c r="A16" s="212" t="s">
        <v>245</v>
      </c>
      <c r="B16" s="213"/>
      <c r="C16" s="213"/>
      <c r="D16" s="213"/>
      <c r="E16" s="213"/>
      <c r="F16" s="213"/>
      <c r="G16" s="213"/>
      <c r="H16" s="213"/>
      <c r="I16" s="213"/>
      <c r="J16" s="213"/>
      <c r="K16" s="213"/>
      <c r="L16" s="214"/>
      <c r="M16" s="184" t="s">
        <v>63</v>
      </c>
      <c r="N16" s="184"/>
      <c r="O16" s="184"/>
      <c r="P16" s="184"/>
      <c r="Q16" s="179"/>
      <c r="R16" s="180"/>
      <c r="S16" s="180"/>
      <c r="T16" s="108" t="s">
        <v>1</v>
      </c>
      <c r="U16" s="180"/>
      <c r="V16" s="180"/>
      <c r="W16" s="180"/>
      <c r="X16" s="184" t="s">
        <v>121</v>
      </c>
      <c r="Y16" s="184"/>
      <c r="Z16" s="184"/>
      <c r="AA16" s="184"/>
      <c r="AB16" s="179"/>
      <c r="AC16" s="180"/>
      <c r="AD16" s="180"/>
      <c r="AE16" s="108" t="s">
        <v>1</v>
      </c>
      <c r="AF16" s="180"/>
      <c r="AG16" s="180"/>
      <c r="AH16" s="196"/>
    </row>
    <row r="17" spans="1:40" ht="18" customHeight="1">
      <c r="A17" s="212" t="s">
        <v>246</v>
      </c>
      <c r="B17" s="213"/>
      <c r="C17" s="213"/>
      <c r="D17" s="213"/>
      <c r="E17" s="213"/>
      <c r="F17" s="213"/>
      <c r="G17" s="213"/>
      <c r="H17" s="213"/>
      <c r="I17" s="213"/>
      <c r="J17" s="213"/>
      <c r="K17" s="213"/>
      <c r="L17" s="214"/>
      <c r="M17" s="184" t="s">
        <v>63</v>
      </c>
      <c r="N17" s="184"/>
      <c r="O17" s="184"/>
      <c r="P17" s="184"/>
      <c r="Q17" s="179"/>
      <c r="R17" s="180"/>
      <c r="S17" s="180"/>
      <c r="T17" s="108" t="s">
        <v>1</v>
      </c>
      <c r="U17" s="180"/>
      <c r="V17" s="180"/>
      <c r="W17" s="180"/>
      <c r="X17" s="184" t="s">
        <v>121</v>
      </c>
      <c r="Y17" s="184"/>
      <c r="Z17" s="184"/>
      <c r="AA17" s="184"/>
      <c r="AB17" s="179"/>
      <c r="AC17" s="180"/>
      <c r="AD17" s="180"/>
      <c r="AE17" s="108" t="s">
        <v>1</v>
      </c>
      <c r="AF17" s="180"/>
      <c r="AG17" s="180"/>
      <c r="AH17" s="196"/>
    </row>
    <row r="18" spans="1:40" ht="18" customHeight="1">
      <c r="A18" s="212" t="s">
        <v>247</v>
      </c>
      <c r="B18" s="213"/>
      <c r="C18" s="213"/>
      <c r="D18" s="213"/>
      <c r="E18" s="213"/>
      <c r="F18" s="213"/>
      <c r="G18" s="213"/>
      <c r="H18" s="213"/>
      <c r="I18" s="213"/>
      <c r="J18" s="213"/>
      <c r="K18" s="213"/>
      <c r="L18" s="214"/>
      <c r="M18" s="184" t="s">
        <v>63</v>
      </c>
      <c r="N18" s="184"/>
      <c r="O18" s="184"/>
      <c r="P18" s="184"/>
      <c r="Q18" s="179"/>
      <c r="R18" s="180"/>
      <c r="S18" s="180"/>
      <c r="T18" s="108" t="s">
        <v>1</v>
      </c>
      <c r="U18" s="180"/>
      <c r="V18" s="180"/>
      <c r="W18" s="180"/>
      <c r="X18" s="184" t="s">
        <v>121</v>
      </c>
      <c r="Y18" s="184"/>
      <c r="Z18" s="184"/>
      <c r="AA18" s="184"/>
      <c r="AB18" s="179"/>
      <c r="AC18" s="180"/>
      <c r="AD18" s="180"/>
      <c r="AE18" s="108" t="s">
        <v>1</v>
      </c>
      <c r="AF18" s="180"/>
      <c r="AG18" s="180"/>
      <c r="AH18" s="196"/>
    </row>
    <row r="19" spans="1:40" ht="18" customHeight="1">
      <c r="A19" s="212" t="s">
        <v>248</v>
      </c>
      <c r="B19" s="213"/>
      <c r="C19" s="213"/>
      <c r="D19" s="213"/>
      <c r="E19" s="213"/>
      <c r="F19" s="213"/>
      <c r="G19" s="213"/>
      <c r="H19" s="213"/>
      <c r="I19" s="213"/>
      <c r="J19" s="213"/>
      <c r="K19" s="213"/>
      <c r="L19" s="214"/>
      <c r="M19" s="184" t="s">
        <v>63</v>
      </c>
      <c r="N19" s="184"/>
      <c r="O19" s="184"/>
      <c r="P19" s="184"/>
      <c r="Q19" s="179"/>
      <c r="R19" s="180"/>
      <c r="S19" s="180"/>
      <c r="T19" s="108" t="s">
        <v>1</v>
      </c>
      <c r="U19" s="180"/>
      <c r="V19" s="180"/>
      <c r="W19" s="180"/>
      <c r="X19" s="184" t="s">
        <v>121</v>
      </c>
      <c r="Y19" s="184"/>
      <c r="Z19" s="184"/>
      <c r="AA19" s="184"/>
      <c r="AB19" s="179"/>
      <c r="AC19" s="180"/>
      <c r="AD19" s="180"/>
      <c r="AE19" s="108" t="s">
        <v>1</v>
      </c>
      <c r="AF19" s="180"/>
      <c r="AG19" s="180"/>
      <c r="AH19" s="196"/>
    </row>
    <row r="27" spans="1:40" ht="18" customHeight="1">
      <c r="AI27" s="3"/>
      <c r="AJ27" s="3"/>
      <c r="AK27" s="3"/>
      <c r="AL27" s="3"/>
      <c r="AM27" s="3"/>
      <c r="AN27" s="3"/>
    </row>
    <row r="30" spans="1:40" ht="15" customHeight="1"/>
    <row r="31" spans="1:40" ht="15" customHeight="1"/>
    <row r="32" spans="1:4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sheetData>
  <sheetProtection password="EBA9" sheet="1"/>
  <mergeCells count="48">
    <mergeCell ref="A3:AH3"/>
    <mergeCell ref="B6:AH6"/>
    <mergeCell ref="A14:L14"/>
    <mergeCell ref="M14:AH14"/>
    <mergeCell ref="A15:L15"/>
    <mergeCell ref="M15:P15"/>
    <mergeCell ref="Q15:S15"/>
    <mergeCell ref="U15:W15"/>
    <mergeCell ref="X15:AA15"/>
    <mergeCell ref="AB15:AD15"/>
    <mergeCell ref="AF15:AH15"/>
    <mergeCell ref="AB11:AD11"/>
    <mergeCell ref="AF11:AH11"/>
    <mergeCell ref="X11:AA11"/>
    <mergeCell ref="M10:AH10"/>
    <mergeCell ref="M11:P11"/>
    <mergeCell ref="AB19:AD19"/>
    <mergeCell ref="AF19:AH19"/>
    <mergeCell ref="AB18:AD18"/>
    <mergeCell ref="U11:W11"/>
    <mergeCell ref="U16:W16"/>
    <mergeCell ref="X16:AA16"/>
    <mergeCell ref="A18:L18"/>
    <mergeCell ref="M18:P18"/>
    <mergeCell ref="Q18:S18"/>
    <mergeCell ref="U18:W18"/>
    <mergeCell ref="X18:AA18"/>
    <mergeCell ref="A19:L19"/>
    <mergeCell ref="M19:P19"/>
    <mergeCell ref="Q19:S19"/>
    <mergeCell ref="U19:W19"/>
    <mergeCell ref="X19:AA19"/>
    <mergeCell ref="A10:L10"/>
    <mergeCell ref="A11:L11"/>
    <mergeCell ref="AF18:AH18"/>
    <mergeCell ref="AF16:AH16"/>
    <mergeCell ref="A17:L17"/>
    <mergeCell ref="M17:P17"/>
    <mergeCell ref="Q17:S17"/>
    <mergeCell ref="U17:W17"/>
    <mergeCell ref="X17:AA17"/>
    <mergeCell ref="AB17:AD17"/>
    <mergeCell ref="AF17:AH17"/>
    <mergeCell ref="A16:L16"/>
    <mergeCell ref="M16:P16"/>
    <mergeCell ref="Q16:S16"/>
    <mergeCell ref="AB16:AD16"/>
    <mergeCell ref="Q11:S11"/>
  </mergeCells>
  <phoneticPr fontId="1"/>
  <conditionalFormatting sqref="AB15 Q15 AF15 U15">
    <cfRule type="containsBlanks" dxfId="10" priority="10">
      <formula>LEN(TRIM(Q15))=0</formula>
    </cfRule>
  </conditionalFormatting>
  <conditionalFormatting sqref="AB16:AB19 Q16:Q19 AF16:AF19 U16:U19">
    <cfRule type="containsBlanks" dxfId="9" priority="9">
      <formula>LEN(TRIM(Q16))=0</formula>
    </cfRule>
  </conditionalFormatting>
  <conditionalFormatting sqref="A15:L19">
    <cfRule type="containsBlanks" dxfId="8" priority="8">
      <formula>LEN(TRIM(A15))=0</formula>
    </cfRule>
  </conditionalFormatting>
  <pageMargins left="0.78740157480314965" right="0.59055118110236227" top="0.39370078740157483" bottom="0.39370078740157483" header="0" footer="0"/>
  <pageSetup paperSize="9" orientation="portrait" r:id="rId1"/>
  <ignoredErrors>
    <ignoredError sqref="Q11:AH11" unlockedFormula="1"/>
  </ignoredErrors>
  <extLst>
    <ext xmlns:x14="http://schemas.microsoft.com/office/spreadsheetml/2009/9/main" uri="{78C0D931-6437-407d-A8EE-F0AAD7539E65}">
      <x14:conditionalFormattings>
        <x14:conditionalFormatting xmlns:xm="http://schemas.microsoft.com/office/excel/2006/main">
          <x14:cfRule type="expression" priority="7" id="{69A79E8B-5105-478F-931B-DCD450A69DB3}">
            <xm:f>様式第３号【事前協議書】!$AI$56=TRUE</xm:f>
            <x14:dxf>
              <fill>
                <patternFill patternType="none">
                  <bgColor auto="1"/>
                </patternFill>
              </fill>
            </x14:dxf>
          </x14:cfRule>
          <xm:sqref>Q15:S19 U15:W19</xm:sqref>
        </x14:conditionalFormatting>
        <x14:conditionalFormatting xmlns:xm="http://schemas.microsoft.com/office/excel/2006/main">
          <x14:cfRule type="expression" priority="5" id="{52FB46F9-E86F-488E-AF32-7B30A727409D}">
            <xm:f>様式第３号【事前協議書】!$AI$55=TRUE</xm:f>
            <x14:dxf>
              <fill>
                <patternFill patternType="none">
                  <bgColor auto="1"/>
                </patternFill>
              </fill>
            </x14:dxf>
          </x14:cfRule>
          <xm:sqref>AB15:AD19 AF15:AH19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07265-4FA3-4CD0-9E74-E1016131150B}">
  <sheetPr codeName="Sheet10"/>
  <dimension ref="A1:AN62"/>
  <sheetViews>
    <sheetView showGridLines="0" workbookViewId="0">
      <selection activeCell="M14" sqref="M14:O14"/>
    </sheetView>
  </sheetViews>
  <sheetFormatPr defaultColWidth="2.625" defaultRowHeight="18" customHeight="1"/>
  <cols>
    <col min="1" max="34" width="2.625" style="3"/>
    <col min="35" max="40" width="2.625" style="14"/>
    <col min="41" max="16384" width="2.625" style="3"/>
  </cols>
  <sheetData>
    <row r="1" spans="1:40" s="1" customFormat="1" ht="18" customHeight="1">
      <c r="A1" s="1" t="s">
        <v>178</v>
      </c>
      <c r="B1" s="2"/>
      <c r="AH1" s="9" t="s">
        <v>179</v>
      </c>
      <c r="AI1" s="13"/>
      <c r="AJ1" s="13"/>
      <c r="AK1" s="13"/>
      <c r="AL1" s="13"/>
      <c r="AM1" s="13"/>
      <c r="AN1" s="13"/>
    </row>
    <row r="2" spans="1:40" s="1" customFormat="1" ht="18" customHeight="1">
      <c r="E2" s="2"/>
      <c r="AI2" s="13"/>
      <c r="AJ2" s="13"/>
      <c r="AK2" s="13"/>
      <c r="AL2" s="13"/>
      <c r="AM2" s="13"/>
      <c r="AN2" s="13"/>
    </row>
    <row r="3" spans="1:40" s="1" customFormat="1" ht="18" customHeight="1">
      <c r="A3" s="167" t="s">
        <v>33</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3"/>
      <c r="AJ3" s="13"/>
      <c r="AK3" s="13"/>
      <c r="AL3" s="13"/>
      <c r="AM3" s="13"/>
      <c r="AN3" s="13"/>
    </row>
    <row r="4" spans="1:40" s="1" customFormat="1" ht="18" customHeight="1">
      <c r="E4" s="2"/>
      <c r="AI4" s="13"/>
      <c r="AJ4" s="13"/>
      <c r="AK4" s="13"/>
      <c r="AL4" s="13"/>
      <c r="AM4" s="13"/>
      <c r="AN4" s="13"/>
    </row>
    <row r="5" spans="1:40" s="1" customFormat="1" ht="18" customHeight="1">
      <c r="A5" s="3" t="s">
        <v>51</v>
      </c>
      <c r="E5" s="2"/>
      <c r="AI5" s="13"/>
      <c r="AJ5" s="13"/>
      <c r="AK5" s="13"/>
      <c r="AL5" s="13"/>
      <c r="AM5" s="13"/>
      <c r="AN5" s="13"/>
    </row>
    <row r="6" spans="1:40" s="104" customFormat="1" ht="26.25" customHeight="1">
      <c r="A6" s="19" t="s">
        <v>56</v>
      </c>
      <c r="B6" s="189" t="s">
        <v>206</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20"/>
      <c r="AJ6" s="20"/>
      <c r="AK6" s="20"/>
      <c r="AL6" s="20"/>
      <c r="AM6" s="20"/>
      <c r="AN6" s="20"/>
    </row>
    <row r="7" spans="1:40" s="11" customFormat="1" ht="18" customHeight="1">
      <c r="A7" s="21"/>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18"/>
      <c r="AJ7" s="18"/>
      <c r="AK7" s="18"/>
      <c r="AL7" s="18"/>
      <c r="AM7" s="18"/>
      <c r="AN7" s="18"/>
    </row>
    <row r="8" spans="1:40" s="1" customFormat="1" ht="18" customHeight="1">
      <c r="A8" s="1" t="s">
        <v>58</v>
      </c>
      <c r="E8" s="2"/>
      <c r="AI8" s="13"/>
      <c r="AJ8" s="13"/>
      <c r="AK8" s="13"/>
      <c r="AL8" s="13"/>
      <c r="AM8" s="13"/>
      <c r="AN8" s="13"/>
    </row>
    <row r="9" spans="1:40" s="1" customFormat="1" ht="18" customHeight="1">
      <c r="A9" s="225" t="s">
        <v>180</v>
      </c>
      <c r="B9" s="226"/>
      <c r="C9" s="226"/>
      <c r="D9" s="226"/>
      <c r="E9" s="226"/>
      <c r="F9" s="226"/>
      <c r="G9" s="226"/>
      <c r="H9" s="226"/>
      <c r="I9" s="226"/>
      <c r="J9" s="226"/>
      <c r="K9" s="226"/>
      <c r="L9" s="227"/>
      <c r="M9" s="136" t="s">
        <v>13</v>
      </c>
      <c r="N9" s="136"/>
      <c r="O9" s="136"/>
      <c r="P9" s="136" t="s">
        <v>14</v>
      </c>
      <c r="Q9" s="136"/>
      <c r="R9" s="136"/>
      <c r="S9" s="136" t="s">
        <v>15</v>
      </c>
      <c r="T9" s="136"/>
      <c r="U9" s="136"/>
      <c r="V9" s="136" t="s">
        <v>16</v>
      </c>
      <c r="W9" s="136"/>
      <c r="X9" s="136"/>
      <c r="Y9" s="136" t="s">
        <v>17</v>
      </c>
      <c r="Z9" s="136"/>
      <c r="AA9" s="136"/>
      <c r="AB9" s="136" t="s">
        <v>18</v>
      </c>
      <c r="AC9" s="136"/>
      <c r="AD9" s="136"/>
      <c r="AE9" s="136" t="s">
        <v>0</v>
      </c>
      <c r="AF9" s="136"/>
      <c r="AG9" s="136"/>
      <c r="AH9" s="136"/>
      <c r="AI9" s="13"/>
      <c r="AJ9" s="13"/>
      <c r="AK9" s="13"/>
      <c r="AL9" s="13"/>
      <c r="AM9" s="13"/>
      <c r="AN9" s="13"/>
    </row>
    <row r="10" spans="1:40" s="1" customFormat="1" ht="18" customHeight="1">
      <c r="A10" s="228"/>
      <c r="B10" s="229"/>
      <c r="C10" s="229"/>
      <c r="D10" s="229"/>
      <c r="E10" s="229"/>
      <c r="F10" s="229"/>
      <c r="G10" s="229"/>
      <c r="H10" s="229"/>
      <c r="I10" s="229"/>
      <c r="J10" s="229"/>
      <c r="K10" s="229"/>
      <c r="L10" s="230"/>
      <c r="M10" s="140" t="str">
        <f>IF(様式第３号【事前協議書】!L94="","",様式第３号【事前協議書】!L94)</f>
        <v/>
      </c>
      <c r="N10" s="141"/>
      <c r="O10" s="142"/>
      <c r="P10" s="140" t="str">
        <f>IF(様式第３号【事前協議書】!O94="","",様式第３号【事前協議書】!O94)</f>
        <v/>
      </c>
      <c r="Q10" s="141"/>
      <c r="R10" s="142"/>
      <c r="S10" s="140" t="str">
        <f>IF(様式第３号【事前協議書】!R94="","",様式第３号【事前協議書】!R94)</f>
        <v/>
      </c>
      <c r="T10" s="141"/>
      <c r="U10" s="142"/>
      <c r="V10" s="140" t="str">
        <f>IF(様式第３号【事前協議書】!U94="","",様式第３号【事前協議書】!U94)</f>
        <v/>
      </c>
      <c r="W10" s="141"/>
      <c r="X10" s="142"/>
      <c r="Y10" s="140" t="str">
        <f>IF(様式第３号【事前協議書】!X94="","",様式第３号【事前協議書】!X94)</f>
        <v/>
      </c>
      <c r="Z10" s="141"/>
      <c r="AA10" s="142"/>
      <c r="AB10" s="140" t="str">
        <f>IF(様式第３号【事前協議書】!AA94="","",様式第３号【事前協議書】!AA94)</f>
        <v/>
      </c>
      <c r="AC10" s="141"/>
      <c r="AD10" s="142"/>
      <c r="AE10" s="140" t="str">
        <f>IF(SUM(M10:AD10)=0,"",SUM(M10:AD10))</f>
        <v/>
      </c>
      <c r="AF10" s="141"/>
      <c r="AG10" s="141"/>
      <c r="AH10" s="142"/>
      <c r="AI10" s="13"/>
      <c r="AJ10" s="13"/>
      <c r="AK10" s="13"/>
      <c r="AL10" s="13"/>
      <c r="AM10" s="13"/>
      <c r="AN10" s="13"/>
    </row>
    <row r="11" spans="1:40" ht="6.75" customHeight="1"/>
    <row r="12" spans="1:40" ht="18" customHeight="1">
      <c r="A12" s="1" t="s">
        <v>120</v>
      </c>
    </row>
    <row r="13" spans="1:40" ht="18" customHeight="1">
      <c r="A13" s="181"/>
      <c r="B13" s="182"/>
      <c r="C13" s="182"/>
      <c r="D13" s="182"/>
      <c r="E13" s="182"/>
      <c r="F13" s="182"/>
      <c r="G13" s="183"/>
      <c r="H13" s="181" t="s">
        <v>204</v>
      </c>
      <c r="I13" s="182"/>
      <c r="J13" s="182"/>
      <c r="K13" s="182"/>
      <c r="L13" s="183"/>
      <c r="M13" s="205" t="s">
        <v>13</v>
      </c>
      <c r="N13" s="206"/>
      <c r="O13" s="207"/>
      <c r="P13" s="205" t="s">
        <v>14</v>
      </c>
      <c r="Q13" s="206"/>
      <c r="R13" s="207"/>
      <c r="S13" s="205" t="s">
        <v>15</v>
      </c>
      <c r="T13" s="206"/>
      <c r="U13" s="207"/>
      <c r="V13" s="205" t="s">
        <v>16</v>
      </c>
      <c r="W13" s="206"/>
      <c r="X13" s="207"/>
      <c r="Y13" s="205" t="s">
        <v>17</v>
      </c>
      <c r="Z13" s="206"/>
      <c r="AA13" s="207"/>
      <c r="AB13" s="205" t="s">
        <v>18</v>
      </c>
      <c r="AC13" s="206"/>
      <c r="AD13" s="207"/>
      <c r="AE13" s="205" t="s">
        <v>0</v>
      </c>
      <c r="AF13" s="206"/>
      <c r="AG13" s="206"/>
      <c r="AH13" s="207"/>
      <c r="AM13" s="3"/>
      <c r="AN13" s="3"/>
    </row>
    <row r="14" spans="1:40" ht="18" customHeight="1">
      <c r="A14" s="185" t="s">
        <v>62</v>
      </c>
      <c r="B14" s="186"/>
      <c r="C14" s="186"/>
      <c r="D14" s="186"/>
      <c r="E14" s="186"/>
      <c r="F14" s="186"/>
      <c r="G14" s="187"/>
      <c r="H14" s="208" t="s">
        <v>63</v>
      </c>
      <c r="I14" s="208"/>
      <c r="J14" s="208"/>
      <c r="K14" s="208"/>
      <c r="L14" s="209"/>
      <c r="M14" s="137"/>
      <c r="N14" s="138"/>
      <c r="O14" s="139"/>
      <c r="P14" s="137"/>
      <c r="Q14" s="138"/>
      <c r="R14" s="139"/>
      <c r="S14" s="137"/>
      <c r="T14" s="138"/>
      <c r="U14" s="139"/>
      <c r="V14" s="137"/>
      <c r="W14" s="138"/>
      <c r="X14" s="139"/>
      <c r="Y14" s="137"/>
      <c r="Z14" s="138"/>
      <c r="AA14" s="139"/>
      <c r="AB14" s="137"/>
      <c r="AC14" s="138"/>
      <c r="AD14" s="139"/>
      <c r="AE14" s="140" t="str">
        <f>IF(SUM(M14:AD14)=0,"",SUM(M14:AD14))</f>
        <v/>
      </c>
      <c r="AF14" s="141"/>
      <c r="AG14" s="141"/>
      <c r="AH14" s="142"/>
      <c r="AM14" s="3"/>
      <c r="AN14" s="3"/>
    </row>
    <row r="15" spans="1:40" ht="18" customHeight="1">
      <c r="A15" s="193"/>
      <c r="B15" s="194"/>
      <c r="C15" s="194"/>
      <c r="D15" s="194"/>
      <c r="E15" s="194"/>
      <c r="F15" s="194"/>
      <c r="G15" s="195"/>
      <c r="H15" s="208" t="s">
        <v>64</v>
      </c>
      <c r="I15" s="208"/>
      <c r="J15" s="208"/>
      <c r="K15" s="208"/>
      <c r="L15" s="209"/>
      <c r="M15" s="137"/>
      <c r="N15" s="138"/>
      <c r="O15" s="139"/>
      <c r="P15" s="137"/>
      <c r="Q15" s="138"/>
      <c r="R15" s="139"/>
      <c r="S15" s="137"/>
      <c r="T15" s="138"/>
      <c r="U15" s="139"/>
      <c r="V15" s="137"/>
      <c r="W15" s="138"/>
      <c r="X15" s="139"/>
      <c r="Y15" s="137"/>
      <c r="Z15" s="138"/>
      <c r="AA15" s="139"/>
      <c r="AB15" s="137"/>
      <c r="AC15" s="138"/>
      <c r="AD15" s="139"/>
      <c r="AE15" s="140" t="str">
        <f>IF(SUM(M15:AD15)=0,"",SUM(M15:AD15))</f>
        <v/>
      </c>
      <c r="AF15" s="141"/>
      <c r="AG15" s="141"/>
      <c r="AH15" s="142"/>
      <c r="AM15" s="3"/>
      <c r="AN15" s="3"/>
    </row>
    <row r="16" spans="1:40" ht="18" customHeight="1">
      <c r="AI16" s="3"/>
      <c r="AJ16" s="3"/>
      <c r="AK16" s="3"/>
      <c r="AL16" s="3"/>
      <c r="AM16" s="3"/>
      <c r="AN16" s="3"/>
    </row>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sheetData>
  <sheetProtection password="EBA9" sheet="1"/>
  <mergeCells count="43">
    <mergeCell ref="Y9:AA9"/>
    <mergeCell ref="AB9:AD9"/>
    <mergeCell ref="AE9:AH9"/>
    <mergeCell ref="A3:AH3"/>
    <mergeCell ref="B6:AH6"/>
    <mergeCell ref="A9:L10"/>
    <mergeCell ref="M9:O9"/>
    <mergeCell ref="P9:R9"/>
    <mergeCell ref="S9:U9"/>
    <mergeCell ref="V9:X9"/>
    <mergeCell ref="AB10:AD10"/>
    <mergeCell ref="AE10:AH10"/>
    <mergeCell ref="M10:O10"/>
    <mergeCell ref="P10:R10"/>
    <mergeCell ref="S10:U10"/>
    <mergeCell ref="V10:X10"/>
    <mergeCell ref="Y10:AA10"/>
    <mergeCell ref="AB13:AD13"/>
    <mergeCell ref="AE13:AH13"/>
    <mergeCell ref="A14:G15"/>
    <mergeCell ref="H14:L14"/>
    <mergeCell ref="M14:O14"/>
    <mergeCell ref="P14:R14"/>
    <mergeCell ref="S14:U14"/>
    <mergeCell ref="V14:X14"/>
    <mergeCell ref="Y14:AA14"/>
    <mergeCell ref="AB14:AD14"/>
    <mergeCell ref="M13:O13"/>
    <mergeCell ref="P13:R13"/>
    <mergeCell ref="S13:U13"/>
    <mergeCell ref="V13:X13"/>
    <mergeCell ref="A13:G13"/>
    <mergeCell ref="H13:L13"/>
    <mergeCell ref="Y13:AA13"/>
    <mergeCell ref="AE14:AH14"/>
    <mergeCell ref="H15:L15"/>
    <mergeCell ref="M15:O15"/>
    <mergeCell ref="P15:R15"/>
    <mergeCell ref="S15:U15"/>
    <mergeCell ref="V15:X15"/>
    <mergeCell ref="Y15:AA15"/>
    <mergeCell ref="AB15:AD15"/>
    <mergeCell ref="AE15:AH15"/>
  </mergeCells>
  <phoneticPr fontId="1"/>
  <conditionalFormatting sqref="M14:AD15">
    <cfRule type="containsBlanks" dxfId="5" priority="4">
      <formula>LEN(TRIM(M14))=0</formula>
    </cfRule>
  </conditionalFormatting>
  <pageMargins left="0.78740157480314965" right="0.59055118110236227" top="0.39370078740157483" bottom="0.39370078740157483"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0E7B0-A7C1-45A0-BFD3-D698FFE80DC9}">
  <sheetPr codeName="Sheet11"/>
  <dimension ref="A1:AN62"/>
  <sheetViews>
    <sheetView showGridLines="0" workbookViewId="0">
      <selection activeCell="M14" sqref="M14:O14"/>
    </sheetView>
  </sheetViews>
  <sheetFormatPr defaultColWidth="2.625" defaultRowHeight="18" customHeight="1"/>
  <cols>
    <col min="1" max="34" width="2.625" style="3"/>
    <col min="35" max="40" width="2.625" style="14"/>
    <col min="41" max="16384" width="2.625" style="3"/>
  </cols>
  <sheetData>
    <row r="1" spans="1:40" s="1" customFormat="1" ht="18" customHeight="1">
      <c r="A1" s="1" t="s">
        <v>181</v>
      </c>
      <c r="B1" s="2"/>
      <c r="AH1" s="9" t="s">
        <v>182</v>
      </c>
      <c r="AI1" s="13"/>
      <c r="AJ1" s="13"/>
      <c r="AK1" s="13"/>
      <c r="AL1" s="13"/>
      <c r="AM1" s="13"/>
      <c r="AN1" s="13"/>
    </row>
    <row r="2" spans="1:40" s="1" customFormat="1" ht="18" customHeight="1">
      <c r="E2" s="2"/>
      <c r="AI2" s="13"/>
      <c r="AJ2" s="13"/>
      <c r="AK2" s="13"/>
      <c r="AL2" s="13"/>
      <c r="AM2" s="13"/>
      <c r="AN2" s="13"/>
    </row>
    <row r="3" spans="1:40" s="1" customFormat="1" ht="18" customHeight="1">
      <c r="A3" s="167" t="s">
        <v>33</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3"/>
      <c r="AJ3" s="13"/>
      <c r="AK3" s="13"/>
      <c r="AL3" s="13"/>
      <c r="AM3" s="13"/>
      <c r="AN3" s="13"/>
    </row>
    <row r="4" spans="1:40" s="1" customFormat="1" ht="18" customHeight="1">
      <c r="E4" s="2"/>
      <c r="AI4" s="13"/>
      <c r="AJ4" s="13"/>
      <c r="AK4" s="13"/>
      <c r="AL4" s="13"/>
      <c r="AM4" s="13"/>
      <c r="AN4" s="13"/>
    </row>
    <row r="5" spans="1:40" s="1" customFormat="1" ht="18" customHeight="1">
      <c r="A5" s="3" t="s">
        <v>51</v>
      </c>
      <c r="E5" s="2"/>
      <c r="AI5" s="13"/>
      <c r="AJ5" s="13"/>
      <c r="AK5" s="13"/>
      <c r="AL5" s="13"/>
      <c r="AM5" s="13"/>
      <c r="AN5" s="13"/>
    </row>
    <row r="6" spans="1:40" s="11" customFormat="1" ht="26.25" customHeight="1">
      <c r="A6" s="17" t="s">
        <v>56</v>
      </c>
      <c r="B6" s="189" t="s">
        <v>115</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
      <c r="AJ6" s="18"/>
      <c r="AK6" s="18"/>
      <c r="AL6" s="18"/>
      <c r="AM6" s="18"/>
      <c r="AN6" s="18"/>
    </row>
    <row r="7" spans="1:40" s="104" customFormat="1" ht="26.25" customHeight="1">
      <c r="A7" s="19" t="s">
        <v>56</v>
      </c>
      <c r="B7" s="189" t="s">
        <v>206</v>
      </c>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20"/>
      <c r="AJ7" s="20"/>
      <c r="AK7" s="20"/>
      <c r="AL7" s="20"/>
      <c r="AM7" s="20"/>
      <c r="AN7" s="20"/>
    </row>
    <row r="8" spans="1:40" s="11" customFormat="1" ht="18" customHeight="1">
      <c r="A8" s="21"/>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18"/>
      <c r="AJ8" s="18"/>
      <c r="AK8" s="18"/>
      <c r="AL8" s="18"/>
      <c r="AM8" s="18"/>
      <c r="AN8" s="18"/>
    </row>
    <row r="9" spans="1:40" s="1" customFormat="1" ht="18" customHeight="1">
      <c r="A9" s="1" t="s">
        <v>58</v>
      </c>
      <c r="E9" s="2"/>
      <c r="AI9" s="13"/>
      <c r="AJ9" s="13"/>
      <c r="AK9" s="13"/>
      <c r="AL9" s="13"/>
      <c r="AM9" s="13"/>
      <c r="AN9" s="13"/>
    </row>
    <row r="10" spans="1:40" ht="18" customHeight="1">
      <c r="A10" s="233" t="s">
        <v>183</v>
      </c>
      <c r="B10" s="234"/>
      <c r="C10" s="234"/>
      <c r="D10" s="234"/>
      <c r="E10" s="234"/>
      <c r="F10" s="234"/>
      <c r="G10" s="234"/>
      <c r="H10" s="234"/>
      <c r="I10" s="234"/>
      <c r="J10" s="234"/>
      <c r="K10" s="234"/>
      <c r="L10" s="235"/>
      <c r="M10" s="231" t="str">
        <f>IF(様式第３号【事前協議書】!S101="","",様式第３号【事前協議書】!S101)</f>
        <v/>
      </c>
      <c r="N10" s="232"/>
      <c r="O10" s="232"/>
      <c r="P10" s="232"/>
      <c r="Q10" s="89" t="s">
        <v>60</v>
      </c>
      <c r="R10" s="96"/>
      <c r="S10" s="96"/>
      <c r="T10" s="96"/>
      <c r="U10" s="96"/>
      <c r="V10" s="96"/>
      <c r="W10" s="96"/>
      <c r="X10" s="96"/>
      <c r="Y10" s="96"/>
      <c r="Z10" s="96"/>
      <c r="AA10" s="96"/>
      <c r="AB10" s="96"/>
      <c r="AC10" s="96"/>
      <c r="AD10" s="96"/>
      <c r="AE10" s="96"/>
      <c r="AF10" s="96"/>
      <c r="AG10" s="96"/>
      <c r="AH10" s="97"/>
      <c r="AN10" s="3"/>
    </row>
    <row r="11" spans="1:40" ht="6.75" customHeight="1"/>
    <row r="12" spans="1:40" ht="18" customHeight="1">
      <c r="A12" s="1" t="s">
        <v>120</v>
      </c>
    </row>
    <row r="13" spans="1:40" ht="18" customHeight="1">
      <c r="A13" s="181"/>
      <c r="B13" s="182"/>
      <c r="C13" s="182"/>
      <c r="D13" s="182"/>
      <c r="E13" s="182"/>
      <c r="F13" s="182"/>
      <c r="G13" s="183"/>
      <c r="H13" s="181" t="s">
        <v>204</v>
      </c>
      <c r="I13" s="182"/>
      <c r="J13" s="182"/>
      <c r="K13" s="182"/>
      <c r="L13" s="183"/>
      <c r="M13" s="205" t="s">
        <v>13</v>
      </c>
      <c r="N13" s="206"/>
      <c r="O13" s="207"/>
      <c r="P13" s="205" t="s">
        <v>14</v>
      </c>
      <c r="Q13" s="206"/>
      <c r="R13" s="207"/>
      <c r="S13" s="205" t="s">
        <v>15</v>
      </c>
      <c r="T13" s="206"/>
      <c r="U13" s="207"/>
      <c r="V13" s="205" t="s">
        <v>16</v>
      </c>
      <c r="W13" s="206"/>
      <c r="X13" s="207"/>
      <c r="Y13" s="205" t="s">
        <v>17</v>
      </c>
      <c r="Z13" s="206"/>
      <c r="AA13" s="207"/>
      <c r="AB13" s="205" t="s">
        <v>18</v>
      </c>
      <c r="AC13" s="206"/>
      <c r="AD13" s="207"/>
      <c r="AE13" s="205" t="s">
        <v>0</v>
      </c>
      <c r="AF13" s="206"/>
      <c r="AG13" s="206"/>
      <c r="AH13" s="207"/>
      <c r="AM13" s="3"/>
      <c r="AN13" s="3"/>
    </row>
    <row r="14" spans="1:40" ht="18" customHeight="1">
      <c r="A14" s="185" t="s">
        <v>62</v>
      </c>
      <c r="B14" s="186"/>
      <c r="C14" s="186"/>
      <c r="D14" s="186"/>
      <c r="E14" s="186"/>
      <c r="F14" s="186"/>
      <c r="G14" s="187"/>
      <c r="H14" s="208" t="s">
        <v>63</v>
      </c>
      <c r="I14" s="208"/>
      <c r="J14" s="208"/>
      <c r="K14" s="208"/>
      <c r="L14" s="209"/>
      <c r="M14" s="137"/>
      <c r="N14" s="138"/>
      <c r="O14" s="139"/>
      <c r="P14" s="137"/>
      <c r="Q14" s="138"/>
      <c r="R14" s="139"/>
      <c r="S14" s="137"/>
      <c r="T14" s="138"/>
      <c r="U14" s="139"/>
      <c r="V14" s="137"/>
      <c r="W14" s="138"/>
      <c r="X14" s="139"/>
      <c r="Y14" s="137"/>
      <c r="Z14" s="138"/>
      <c r="AA14" s="139"/>
      <c r="AB14" s="137"/>
      <c r="AC14" s="138"/>
      <c r="AD14" s="139"/>
      <c r="AE14" s="140" t="str">
        <f>IF(SUM(M14:AD14)=0,"",SUM(M14:AD14))</f>
        <v/>
      </c>
      <c r="AF14" s="141"/>
      <c r="AG14" s="141"/>
      <c r="AH14" s="142"/>
      <c r="AM14" s="3"/>
      <c r="AN14" s="3"/>
    </row>
    <row r="15" spans="1:40" ht="18" customHeight="1">
      <c r="A15" s="193"/>
      <c r="B15" s="194"/>
      <c r="C15" s="194"/>
      <c r="D15" s="194"/>
      <c r="E15" s="194"/>
      <c r="F15" s="194"/>
      <c r="G15" s="195"/>
      <c r="H15" s="208" t="s">
        <v>64</v>
      </c>
      <c r="I15" s="208"/>
      <c r="J15" s="208"/>
      <c r="K15" s="208"/>
      <c r="L15" s="209"/>
      <c r="M15" s="137"/>
      <c r="N15" s="138"/>
      <c r="O15" s="139"/>
      <c r="P15" s="137"/>
      <c r="Q15" s="138"/>
      <c r="R15" s="139"/>
      <c r="S15" s="137"/>
      <c r="T15" s="138"/>
      <c r="U15" s="139"/>
      <c r="V15" s="137"/>
      <c r="W15" s="138"/>
      <c r="X15" s="139"/>
      <c r="Y15" s="137"/>
      <c r="Z15" s="138"/>
      <c r="AA15" s="139"/>
      <c r="AB15" s="137"/>
      <c r="AC15" s="138"/>
      <c r="AD15" s="139"/>
      <c r="AE15" s="140" t="str">
        <f>IF(SUM(M15:AD15)=0,"",SUM(M15:AD15))</f>
        <v/>
      </c>
      <c r="AF15" s="141"/>
      <c r="AG15" s="141"/>
      <c r="AH15" s="142"/>
      <c r="AM15" s="3"/>
      <c r="AN15" s="3"/>
    </row>
    <row r="16" spans="1:40" ht="18" customHeight="1">
      <c r="AI16" s="3"/>
      <c r="AJ16" s="3"/>
      <c r="AK16" s="3"/>
      <c r="AL16" s="3"/>
      <c r="AM16" s="3"/>
      <c r="AN16" s="3"/>
    </row>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sheetData>
  <sheetProtection password="EBA9" sheet="1"/>
  <mergeCells count="31">
    <mergeCell ref="S15:U15"/>
    <mergeCell ref="V15:X15"/>
    <mergeCell ref="M10:P10"/>
    <mergeCell ref="A3:AH3"/>
    <mergeCell ref="B6:AH6"/>
    <mergeCell ref="B7:AH7"/>
    <mergeCell ref="S14:U14"/>
    <mergeCell ref="V14:X14"/>
    <mergeCell ref="Y14:AA14"/>
    <mergeCell ref="AB14:AD14"/>
    <mergeCell ref="M13:O13"/>
    <mergeCell ref="P13:R13"/>
    <mergeCell ref="S13:U13"/>
    <mergeCell ref="V13:X13"/>
    <mergeCell ref="Y13:AA13"/>
    <mergeCell ref="A10:L10"/>
    <mergeCell ref="Y15:AA15"/>
    <mergeCell ref="AB15:AD15"/>
    <mergeCell ref="AE15:AH15"/>
    <mergeCell ref="AB13:AD13"/>
    <mergeCell ref="AE13:AH13"/>
    <mergeCell ref="AE14:AH14"/>
    <mergeCell ref="A14:G15"/>
    <mergeCell ref="H14:L14"/>
    <mergeCell ref="M14:O14"/>
    <mergeCell ref="P14:R14"/>
    <mergeCell ref="A13:G13"/>
    <mergeCell ref="H13:L13"/>
    <mergeCell ref="H15:L15"/>
    <mergeCell ref="M15:O15"/>
    <mergeCell ref="P15:R15"/>
  </mergeCells>
  <phoneticPr fontId="1"/>
  <conditionalFormatting sqref="M14:AD14">
    <cfRule type="containsBlanks" dxfId="3" priority="4">
      <formula>LEN(TRIM(M14))=0</formula>
    </cfRule>
  </conditionalFormatting>
  <conditionalFormatting sqref="M15:AD15">
    <cfRule type="containsBlanks" dxfId="2" priority="3">
      <formula>LEN(TRIM(M15))=0</formula>
    </cfRule>
  </conditionalFormatting>
  <pageMargins left="0.78740157480314965" right="0.59055118110236227" top="0.39370078740157483" bottom="0.39370078740157483" header="0" footer="0"/>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241A1-DE36-4DD1-BDF0-6579191D44BF}">
  <sheetPr codeName="Sheet5">
    <tabColor theme="9" tint="0.79998168889431442"/>
  </sheetPr>
  <dimension ref="A1:AK91"/>
  <sheetViews>
    <sheetView showGridLines="0" workbookViewId="0">
      <selection activeCell="F3" sqref="F3:AG3"/>
    </sheetView>
  </sheetViews>
  <sheetFormatPr defaultColWidth="2.625" defaultRowHeight="18" customHeight="1" outlineLevelCol="1"/>
  <cols>
    <col min="1" max="34" width="2.625" style="33"/>
    <col min="35" max="36" width="6.625" style="33" hidden="1" customWidth="1" outlineLevel="1"/>
    <col min="37" max="37" width="2.625" style="33" collapsed="1"/>
    <col min="38" max="16384" width="2.625" style="33"/>
  </cols>
  <sheetData>
    <row r="1" spans="1:34" ht="18" customHeight="1">
      <c r="A1" s="264" t="s">
        <v>189</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32"/>
    </row>
    <row r="3" spans="1:34" ht="18" customHeight="1">
      <c r="A3" s="268" t="s">
        <v>190</v>
      </c>
      <c r="B3" s="269"/>
      <c r="C3" s="269"/>
      <c r="D3" s="269"/>
      <c r="E3" s="269"/>
      <c r="F3" s="270" t="s">
        <v>191</v>
      </c>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row>
    <row r="4" spans="1:34" ht="6" customHeight="1"/>
    <row r="5" spans="1:34" ht="18" customHeight="1">
      <c r="A5" s="33" t="s">
        <v>65</v>
      </c>
    </row>
    <row r="6" spans="1:34" ht="18" customHeight="1">
      <c r="A6" s="33" t="s">
        <v>66</v>
      </c>
    </row>
    <row r="7" spans="1:34" ht="18" customHeight="1">
      <c r="A7" s="34" t="s">
        <v>196</v>
      </c>
      <c r="B7" s="34"/>
      <c r="C7" s="34"/>
      <c r="D7" s="34"/>
      <c r="E7" s="34"/>
      <c r="F7" s="34"/>
      <c r="G7" s="34"/>
      <c r="H7" s="34"/>
      <c r="I7" s="34"/>
      <c r="J7" s="34"/>
      <c r="K7" s="34"/>
      <c r="L7" s="34"/>
      <c r="M7" s="34"/>
      <c r="N7" s="34"/>
      <c r="O7" s="35"/>
      <c r="P7" s="34"/>
      <c r="Q7" s="34"/>
      <c r="R7" s="34"/>
      <c r="S7" s="34"/>
      <c r="T7" s="34"/>
      <c r="U7" s="34"/>
      <c r="V7" s="34"/>
      <c r="W7" s="34"/>
      <c r="X7" s="34"/>
      <c r="Y7" s="34"/>
      <c r="Z7" s="34"/>
      <c r="AA7" s="34"/>
      <c r="AB7" s="34"/>
      <c r="AC7" s="34"/>
      <c r="AD7" s="34"/>
      <c r="AE7" s="34"/>
      <c r="AF7" s="34"/>
      <c r="AG7" s="34"/>
      <c r="AH7" s="34"/>
    </row>
    <row r="8" spans="1:34" ht="27" customHeight="1">
      <c r="A8" s="246"/>
      <c r="B8" s="247"/>
      <c r="C8" s="248"/>
      <c r="D8" s="265" t="s">
        <v>68</v>
      </c>
      <c r="E8" s="265"/>
      <c r="F8" s="265"/>
      <c r="G8" s="266" t="s">
        <v>62</v>
      </c>
      <c r="H8" s="266"/>
      <c r="I8" s="266"/>
      <c r="J8" s="36"/>
      <c r="K8" s="266" t="s">
        <v>69</v>
      </c>
      <c r="L8" s="265"/>
      <c r="M8" s="265"/>
      <c r="N8" s="267" t="s">
        <v>36</v>
      </c>
      <c r="O8" s="267"/>
      <c r="P8" s="267"/>
      <c r="R8" s="246"/>
      <c r="S8" s="247"/>
      <c r="T8" s="248"/>
      <c r="U8" s="265" t="s">
        <v>68</v>
      </c>
      <c r="V8" s="265"/>
      <c r="W8" s="265"/>
      <c r="X8" s="266" t="s">
        <v>62</v>
      </c>
      <c r="Y8" s="266"/>
      <c r="Z8" s="266"/>
      <c r="AA8" s="36"/>
      <c r="AB8" s="266" t="s">
        <v>69</v>
      </c>
      <c r="AC8" s="265"/>
      <c r="AD8" s="265"/>
      <c r="AE8" s="267" t="s">
        <v>36</v>
      </c>
      <c r="AF8" s="267"/>
      <c r="AG8" s="267"/>
    </row>
    <row r="9" spans="1:34" ht="18" customHeight="1">
      <c r="A9" s="246" t="s">
        <v>63</v>
      </c>
      <c r="B9" s="247"/>
      <c r="C9" s="248"/>
      <c r="D9" s="265" t="s">
        <v>13</v>
      </c>
      <c r="E9" s="265"/>
      <c r="F9" s="265"/>
      <c r="G9" s="273" t="str">
        <f>IF(別紙１!M26="","",別紙１!M26)</f>
        <v/>
      </c>
      <c r="H9" s="274"/>
      <c r="I9" s="275"/>
      <c r="J9" s="37" t="s">
        <v>31</v>
      </c>
      <c r="K9" s="276" t="str">
        <f>IF(別紙１!M13="","",別紙１!M13)</f>
        <v/>
      </c>
      <c r="L9" s="276"/>
      <c r="M9" s="276"/>
      <c r="N9" s="277"/>
      <c r="O9" s="278"/>
      <c r="P9" s="279"/>
      <c r="R9" s="255" t="s">
        <v>70</v>
      </c>
      <c r="S9" s="256"/>
      <c r="T9" s="257"/>
      <c r="U9" s="265" t="s">
        <v>13</v>
      </c>
      <c r="V9" s="265"/>
      <c r="W9" s="265"/>
      <c r="X9" s="242" t="str">
        <f>IF(別紙１!M27="","",別紙１!M27)</f>
        <v/>
      </c>
      <c r="Y9" s="243"/>
      <c r="Z9" s="244"/>
      <c r="AA9" s="41" t="s">
        <v>31</v>
      </c>
      <c r="AB9" s="245" t="str">
        <f>IF(X9="","",K9)</f>
        <v/>
      </c>
      <c r="AC9" s="245"/>
      <c r="AD9" s="245"/>
      <c r="AE9" s="277"/>
      <c r="AF9" s="278"/>
      <c r="AG9" s="279"/>
    </row>
    <row r="10" spans="1:34" ht="18" customHeight="1">
      <c r="A10" s="249"/>
      <c r="B10" s="250"/>
      <c r="C10" s="251"/>
      <c r="D10" s="239" t="s">
        <v>14</v>
      </c>
      <c r="E10" s="240"/>
      <c r="F10" s="241"/>
      <c r="G10" s="273" t="str">
        <f>IF(別紙１!P26="","",別紙１!P26)</f>
        <v/>
      </c>
      <c r="H10" s="274"/>
      <c r="I10" s="275"/>
      <c r="J10" s="37" t="s">
        <v>31</v>
      </c>
      <c r="K10" s="276" t="str">
        <f>IF(別紙１!P13="","",別紙１!P13)</f>
        <v/>
      </c>
      <c r="L10" s="276"/>
      <c r="M10" s="276"/>
      <c r="N10" s="277"/>
      <c r="O10" s="278"/>
      <c r="P10" s="279"/>
      <c r="R10" s="258"/>
      <c r="S10" s="259"/>
      <c r="T10" s="260"/>
      <c r="U10" s="239" t="s">
        <v>14</v>
      </c>
      <c r="V10" s="240"/>
      <c r="W10" s="241"/>
      <c r="X10" s="242" t="str">
        <f>IF(別紙１!P27="","",別紙１!P27)</f>
        <v/>
      </c>
      <c r="Y10" s="243"/>
      <c r="Z10" s="244"/>
      <c r="AA10" s="41" t="s">
        <v>31</v>
      </c>
      <c r="AB10" s="245" t="str">
        <f t="shared" ref="AB10:AB15" si="0">IF(X10="","",K10)</f>
        <v/>
      </c>
      <c r="AC10" s="245"/>
      <c r="AD10" s="245"/>
      <c r="AE10" s="277"/>
      <c r="AF10" s="278"/>
      <c r="AG10" s="279"/>
    </row>
    <row r="11" spans="1:34" ht="18" customHeight="1">
      <c r="A11" s="249"/>
      <c r="B11" s="250"/>
      <c r="C11" s="251"/>
      <c r="D11" s="239" t="s">
        <v>15</v>
      </c>
      <c r="E11" s="240"/>
      <c r="F11" s="241"/>
      <c r="G11" s="273" t="str">
        <f>IF(別紙１!S26="","",別紙１!S26)</f>
        <v/>
      </c>
      <c r="H11" s="274"/>
      <c r="I11" s="275"/>
      <c r="J11" s="37" t="s">
        <v>31</v>
      </c>
      <c r="K11" s="276" t="str">
        <f>IF(別紙１!S13="","",別紙１!S13)</f>
        <v/>
      </c>
      <c r="L11" s="276"/>
      <c r="M11" s="276"/>
      <c r="N11" s="277"/>
      <c r="O11" s="278"/>
      <c r="P11" s="279"/>
      <c r="R11" s="258"/>
      <c r="S11" s="259"/>
      <c r="T11" s="260"/>
      <c r="U11" s="239" t="s">
        <v>15</v>
      </c>
      <c r="V11" s="240"/>
      <c r="W11" s="241"/>
      <c r="X11" s="242" t="str">
        <f>IF(別紙１!S27="","",別紙１!S27)</f>
        <v/>
      </c>
      <c r="Y11" s="243"/>
      <c r="Z11" s="244"/>
      <c r="AA11" s="41" t="s">
        <v>31</v>
      </c>
      <c r="AB11" s="245" t="str">
        <f t="shared" si="0"/>
        <v/>
      </c>
      <c r="AC11" s="245"/>
      <c r="AD11" s="245"/>
      <c r="AE11" s="277"/>
      <c r="AF11" s="278"/>
      <c r="AG11" s="279"/>
    </row>
    <row r="12" spans="1:34" ht="18" customHeight="1">
      <c r="A12" s="249"/>
      <c r="B12" s="250"/>
      <c r="C12" s="251"/>
      <c r="D12" s="239" t="s">
        <v>16</v>
      </c>
      <c r="E12" s="240"/>
      <c r="F12" s="241"/>
      <c r="G12" s="273" t="str">
        <f>IF(別紙１!V26="","",別紙１!V26)</f>
        <v/>
      </c>
      <c r="H12" s="274"/>
      <c r="I12" s="275"/>
      <c r="J12" s="37" t="s">
        <v>31</v>
      </c>
      <c r="K12" s="276" t="str">
        <f>IF(別紙１!V13="","",別紙１!V13)</f>
        <v/>
      </c>
      <c r="L12" s="276"/>
      <c r="M12" s="276"/>
      <c r="N12" s="277"/>
      <c r="O12" s="278"/>
      <c r="P12" s="279"/>
      <c r="R12" s="258"/>
      <c r="S12" s="259"/>
      <c r="T12" s="260"/>
      <c r="U12" s="239" t="s">
        <v>16</v>
      </c>
      <c r="V12" s="240"/>
      <c r="W12" s="241"/>
      <c r="X12" s="242" t="str">
        <f>IF(別紙１!V27="","",別紙１!V27)</f>
        <v/>
      </c>
      <c r="Y12" s="243"/>
      <c r="Z12" s="244"/>
      <c r="AA12" s="41" t="s">
        <v>31</v>
      </c>
      <c r="AB12" s="245" t="str">
        <f t="shared" si="0"/>
        <v/>
      </c>
      <c r="AC12" s="245"/>
      <c r="AD12" s="245"/>
      <c r="AE12" s="277"/>
      <c r="AF12" s="278"/>
      <c r="AG12" s="279"/>
    </row>
    <row r="13" spans="1:34" ht="18" customHeight="1">
      <c r="A13" s="249"/>
      <c r="B13" s="250"/>
      <c r="C13" s="251"/>
      <c r="D13" s="239" t="s">
        <v>17</v>
      </c>
      <c r="E13" s="240"/>
      <c r="F13" s="241"/>
      <c r="G13" s="273" t="str">
        <f>IF(別紙１!Y26="","",別紙１!Y26)</f>
        <v/>
      </c>
      <c r="H13" s="274"/>
      <c r="I13" s="275"/>
      <c r="J13" s="37" t="s">
        <v>31</v>
      </c>
      <c r="K13" s="276" t="str">
        <f>IF(別紙１!Y13="","",別紙１!Y13)</f>
        <v/>
      </c>
      <c r="L13" s="276"/>
      <c r="M13" s="276"/>
      <c r="N13" s="277"/>
      <c r="O13" s="278"/>
      <c r="P13" s="279"/>
      <c r="R13" s="258"/>
      <c r="S13" s="259"/>
      <c r="T13" s="260"/>
      <c r="U13" s="239" t="s">
        <v>17</v>
      </c>
      <c r="V13" s="240"/>
      <c r="W13" s="241"/>
      <c r="X13" s="242" t="str">
        <f>IF(別紙１!Y27="","",別紙１!Y27)</f>
        <v/>
      </c>
      <c r="Y13" s="243"/>
      <c r="Z13" s="244"/>
      <c r="AA13" s="41" t="s">
        <v>31</v>
      </c>
      <c r="AB13" s="245" t="str">
        <f t="shared" si="0"/>
        <v/>
      </c>
      <c r="AC13" s="245"/>
      <c r="AD13" s="245"/>
      <c r="AE13" s="277"/>
      <c r="AF13" s="278"/>
      <c r="AG13" s="279"/>
    </row>
    <row r="14" spans="1:34" ht="18" customHeight="1">
      <c r="A14" s="249"/>
      <c r="B14" s="250"/>
      <c r="C14" s="251"/>
      <c r="D14" s="239" t="s">
        <v>18</v>
      </c>
      <c r="E14" s="240"/>
      <c r="F14" s="241"/>
      <c r="G14" s="273" t="str">
        <f>IF(別紙１!AB26="","",別紙１!AB26)</f>
        <v/>
      </c>
      <c r="H14" s="274"/>
      <c r="I14" s="275"/>
      <c r="J14" s="37" t="s">
        <v>31</v>
      </c>
      <c r="K14" s="276" t="str">
        <f>IF(別紙１!AB13="","",別紙１!AB13)</f>
        <v/>
      </c>
      <c r="L14" s="276"/>
      <c r="M14" s="276"/>
      <c r="N14" s="277"/>
      <c r="O14" s="278"/>
      <c r="P14" s="279"/>
      <c r="R14" s="258"/>
      <c r="S14" s="259"/>
      <c r="T14" s="260"/>
      <c r="U14" s="239" t="s">
        <v>18</v>
      </c>
      <c r="V14" s="240"/>
      <c r="W14" s="241"/>
      <c r="X14" s="242" t="str">
        <f>IF(別紙１!AB27="","",別紙１!AB27)</f>
        <v/>
      </c>
      <c r="Y14" s="243"/>
      <c r="Z14" s="244"/>
      <c r="AA14" s="41" t="s">
        <v>31</v>
      </c>
      <c r="AB14" s="245" t="str">
        <f t="shared" si="0"/>
        <v/>
      </c>
      <c r="AC14" s="245"/>
      <c r="AD14" s="245"/>
      <c r="AE14" s="277"/>
      <c r="AF14" s="278"/>
      <c r="AG14" s="279"/>
    </row>
    <row r="15" spans="1:34" ht="18" customHeight="1">
      <c r="A15" s="252"/>
      <c r="B15" s="253"/>
      <c r="C15" s="254"/>
      <c r="D15" s="239" t="s">
        <v>0</v>
      </c>
      <c r="E15" s="240"/>
      <c r="F15" s="241"/>
      <c r="G15" s="273" t="str">
        <f>IF(別紙１!AE26="","",別紙１!AE26)</f>
        <v/>
      </c>
      <c r="H15" s="274"/>
      <c r="I15" s="275"/>
      <c r="J15" s="37" t="s">
        <v>31</v>
      </c>
      <c r="K15" s="276" t="str">
        <f>IF(別紙１!AE13="","",別紙１!AE13)</f>
        <v/>
      </c>
      <c r="L15" s="276"/>
      <c r="M15" s="276"/>
      <c r="N15" s="236" t="str">
        <f>IF(OR(G15="",K15=""),"",IF(G15&lt;=K15,"ＯＫ","ＮＧ"))</f>
        <v/>
      </c>
      <c r="O15" s="237"/>
      <c r="P15" s="238"/>
      <c r="R15" s="261"/>
      <c r="S15" s="262"/>
      <c r="T15" s="263"/>
      <c r="U15" s="239" t="s">
        <v>0</v>
      </c>
      <c r="V15" s="240"/>
      <c r="W15" s="241"/>
      <c r="X15" s="242" t="str">
        <f>IF(別紙１!AE27="","",別紙１!AE27)</f>
        <v/>
      </c>
      <c r="Y15" s="243"/>
      <c r="Z15" s="244"/>
      <c r="AA15" s="41" t="s">
        <v>31</v>
      </c>
      <c r="AB15" s="245" t="str">
        <f t="shared" si="0"/>
        <v/>
      </c>
      <c r="AC15" s="245"/>
      <c r="AD15" s="245"/>
      <c r="AE15" s="236" t="str">
        <f>IF(OR(X15="",AB15=""),"",IF(X15&lt;=AB15,"ＯＫ","ＮＧ"))</f>
        <v/>
      </c>
      <c r="AF15" s="237"/>
      <c r="AG15" s="238"/>
    </row>
    <row r="16" spans="1:34" ht="6" customHeight="1">
      <c r="A16" s="38"/>
      <c r="B16" s="38"/>
      <c r="C16" s="38"/>
      <c r="D16" s="38"/>
      <c r="E16" s="38"/>
      <c r="F16" s="38"/>
      <c r="G16" s="38"/>
      <c r="H16" s="38"/>
      <c r="I16" s="38"/>
      <c r="J16" s="38"/>
      <c r="K16" s="38"/>
      <c r="L16" s="38"/>
      <c r="M16" s="38"/>
      <c r="N16" s="38"/>
      <c r="O16" s="38"/>
      <c r="P16" s="38"/>
      <c r="Q16" s="38"/>
      <c r="R16" s="38"/>
      <c r="S16" s="38"/>
      <c r="T16" s="38"/>
      <c r="U16" s="38"/>
      <c r="V16" s="112"/>
      <c r="W16" s="109"/>
      <c r="X16" s="38"/>
      <c r="Y16" s="38"/>
      <c r="Z16" s="38"/>
      <c r="AB16" s="39"/>
      <c r="AC16" s="39"/>
      <c r="AD16" s="39"/>
    </row>
    <row r="17" spans="1:33" ht="18" customHeight="1">
      <c r="A17" s="38" t="s">
        <v>71</v>
      </c>
      <c r="B17" s="38"/>
      <c r="C17" s="38"/>
      <c r="D17" s="38"/>
      <c r="E17" s="38"/>
      <c r="F17" s="38"/>
      <c r="G17" s="38"/>
      <c r="H17" s="38"/>
      <c r="I17" s="38"/>
      <c r="J17" s="38"/>
      <c r="K17" s="38"/>
      <c r="L17" s="38"/>
      <c r="M17" s="38"/>
      <c r="N17" s="38"/>
      <c r="O17" s="38"/>
      <c r="P17" s="38"/>
      <c r="Q17" s="38"/>
      <c r="R17" s="38"/>
      <c r="S17" s="38"/>
      <c r="T17" s="38"/>
      <c r="U17" s="38"/>
      <c r="V17" s="42"/>
      <c r="W17" s="77"/>
      <c r="X17" s="38"/>
      <c r="Y17" s="38"/>
      <c r="Z17" s="38"/>
      <c r="AB17" s="39"/>
      <c r="AC17" s="39"/>
    </row>
    <row r="18" spans="1:33" ht="18" customHeight="1">
      <c r="A18" s="38" t="s">
        <v>72</v>
      </c>
      <c r="B18" s="38"/>
      <c r="C18" s="38"/>
      <c r="D18" s="38"/>
      <c r="E18" s="38"/>
      <c r="F18" s="38"/>
      <c r="G18" s="38"/>
      <c r="H18" s="38"/>
      <c r="I18" s="38"/>
      <c r="J18" s="38"/>
      <c r="K18" s="38"/>
      <c r="L18" s="38"/>
      <c r="M18" s="38"/>
      <c r="N18" s="38"/>
      <c r="O18" s="38"/>
      <c r="P18" s="38"/>
      <c r="Q18" s="38"/>
      <c r="R18" s="38"/>
      <c r="S18" s="38"/>
      <c r="T18" s="38"/>
      <c r="U18" s="38"/>
      <c r="V18" s="42"/>
      <c r="W18" s="77"/>
      <c r="X18" s="38"/>
      <c r="Y18" s="38"/>
      <c r="Z18" s="38"/>
      <c r="AB18" s="39"/>
      <c r="AC18" s="39"/>
    </row>
    <row r="19" spans="1:33" ht="18" customHeight="1">
      <c r="A19" s="40" t="s">
        <v>100</v>
      </c>
      <c r="B19" s="38"/>
      <c r="C19" s="38"/>
      <c r="D19" s="38"/>
      <c r="E19" s="38"/>
      <c r="F19" s="38"/>
      <c r="G19" s="38"/>
      <c r="H19" s="38"/>
      <c r="I19" s="38"/>
      <c r="J19" s="38"/>
      <c r="K19" s="38"/>
      <c r="L19" s="38"/>
      <c r="M19" s="38"/>
      <c r="N19" s="38"/>
      <c r="O19" s="38"/>
      <c r="P19" s="38"/>
      <c r="Q19" s="38"/>
      <c r="R19" s="38"/>
      <c r="S19" s="38"/>
      <c r="T19" s="38"/>
      <c r="U19" s="38"/>
      <c r="V19" s="42"/>
      <c r="W19" s="77"/>
      <c r="X19" s="38"/>
      <c r="Y19" s="38"/>
      <c r="Z19" s="38"/>
      <c r="AB19" s="39"/>
      <c r="AC19" s="39"/>
    </row>
    <row r="20" spans="1:33" ht="18" customHeight="1">
      <c r="A20" s="268"/>
      <c r="B20" s="269"/>
      <c r="C20" s="280"/>
      <c r="D20" s="290" t="s">
        <v>44</v>
      </c>
      <c r="E20" s="291"/>
      <c r="F20" s="291"/>
      <c r="G20" s="291"/>
      <c r="H20" s="291"/>
      <c r="I20" s="291"/>
      <c r="J20" s="291"/>
      <c r="K20" s="291"/>
      <c r="L20" s="292"/>
      <c r="M20" s="293" t="s">
        <v>73</v>
      </c>
      <c r="N20" s="294"/>
      <c r="O20" s="294"/>
      <c r="P20" s="295"/>
      <c r="Q20" s="38"/>
      <c r="R20" s="293" t="s">
        <v>123</v>
      </c>
      <c r="S20" s="294"/>
      <c r="T20" s="294"/>
      <c r="U20" s="294"/>
      <c r="V20" s="294"/>
      <c r="W20" s="294"/>
      <c r="X20" s="294"/>
      <c r="Y20" s="294"/>
      <c r="Z20" s="295"/>
      <c r="AA20" s="293" t="s">
        <v>73</v>
      </c>
      <c r="AB20" s="294"/>
      <c r="AC20" s="294"/>
      <c r="AD20" s="295"/>
      <c r="AE20" s="296" t="s">
        <v>36</v>
      </c>
      <c r="AF20" s="297"/>
      <c r="AG20" s="298"/>
    </row>
    <row r="21" spans="1:33" ht="18" customHeight="1">
      <c r="A21" s="268" t="s">
        <v>63</v>
      </c>
      <c r="B21" s="269"/>
      <c r="C21" s="280"/>
      <c r="D21" s="281" t="str">
        <f>IF(M21="","",IF(AND(M21="",様式第３号【事前協議書】!M30=""),"",様式第３号【事前協議書】!M30))</f>
        <v/>
      </c>
      <c r="E21" s="282"/>
      <c r="F21" s="282"/>
      <c r="G21" s="282"/>
      <c r="H21" s="282"/>
      <c r="I21" s="282"/>
      <c r="J21" s="282"/>
      <c r="K21" s="282"/>
      <c r="L21" s="283"/>
      <c r="M21" s="284" t="str">
        <f>IF(別紙１!M20="","",別紙１!M20)</f>
        <v/>
      </c>
      <c r="N21" s="285"/>
      <c r="O21" s="285"/>
      <c r="P21" s="286"/>
      <c r="Q21" s="41" t="s">
        <v>35</v>
      </c>
      <c r="R21" s="281" t="str">
        <f>IF(AND(AA21="",D21=""),"",様式第３号【事前協議書】!T13)</f>
        <v/>
      </c>
      <c r="S21" s="282"/>
      <c r="T21" s="282"/>
      <c r="U21" s="282"/>
      <c r="V21" s="282"/>
      <c r="W21" s="282"/>
      <c r="X21" s="282"/>
      <c r="Y21" s="282"/>
      <c r="Z21" s="283"/>
      <c r="AA21" s="284" t="str">
        <f>IF(別紙１!M11="","",別紙１!M11)</f>
        <v/>
      </c>
      <c r="AB21" s="285"/>
      <c r="AC21" s="285"/>
      <c r="AD21" s="286"/>
      <c r="AE21" s="287" t="str">
        <f>IF(OR(M21="",AA21=""),"",IF(M21&gt;=AA21,"ＯＫ","ＮＧ"))</f>
        <v/>
      </c>
      <c r="AF21" s="288"/>
      <c r="AG21" s="289"/>
    </row>
    <row r="22" spans="1:33" ht="6" customHeight="1">
      <c r="A22" s="42"/>
      <c r="B22" s="42"/>
      <c r="C22" s="42"/>
      <c r="D22" s="42"/>
      <c r="E22" s="47"/>
      <c r="F22" s="47"/>
      <c r="G22" s="48"/>
      <c r="H22" s="48"/>
      <c r="I22" s="49"/>
      <c r="J22" s="49"/>
      <c r="K22" s="49"/>
      <c r="L22" s="42"/>
      <c r="M22" s="48"/>
      <c r="N22" s="48"/>
      <c r="O22" s="48"/>
      <c r="P22" s="48"/>
      <c r="Q22" s="49"/>
      <c r="R22" s="49"/>
      <c r="S22" s="49"/>
      <c r="T22" s="50"/>
      <c r="U22" s="50"/>
      <c r="V22" s="50"/>
      <c r="W22" s="77"/>
      <c r="X22" s="38"/>
      <c r="Y22" s="38"/>
      <c r="Z22" s="38"/>
      <c r="AB22" s="39"/>
      <c r="AC22" s="39"/>
    </row>
    <row r="23" spans="1:33" ht="27" customHeight="1">
      <c r="A23" s="300" t="s">
        <v>74</v>
      </c>
      <c r="B23" s="301"/>
      <c r="C23" s="301"/>
      <c r="D23" s="301"/>
      <c r="E23" s="302"/>
      <c r="F23" s="306" t="s">
        <v>104</v>
      </c>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8"/>
    </row>
    <row r="24" spans="1:33" ht="18" customHeight="1">
      <c r="A24" s="303"/>
      <c r="B24" s="304"/>
      <c r="C24" s="304"/>
      <c r="D24" s="304"/>
      <c r="E24" s="305"/>
      <c r="F24" s="68"/>
      <c r="G24" s="43" t="s">
        <v>102</v>
      </c>
      <c r="H24" s="69"/>
      <c r="I24" s="70"/>
      <c r="J24" s="70"/>
      <c r="K24" s="70"/>
      <c r="L24" s="71"/>
      <c r="M24" s="69"/>
      <c r="N24" s="69"/>
      <c r="O24" s="43" t="s">
        <v>103</v>
      </c>
      <c r="P24" s="69"/>
      <c r="Q24" s="70"/>
      <c r="R24" s="70"/>
      <c r="S24" s="70"/>
      <c r="T24" s="72"/>
      <c r="U24" s="72"/>
      <c r="V24" s="72"/>
      <c r="W24" s="76"/>
      <c r="X24" s="43"/>
      <c r="Y24" s="43"/>
      <c r="Z24" s="43"/>
      <c r="AA24" s="44"/>
      <c r="AB24" s="45"/>
      <c r="AC24" s="45"/>
      <c r="AD24" s="44"/>
      <c r="AE24" s="44"/>
      <c r="AF24" s="44"/>
      <c r="AG24" s="46"/>
    </row>
    <row r="25" spans="1:33" ht="6" customHeight="1">
      <c r="A25" s="42"/>
      <c r="B25" s="42"/>
      <c r="C25" s="42"/>
      <c r="D25" s="42"/>
      <c r="E25" s="47"/>
      <c r="F25" s="47"/>
      <c r="G25" s="48"/>
      <c r="H25" s="48"/>
      <c r="I25" s="49"/>
      <c r="J25" s="49"/>
      <c r="K25" s="49"/>
      <c r="L25" s="42"/>
      <c r="M25" s="48"/>
      <c r="N25" s="48"/>
      <c r="O25" s="48"/>
      <c r="P25" s="48"/>
      <c r="Q25" s="49"/>
      <c r="R25" s="49"/>
      <c r="S25" s="49"/>
      <c r="T25" s="50"/>
      <c r="U25" s="50"/>
      <c r="V25" s="50"/>
      <c r="W25" s="77"/>
      <c r="X25" s="38"/>
      <c r="Y25" s="38"/>
      <c r="Z25" s="38"/>
      <c r="AB25" s="39"/>
      <c r="AC25" s="39"/>
    </row>
    <row r="26" spans="1:33" ht="18" customHeight="1">
      <c r="A26" s="268"/>
      <c r="B26" s="269"/>
      <c r="C26" s="280"/>
      <c r="D26" s="293" t="s">
        <v>125</v>
      </c>
      <c r="E26" s="294"/>
      <c r="F26" s="294"/>
      <c r="G26" s="294"/>
      <c r="H26" s="294"/>
      <c r="I26" s="294"/>
      <c r="J26" s="294"/>
      <c r="K26" s="294"/>
      <c r="L26" s="295"/>
      <c r="M26" s="293" t="s">
        <v>73</v>
      </c>
      <c r="N26" s="294"/>
      <c r="O26" s="294"/>
      <c r="P26" s="295"/>
      <c r="Q26" s="38"/>
      <c r="R26" s="293" t="s">
        <v>123</v>
      </c>
      <c r="S26" s="294"/>
      <c r="T26" s="294"/>
      <c r="U26" s="294"/>
      <c r="V26" s="294"/>
      <c r="W26" s="294"/>
      <c r="X26" s="294"/>
      <c r="Y26" s="294"/>
      <c r="Z26" s="295"/>
      <c r="AA26" s="293" t="s">
        <v>73</v>
      </c>
      <c r="AB26" s="294"/>
      <c r="AC26" s="294"/>
      <c r="AD26" s="295"/>
      <c r="AE26" s="296" t="s">
        <v>36</v>
      </c>
      <c r="AF26" s="297"/>
      <c r="AG26" s="298"/>
    </row>
    <row r="27" spans="1:33" ht="27" customHeight="1">
      <c r="A27" s="299" t="s">
        <v>70</v>
      </c>
      <c r="B27" s="269"/>
      <c r="C27" s="280"/>
      <c r="D27" s="281" t="str">
        <f>IF(D21="","",D21)</f>
        <v/>
      </c>
      <c r="E27" s="282"/>
      <c r="F27" s="282"/>
      <c r="G27" s="282"/>
      <c r="H27" s="282"/>
      <c r="I27" s="282"/>
      <c r="J27" s="282"/>
      <c r="K27" s="282"/>
      <c r="L27" s="283"/>
      <c r="M27" s="284" t="str">
        <f>IF(別紙１!AB20="","",別紙１!AB20)</f>
        <v/>
      </c>
      <c r="N27" s="285"/>
      <c r="O27" s="285"/>
      <c r="P27" s="286"/>
      <c r="Q27" s="41" t="s">
        <v>35</v>
      </c>
      <c r="R27" s="281" t="str">
        <f>IF(R21="","",R21)</f>
        <v/>
      </c>
      <c r="S27" s="282"/>
      <c r="T27" s="282"/>
      <c r="U27" s="282"/>
      <c r="V27" s="282"/>
      <c r="W27" s="282"/>
      <c r="X27" s="282"/>
      <c r="Y27" s="282"/>
      <c r="Z27" s="283"/>
      <c r="AA27" s="284" t="str">
        <f>IF(別紙１!AB11="","",別紙１!AB11)</f>
        <v/>
      </c>
      <c r="AB27" s="285"/>
      <c r="AC27" s="285"/>
      <c r="AD27" s="286"/>
      <c r="AE27" s="287" t="str">
        <f>IF(OR(M27="",AA27=""),"",IF(M27&gt;=AA27,"ＯＫ","ＮＧ"))</f>
        <v/>
      </c>
      <c r="AF27" s="288"/>
      <c r="AG27" s="289"/>
    </row>
    <row r="28" spans="1:33" ht="6" customHeight="1">
      <c r="A28" s="42"/>
      <c r="B28" s="42"/>
      <c r="C28" s="42"/>
      <c r="D28" s="42"/>
      <c r="E28" s="47"/>
      <c r="F28" s="47"/>
      <c r="G28" s="48"/>
      <c r="H28" s="48"/>
      <c r="I28" s="49"/>
      <c r="J28" s="49"/>
      <c r="K28" s="49"/>
      <c r="L28" s="42"/>
      <c r="M28" s="48"/>
      <c r="N28" s="48"/>
      <c r="O28" s="48"/>
      <c r="P28" s="48"/>
      <c r="Q28" s="49"/>
      <c r="R28" s="49"/>
      <c r="S28" s="49"/>
      <c r="T28" s="50"/>
      <c r="U28" s="50"/>
      <c r="V28" s="50"/>
      <c r="W28" s="77"/>
      <c r="X28" s="38"/>
      <c r="Y28" s="38"/>
      <c r="Z28" s="38"/>
      <c r="AB28" s="39"/>
      <c r="AC28" s="39"/>
    </row>
    <row r="29" spans="1:33" ht="27" customHeight="1">
      <c r="A29" s="300" t="s">
        <v>74</v>
      </c>
      <c r="B29" s="301"/>
      <c r="C29" s="301"/>
      <c r="D29" s="301"/>
      <c r="E29" s="302"/>
      <c r="F29" s="306" t="s">
        <v>105</v>
      </c>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8"/>
    </row>
    <row r="30" spans="1:33" ht="18" customHeight="1">
      <c r="A30" s="303"/>
      <c r="B30" s="304"/>
      <c r="C30" s="304"/>
      <c r="D30" s="304"/>
      <c r="E30" s="305"/>
      <c r="F30" s="68"/>
      <c r="G30" s="43" t="s">
        <v>102</v>
      </c>
      <c r="H30" s="69"/>
      <c r="I30" s="70"/>
      <c r="J30" s="70"/>
      <c r="K30" s="70"/>
      <c r="L30" s="71"/>
      <c r="M30" s="69"/>
      <c r="N30" s="69"/>
      <c r="O30" s="43" t="s">
        <v>103</v>
      </c>
      <c r="P30" s="69"/>
      <c r="Q30" s="70"/>
      <c r="R30" s="70"/>
      <c r="S30" s="70"/>
      <c r="T30" s="72"/>
      <c r="U30" s="72"/>
      <c r="V30" s="72"/>
      <c r="W30" s="76"/>
      <c r="X30" s="43"/>
      <c r="Y30" s="43"/>
      <c r="Z30" s="43"/>
      <c r="AA30" s="44"/>
      <c r="AB30" s="45"/>
      <c r="AC30" s="45"/>
      <c r="AD30" s="44"/>
      <c r="AE30" s="44"/>
      <c r="AF30" s="44"/>
      <c r="AG30" s="46"/>
    </row>
    <row r="31" spans="1:33" ht="6" customHeight="1">
      <c r="A31" s="42"/>
      <c r="B31" s="42"/>
      <c r="C31" s="42"/>
      <c r="D31" s="42"/>
      <c r="E31" s="47"/>
      <c r="F31" s="47"/>
      <c r="G31" s="48"/>
      <c r="H31" s="48"/>
      <c r="I31" s="49"/>
      <c r="J31" s="49"/>
      <c r="K31" s="49"/>
      <c r="L31" s="42"/>
      <c r="M31" s="48"/>
      <c r="N31" s="48"/>
      <c r="O31" s="48"/>
      <c r="P31" s="48"/>
      <c r="Q31" s="49"/>
      <c r="R31" s="49"/>
      <c r="S31" s="49"/>
      <c r="T31" s="50"/>
      <c r="U31" s="50"/>
      <c r="V31" s="50"/>
      <c r="W31" s="77"/>
      <c r="X31" s="38"/>
      <c r="Y31" s="38"/>
      <c r="Z31" s="38"/>
      <c r="AB31" s="39"/>
      <c r="AC31" s="39"/>
    </row>
    <row r="32" spans="1:33" ht="18" customHeight="1">
      <c r="A32" s="33" t="s">
        <v>75</v>
      </c>
      <c r="B32" s="38"/>
      <c r="C32" s="38"/>
      <c r="D32" s="38"/>
      <c r="E32" s="38"/>
      <c r="F32" s="38"/>
      <c r="G32" s="38"/>
      <c r="H32" s="38"/>
      <c r="I32" s="38"/>
      <c r="J32" s="38"/>
      <c r="K32" s="38"/>
      <c r="L32" s="38"/>
      <c r="M32" s="38"/>
      <c r="N32" s="38"/>
      <c r="O32" s="38"/>
      <c r="P32" s="38"/>
      <c r="Q32" s="38"/>
      <c r="R32" s="38"/>
      <c r="S32" s="38"/>
      <c r="T32" s="38"/>
      <c r="U32" s="38"/>
      <c r="V32" s="42"/>
      <c r="W32" s="77"/>
      <c r="X32" s="38"/>
      <c r="Y32" s="38"/>
      <c r="Z32" s="38"/>
      <c r="AB32" s="39"/>
      <c r="AC32" s="39"/>
    </row>
    <row r="33" spans="1:34" ht="18" customHeight="1">
      <c r="A33" s="40" t="s">
        <v>101</v>
      </c>
      <c r="B33" s="38"/>
      <c r="C33" s="38"/>
      <c r="D33" s="38"/>
      <c r="E33" s="38"/>
      <c r="F33" s="38"/>
      <c r="G33" s="38"/>
      <c r="H33" s="38"/>
      <c r="I33" s="38"/>
      <c r="J33" s="38"/>
      <c r="K33" s="38"/>
      <c r="L33" s="38"/>
      <c r="M33" s="38"/>
      <c r="N33" s="38"/>
      <c r="O33" s="38"/>
      <c r="P33" s="38"/>
      <c r="Q33" s="38"/>
      <c r="R33" s="38"/>
      <c r="S33" s="38"/>
      <c r="T33" s="38"/>
      <c r="U33" s="38"/>
      <c r="V33" s="42"/>
      <c r="W33" s="77"/>
      <c r="X33" s="38"/>
      <c r="Y33" s="38"/>
      <c r="Z33" s="38"/>
      <c r="AB33" s="39"/>
      <c r="AC33" s="39"/>
      <c r="AD33" s="39"/>
    </row>
    <row r="34" spans="1:34" ht="18" customHeight="1">
      <c r="A34" s="268"/>
      <c r="B34" s="269"/>
      <c r="C34" s="280"/>
      <c r="D34" s="293" t="s">
        <v>125</v>
      </c>
      <c r="E34" s="294"/>
      <c r="F34" s="294"/>
      <c r="G34" s="294"/>
      <c r="H34" s="294"/>
      <c r="I34" s="294"/>
      <c r="J34" s="294"/>
      <c r="K34" s="294"/>
      <c r="L34" s="295"/>
      <c r="M34" s="293" t="s">
        <v>76</v>
      </c>
      <c r="N34" s="294"/>
      <c r="O34" s="294"/>
      <c r="P34" s="295"/>
      <c r="Q34" s="38"/>
      <c r="R34" s="293" t="s">
        <v>123</v>
      </c>
      <c r="S34" s="294"/>
      <c r="T34" s="294"/>
      <c r="U34" s="294"/>
      <c r="V34" s="294"/>
      <c r="W34" s="294"/>
      <c r="X34" s="294"/>
      <c r="Y34" s="294"/>
      <c r="Z34" s="295"/>
      <c r="AA34" s="293" t="s">
        <v>76</v>
      </c>
      <c r="AB34" s="294"/>
      <c r="AC34" s="294"/>
      <c r="AD34" s="295"/>
      <c r="AE34" s="296" t="s">
        <v>36</v>
      </c>
      <c r="AF34" s="297"/>
      <c r="AG34" s="298"/>
    </row>
    <row r="35" spans="1:34" ht="18" customHeight="1">
      <c r="A35" s="299" t="s">
        <v>63</v>
      </c>
      <c r="B35" s="269"/>
      <c r="C35" s="280"/>
      <c r="D35" s="281" t="str">
        <f>IF(D21="","",D21)</f>
        <v/>
      </c>
      <c r="E35" s="282"/>
      <c r="F35" s="282"/>
      <c r="G35" s="282"/>
      <c r="H35" s="282"/>
      <c r="I35" s="282"/>
      <c r="J35" s="282"/>
      <c r="K35" s="282"/>
      <c r="L35" s="283"/>
      <c r="M35" s="284" t="str">
        <f>IF(別紙１!Q20="","",別紙１!Q20)</f>
        <v/>
      </c>
      <c r="N35" s="285"/>
      <c r="O35" s="285"/>
      <c r="P35" s="286"/>
      <c r="Q35" s="41" t="s">
        <v>31</v>
      </c>
      <c r="R35" s="281" t="str">
        <f>IF(R21="","",R21)</f>
        <v/>
      </c>
      <c r="S35" s="282"/>
      <c r="T35" s="282"/>
      <c r="U35" s="282"/>
      <c r="V35" s="282"/>
      <c r="W35" s="282"/>
      <c r="X35" s="282"/>
      <c r="Y35" s="282"/>
      <c r="Z35" s="283"/>
      <c r="AA35" s="284" t="str">
        <f>IF(別紙１!Q11="","",別紙１!Q11)</f>
        <v/>
      </c>
      <c r="AB35" s="285"/>
      <c r="AC35" s="285"/>
      <c r="AD35" s="286"/>
      <c r="AE35" s="287" t="str">
        <f>IF(OR(M35="",AA35=""),"",IF(M35&lt;=AA35,"ＯＫ","ＮＧ"))</f>
        <v/>
      </c>
      <c r="AF35" s="288"/>
      <c r="AG35" s="289"/>
    </row>
    <row r="36" spans="1:34" ht="6" customHeight="1">
      <c r="A36" s="42"/>
      <c r="B36" s="42"/>
      <c r="C36" s="42"/>
      <c r="D36" s="42"/>
      <c r="E36" s="48"/>
      <c r="F36" s="48"/>
      <c r="G36" s="48"/>
      <c r="H36" s="48"/>
      <c r="I36" s="49"/>
      <c r="J36" s="49"/>
      <c r="K36" s="49"/>
      <c r="L36" s="49"/>
      <c r="M36" s="42"/>
      <c r="N36" s="48"/>
      <c r="O36" s="48"/>
      <c r="P36" s="48"/>
      <c r="Q36" s="48"/>
      <c r="R36" s="49"/>
      <c r="S36" s="49"/>
      <c r="T36" s="49"/>
      <c r="U36" s="49"/>
      <c r="V36" s="50"/>
      <c r="W36" s="50"/>
      <c r="X36" s="50"/>
      <c r="Y36" s="38"/>
      <c r="Z36" s="38"/>
      <c r="AA36" s="38"/>
      <c r="AB36" s="38"/>
      <c r="AC36" s="51"/>
      <c r="AD36" s="39"/>
      <c r="AE36" s="39"/>
      <c r="AF36" s="51"/>
      <c r="AG36" s="51"/>
      <c r="AH36" s="51"/>
    </row>
    <row r="37" spans="1:34" ht="27" customHeight="1">
      <c r="A37" s="300" t="s">
        <v>74</v>
      </c>
      <c r="B37" s="301"/>
      <c r="C37" s="301"/>
      <c r="D37" s="301"/>
      <c r="E37" s="302"/>
      <c r="F37" s="306" t="s">
        <v>106</v>
      </c>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8"/>
    </row>
    <row r="38" spans="1:34" ht="18" customHeight="1">
      <c r="A38" s="303"/>
      <c r="B38" s="304"/>
      <c r="C38" s="304"/>
      <c r="D38" s="304"/>
      <c r="E38" s="305"/>
      <c r="F38" s="68"/>
      <c r="G38" s="43" t="s">
        <v>102</v>
      </c>
      <c r="H38" s="69"/>
      <c r="I38" s="70"/>
      <c r="J38" s="70"/>
      <c r="K38" s="70"/>
      <c r="L38" s="71"/>
      <c r="M38" s="69"/>
      <c r="N38" s="69"/>
      <c r="O38" s="43" t="s">
        <v>103</v>
      </c>
      <c r="P38" s="69"/>
      <c r="Q38" s="70"/>
      <c r="R38" s="70"/>
      <c r="S38" s="70"/>
      <c r="T38" s="72"/>
      <c r="U38" s="72"/>
      <c r="V38" s="72"/>
      <c r="W38" s="76"/>
      <c r="X38" s="43"/>
      <c r="Y38" s="43"/>
      <c r="Z38" s="43"/>
      <c r="AA38" s="44"/>
      <c r="AB38" s="45"/>
      <c r="AC38" s="45"/>
      <c r="AD38" s="44"/>
      <c r="AE38" s="44"/>
      <c r="AF38" s="44"/>
      <c r="AG38" s="46"/>
    </row>
    <row r="39" spans="1:34" ht="6" customHeight="1">
      <c r="A39" s="42"/>
      <c r="B39" s="42"/>
      <c r="C39" s="42"/>
      <c r="D39" s="42"/>
      <c r="E39" s="48"/>
      <c r="F39" s="48"/>
      <c r="G39" s="48"/>
      <c r="H39" s="48"/>
      <c r="I39" s="49"/>
      <c r="J39" s="49"/>
      <c r="K39" s="49"/>
      <c r="L39" s="49"/>
      <c r="M39" s="42"/>
      <c r="N39" s="48"/>
      <c r="O39" s="48"/>
      <c r="P39" s="48"/>
      <c r="Q39" s="48"/>
      <c r="R39" s="49"/>
      <c r="S39" s="49"/>
      <c r="T39" s="49"/>
      <c r="U39" s="49"/>
      <c r="V39" s="50"/>
      <c r="W39" s="50"/>
      <c r="X39" s="50"/>
      <c r="Y39" s="38"/>
      <c r="Z39" s="38"/>
      <c r="AA39" s="38"/>
      <c r="AB39" s="38"/>
      <c r="AC39" s="51"/>
      <c r="AD39" s="39"/>
      <c r="AE39" s="39"/>
      <c r="AF39" s="51"/>
      <c r="AG39" s="51"/>
      <c r="AH39" s="51"/>
    </row>
    <row r="40" spans="1:34" ht="18" customHeight="1">
      <c r="A40" s="268"/>
      <c r="B40" s="269"/>
      <c r="C40" s="280"/>
      <c r="D40" s="293" t="s">
        <v>125</v>
      </c>
      <c r="E40" s="294"/>
      <c r="F40" s="294"/>
      <c r="G40" s="294"/>
      <c r="H40" s="294"/>
      <c r="I40" s="294"/>
      <c r="J40" s="294"/>
      <c r="K40" s="294"/>
      <c r="L40" s="295"/>
      <c r="M40" s="293" t="s">
        <v>76</v>
      </c>
      <c r="N40" s="294"/>
      <c r="O40" s="294"/>
      <c r="P40" s="295"/>
      <c r="Q40" s="38"/>
      <c r="R40" s="293" t="s">
        <v>123</v>
      </c>
      <c r="S40" s="294"/>
      <c r="T40" s="294"/>
      <c r="U40" s="294"/>
      <c r="V40" s="294"/>
      <c r="W40" s="294"/>
      <c r="X40" s="294"/>
      <c r="Y40" s="294"/>
      <c r="Z40" s="295"/>
      <c r="AA40" s="293" t="s">
        <v>76</v>
      </c>
      <c r="AB40" s="294"/>
      <c r="AC40" s="294"/>
      <c r="AD40" s="295"/>
      <c r="AE40" s="296" t="s">
        <v>36</v>
      </c>
      <c r="AF40" s="297"/>
      <c r="AG40" s="298"/>
    </row>
    <row r="41" spans="1:34" ht="27" customHeight="1">
      <c r="A41" s="299" t="s">
        <v>70</v>
      </c>
      <c r="B41" s="269"/>
      <c r="C41" s="280"/>
      <c r="D41" s="281" t="str">
        <f>IF(D27="","",D27)</f>
        <v/>
      </c>
      <c r="E41" s="282"/>
      <c r="F41" s="282"/>
      <c r="G41" s="282"/>
      <c r="H41" s="282"/>
      <c r="I41" s="282"/>
      <c r="J41" s="282"/>
      <c r="K41" s="282"/>
      <c r="L41" s="283"/>
      <c r="M41" s="284" t="str">
        <f>IF(別紙１!AF20="","",別紙１!AF20)</f>
        <v/>
      </c>
      <c r="N41" s="285"/>
      <c r="O41" s="285"/>
      <c r="P41" s="286"/>
      <c r="Q41" s="41" t="s">
        <v>31</v>
      </c>
      <c r="R41" s="281" t="str">
        <f>IF(R27="","",R27)</f>
        <v/>
      </c>
      <c r="S41" s="282"/>
      <c r="T41" s="282"/>
      <c r="U41" s="282"/>
      <c r="V41" s="282"/>
      <c r="W41" s="282"/>
      <c r="X41" s="282"/>
      <c r="Y41" s="282"/>
      <c r="Z41" s="283"/>
      <c r="AA41" s="284" t="str">
        <f>IF(別紙１!AF11="","",別紙１!AF11)</f>
        <v/>
      </c>
      <c r="AB41" s="285"/>
      <c r="AC41" s="285"/>
      <c r="AD41" s="286"/>
      <c r="AE41" s="287" t="str">
        <f>IF(OR(M41="",AA41=""),"",IF(M41&lt;=AA41,"ＯＫ","ＮＧ"))</f>
        <v/>
      </c>
      <c r="AF41" s="288"/>
      <c r="AG41" s="289"/>
    </row>
    <row r="42" spans="1:34" ht="6" customHeight="1">
      <c r="A42" s="42"/>
      <c r="B42" s="42"/>
      <c r="C42" s="42"/>
      <c r="D42" s="42"/>
      <c r="E42" s="48"/>
      <c r="F42" s="48"/>
      <c r="G42" s="48"/>
      <c r="H42" s="48"/>
      <c r="I42" s="49"/>
      <c r="J42" s="49"/>
      <c r="K42" s="49"/>
      <c r="L42" s="49"/>
      <c r="M42" s="42"/>
      <c r="N42" s="48"/>
      <c r="O42" s="48"/>
      <c r="P42" s="48"/>
      <c r="Q42" s="48"/>
      <c r="R42" s="49"/>
      <c r="S42" s="49"/>
      <c r="T42" s="49"/>
      <c r="U42" s="49"/>
      <c r="V42" s="50"/>
      <c r="W42" s="50"/>
      <c r="X42" s="50"/>
      <c r="Y42" s="38"/>
      <c r="Z42" s="38"/>
      <c r="AA42" s="38"/>
      <c r="AB42" s="38"/>
      <c r="AC42" s="51"/>
      <c r="AD42" s="39"/>
      <c r="AE42" s="39"/>
      <c r="AF42" s="51"/>
      <c r="AG42" s="51"/>
      <c r="AH42" s="51"/>
    </row>
    <row r="43" spans="1:34" ht="27" customHeight="1">
      <c r="A43" s="300" t="s">
        <v>74</v>
      </c>
      <c r="B43" s="301"/>
      <c r="C43" s="301"/>
      <c r="D43" s="301"/>
      <c r="E43" s="302"/>
      <c r="F43" s="306" t="s">
        <v>107</v>
      </c>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8"/>
    </row>
    <row r="44" spans="1:34" ht="18" customHeight="1">
      <c r="A44" s="303"/>
      <c r="B44" s="304"/>
      <c r="C44" s="304"/>
      <c r="D44" s="304"/>
      <c r="E44" s="305"/>
      <c r="F44" s="68"/>
      <c r="G44" s="43" t="s">
        <v>102</v>
      </c>
      <c r="H44" s="69"/>
      <c r="I44" s="70"/>
      <c r="J44" s="70"/>
      <c r="K44" s="70"/>
      <c r="L44" s="71"/>
      <c r="M44" s="69"/>
      <c r="N44" s="69"/>
      <c r="O44" s="43" t="s">
        <v>103</v>
      </c>
      <c r="P44" s="69"/>
      <c r="Q44" s="70"/>
      <c r="R44" s="70"/>
      <c r="S44" s="70"/>
      <c r="T44" s="72"/>
      <c r="U44" s="72"/>
      <c r="V44" s="72"/>
      <c r="W44" s="76"/>
      <c r="X44" s="43"/>
      <c r="Y44" s="43"/>
      <c r="Z44" s="43"/>
      <c r="AA44" s="44"/>
      <c r="AB44" s="45"/>
      <c r="AC44" s="45"/>
      <c r="AD44" s="44"/>
      <c r="AE44" s="44"/>
      <c r="AF44" s="44"/>
      <c r="AG44" s="46"/>
    </row>
    <row r="45" spans="1:34" ht="6" customHeight="1">
      <c r="A45" s="42"/>
      <c r="B45" s="42"/>
      <c r="C45" s="42"/>
      <c r="D45" s="42"/>
      <c r="E45" s="48"/>
      <c r="F45" s="48"/>
      <c r="G45" s="48"/>
      <c r="H45" s="48"/>
      <c r="I45" s="49"/>
      <c r="J45" s="49"/>
      <c r="K45" s="49"/>
      <c r="L45" s="49"/>
      <c r="M45" s="42"/>
      <c r="N45" s="48"/>
      <c r="O45" s="48"/>
      <c r="P45" s="48"/>
      <c r="Q45" s="48"/>
      <c r="R45" s="49"/>
      <c r="S45" s="49"/>
      <c r="T45" s="49"/>
      <c r="U45" s="49"/>
      <c r="V45" s="50"/>
      <c r="W45" s="50"/>
      <c r="X45" s="50"/>
      <c r="Y45" s="38"/>
      <c r="Z45" s="38"/>
      <c r="AA45" s="38"/>
      <c r="AB45" s="38"/>
      <c r="AC45" s="51"/>
      <c r="AD45" s="39"/>
      <c r="AE45" s="39"/>
      <c r="AF45" s="51"/>
      <c r="AG45" s="51"/>
      <c r="AH45" s="51"/>
    </row>
    <row r="46" spans="1:34" ht="18" customHeight="1">
      <c r="A46" s="33" t="s">
        <v>77</v>
      </c>
    </row>
    <row r="47" spans="1:34" ht="18" customHeight="1">
      <c r="A47" s="40" t="s">
        <v>67</v>
      </c>
    </row>
    <row r="48" spans="1:34" ht="18" customHeight="1">
      <c r="A48" s="299"/>
      <c r="B48" s="309"/>
      <c r="C48" s="309"/>
      <c r="D48" s="310"/>
      <c r="E48" s="268" t="s">
        <v>13</v>
      </c>
      <c r="F48" s="269"/>
      <c r="G48" s="280"/>
      <c r="H48" s="268" t="s">
        <v>14</v>
      </c>
      <c r="I48" s="269"/>
      <c r="J48" s="280"/>
      <c r="K48" s="268" t="s">
        <v>15</v>
      </c>
      <c r="L48" s="269"/>
      <c r="M48" s="280"/>
      <c r="N48" s="268" t="s">
        <v>16</v>
      </c>
      <c r="O48" s="269"/>
      <c r="P48" s="280"/>
      <c r="Q48" s="268" t="s">
        <v>17</v>
      </c>
      <c r="R48" s="269"/>
      <c r="S48" s="280"/>
      <c r="T48" s="268" t="s">
        <v>18</v>
      </c>
      <c r="U48" s="269"/>
      <c r="V48" s="280"/>
      <c r="W48" s="268" t="s">
        <v>0</v>
      </c>
      <c r="X48" s="269"/>
      <c r="Y48" s="280"/>
      <c r="AA48" s="268" t="s">
        <v>108</v>
      </c>
      <c r="AB48" s="269"/>
      <c r="AC48" s="269"/>
      <c r="AD48" s="280"/>
      <c r="AE48" s="296" t="s">
        <v>36</v>
      </c>
      <c r="AF48" s="297"/>
      <c r="AG48" s="298"/>
    </row>
    <row r="49" spans="1:36" ht="18" customHeight="1">
      <c r="A49" s="268" t="s">
        <v>63</v>
      </c>
      <c r="B49" s="269"/>
      <c r="C49" s="269"/>
      <c r="D49" s="280"/>
      <c r="E49" s="312" t="str">
        <f>IF(別紙１!M26="","",別紙１!M26*3.3)</f>
        <v/>
      </c>
      <c r="F49" s="313"/>
      <c r="G49" s="314"/>
      <c r="H49" s="312" t="str">
        <f>IF(別紙１!P26="","",別紙１!P26*3.3)</f>
        <v/>
      </c>
      <c r="I49" s="313"/>
      <c r="J49" s="314"/>
      <c r="K49" s="312" t="str">
        <f>IF(別紙１!S26="","",別紙１!S26*1.98)</f>
        <v/>
      </c>
      <c r="L49" s="313"/>
      <c r="M49" s="314"/>
      <c r="N49" s="312" t="str">
        <f>IF(別紙１!V26="","",別紙１!V26*1.98)</f>
        <v/>
      </c>
      <c r="O49" s="313"/>
      <c r="P49" s="314"/>
      <c r="Q49" s="312" t="str">
        <f>IF(別紙１!Y26="","",別紙１!Y26*1.98)</f>
        <v/>
      </c>
      <c r="R49" s="313"/>
      <c r="S49" s="314"/>
      <c r="T49" s="312" t="str">
        <f>IF(別紙１!AB26="","",別紙１!AB26*1.98)</f>
        <v/>
      </c>
      <c r="U49" s="313"/>
      <c r="V49" s="314"/>
      <c r="W49" s="312" t="str">
        <f>IF(SUM(E49:V49)=0,"",SUM(E49:V49))</f>
        <v/>
      </c>
      <c r="X49" s="313"/>
      <c r="Y49" s="314"/>
      <c r="Z49" s="41" t="s">
        <v>31</v>
      </c>
      <c r="AA49" s="311" t="str">
        <f>IF(別紙１!M14="","",別紙１!M14)</f>
        <v/>
      </c>
      <c r="AB49" s="311"/>
      <c r="AC49" s="311"/>
      <c r="AD49" s="311"/>
      <c r="AE49" s="236" t="str">
        <f>IF(OR(W49="",AA49=""),"",IF(W49&lt;=AA49,"ＯＫ","ＮＧ"))</f>
        <v/>
      </c>
      <c r="AF49" s="237"/>
      <c r="AG49" s="238"/>
    </row>
    <row r="50" spans="1:36" ht="18" customHeight="1">
      <c r="A50" s="268" t="s">
        <v>64</v>
      </c>
      <c r="B50" s="269"/>
      <c r="C50" s="269"/>
      <c r="D50" s="280"/>
      <c r="E50" s="312" t="str">
        <f>IF(別紙１!M27="","",別紙１!M27*3.3)</f>
        <v/>
      </c>
      <c r="F50" s="313"/>
      <c r="G50" s="314"/>
      <c r="H50" s="312" t="str">
        <f>IF(別紙１!P27="","",別紙１!P27*3.3)</f>
        <v/>
      </c>
      <c r="I50" s="313"/>
      <c r="J50" s="314"/>
      <c r="K50" s="312" t="str">
        <f>IF(別紙１!S27="","",別紙１!S27*1.98)</f>
        <v/>
      </c>
      <c r="L50" s="313"/>
      <c r="M50" s="314"/>
      <c r="N50" s="312" t="str">
        <f>IF(別紙１!V27="","",別紙１!V27*1.98)</f>
        <v/>
      </c>
      <c r="O50" s="313"/>
      <c r="P50" s="314"/>
      <c r="Q50" s="312" t="str">
        <f>IF(別紙１!Y27="","",別紙１!Y27*1.98)</f>
        <v/>
      </c>
      <c r="R50" s="313"/>
      <c r="S50" s="314"/>
      <c r="T50" s="312" t="str">
        <f>IF(別紙１!AB27="","",別紙１!AB27*1.98)</f>
        <v/>
      </c>
      <c r="U50" s="313"/>
      <c r="V50" s="314"/>
      <c r="W50" s="312" t="str">
        <f>IF(SUM(E50:V50)=0,"",SUM(E50:V50))</f>
        <v/>
      </c>
      <c r="X50" s="313"/>
      <c r="Y50" s="314"/>
      <c r="Z50" s="52"/>
      <c r="AA50" s="311"/>
      <c r="AB50" s="311"/>
      <c r="AC50" s="311"/>
      <c r="AD50" s="311"/>
      <c r="AE50" s="236" t="str">
        <f>IF(OR(W50="",AA49=""),"",IF(W50&lt;=AA49,"ＯＫ","ＮＧ"))</f>
        <v/>
      </c>
      <c r="AF50" s="237"/>
      <c r="AG50" s="238"/>
    </row>
    <row r="51" spans="1:36" ht="18" customHeight="1">
      <c r="A51" s="52"/>
      <c r="B51" s="52"/>
      <c r="C51" s="52"/>
      <c r="D51" s="52"/>
      <c r="E51" s="52"/>
      <c r="F51" s="52"/>
      <c r="G51" s="52"/>
      <c r="H51" s="52"/>
      <c r="I51" s="52"/>
      <c r="J51" s="52"/>
      <c r="K51" s="52"/>
      <c r="L51" s="52"/>
      <c r="M51" s="52"/>
      <c r="N51" s="52"/>
      <c r="O51" s="52"/>
      <c r="P51" s="52"/>
      <c r="Q51" s="52"/>
      <c r="R51" s="52"/>
      <c r="S51" s="52"/>
      <c r="T51" s="52"/>
      <c r="U51" s="52"/>
      <c r="V51" s="42"/>
      <c r="W51" s="77"/>
      <c r="X51" s="52"/>
      <c r="Y51" s="52"/>
      <c r="Z51" s="52"/>
      <c r="AB51" s="39"/>
      <c r="AC51" s="39"/>
      <c r="AD51" s="39"/>
    </row>
    <row r="52" spans="1:36" ht="18" customHeight="1">
      <c r="A52" s="52"/>
      <c r="B52" s="52"/>
      <c r="C52" s="52"/>
      <c r="D52" s="52"/>
      <c r="E52" s="52"/>
      <c r="F52" s="52"/>
      <c r="G52" s="52"/>
      <c r="H52" s="52"/>
      <c r="I52" s="52"/>
      <c r="J52" s="52"/>
      <c r="K52" s="52"/>
      <c r="L52" s="52"/>
      <c r="M52" s="52"/>
      <c r="N52" s="52"/>
      <c r="O52" s="52"/>
      <c r="P52" s="52"/>
      <c r="Q52" s="52"/>
      <c r="R52" s="52"/>
      <c r="S52" s="52"/>
      <c r="T52" s="52"/>
      <c r="U52" s="52"/>
      <c r="V52" s="112"/>
      <c r="W52" s="109"/>
      <c r="X52" s="52"/>
      <c r="Y52" s="52"/>
      <c r="Z52" s="52"/>
      <c r="AB52" s="39"/>
      <c r="AC52" s="39"/>
      <c r="AD52" s="39"/>
    </row>
    <row r="53" spans="1:36" ht="18" customHeight="1">
      <c r="A53" s="33" t="s">
        <v>78</v>
      </c>
    </row>
    <row r="54" spans="1:36" ht="18" customHeight="1">
      <c r="A54" s="40" t="s">
        <v>67</v>
      </c>
    </row>
    <row r="55" spans="1:36" ht="18" customHeight="1">
      <c r="A55" s="299"/>
      <c r="B55" s="309"/>
      <c r="C55" s="309"/>
      <c r="D55" s="310"/>
      <c r="E55" s="268" t="s">
        <v>13</v>
      </c>
      <c r="F55" s="269"/>
      <c r="G55" s="280"/>
      <c r="H55" s="268" t="s">
        <v>14</v>
      </c>
      <c r="I55" s="269"/>
      <c r="J55" s="280"/>
      <c r="K55" s="268" t="s">
        <v>15</v>
      </c>
      <c r="L55" s="269"/>
      <c r="M55" s="280"/>
      <c r="N55" s="268" t="s">
        <v>16</v>
      </c>
      <c r="O55" s="269"/>
      <c r="P55" s="280"/>
      <c r="Q55" s="268" t="s">
        <v>17</v>
      </c>
      <c r="R55" s="269"/>
      <c r="S55" s="280"/>
      <c r="T55" s="268" t="s">
        <v>18</v>
      </c>
      <c r="U55" s="269"/>
      <c r="V55" s="280"/>
      <c r="W55" s="268" t="s">
        <v>0</v>
      </c>
      <c r="X55" s="269"/>
      <c r="Y55" s="280"/>
      <c r="AA55" s="315" t="s">
        <v>32</v>
      </c>
      <c r="AB55" s="316"/>
      <c r="AC55" s="316"/>
      <c r="AD55" s="317"/>
      <c r="AE55" s="296" t="s">
        <v>36</v>
      </c>
      <c r="AF55" s="297"/>
      <c r="AG55" s="298"/>
    </row>
    <row r="56" spans="1:36" ht="18" customHeight="1">
      <c r="A56" s="268" t="s">
        <v>63</v>
      </c>
      <c r="B56" s="269"/>
      <c r="C56" s="269"/>
      <c r="D56" s="280"/>
      <c r="E56" s="318"/>
      <c r="F56" s="319"/>
      <c r="G56" s="320"/>
      <c r="H56" s="318"/>
      <c r="I56" s="319"/>
      <c r="J56" s="320"/>
      <c r="K56" s="312" t="str">
        <f>IF(別紙１!S26="","",別紙１!S26*3.3)</f>
        <v/>
      </c>
      <c r="L56" s="313"/>
      <c r="M56" s="314"/>
      <c r="N56" s="312" t="str">
        <f>IF(別紙１!V26="","",別紙１!V26*3.3)</f>
        <v/>
      </c>
      <c r="O56" s="313"/>
      <c r="P56" s="314"/>
      <c r="Q56" s="312" t="str">
        <f>IF(別紙１!Y26="","",別紙１!Y26*3.3)</f>
        <v/>
      </c>
      <c r="R56" s="313"/>
      <c r="S56" s="314"/>
      <c r="T56" s="312" t="str">
        <f>IF(別紙１!AB26="","",別紙１!AB26*3.3)</f>
        <v/>
      </c>
      <c r="U56" s="313"/>
      <c r="V56" s="314"/>
      <c r="W56" s="312" t="str">
        <f>IF(SUM(E56:V56)=0,"",SUM(E56:V56))</f>
        <v/>
      </c>
      <c r="X56" s="313"/>
      <c r="Y56" s="314"/>
      <c r="Z56" s="41" t="s">
        <v>31</v>
      </c>
      <c r="AA56" s="321" t="str">
        <f>IF(AND(別紙１!U15="",別紙１!AB17=""),"",MAX(別紙１!U15,別紙１!AB17))</f>
        <v/>
      </c>
      <c r="AB56" s="321"/>
      <c r="AC56" s="321"/>
      <c r="AD56" s="321"/>
      <c r="AE56" s="236" t="str">
        <f>IF(OR(W56="",AA56=""),"",IF(W56&lt;=AA56,"ＯＫ","ＮＧ"))</f>
        <v/>
      </c>
      <c r="AF56" s="237"/>
      <c r="AG56" s="238"/>
    </row>
    <row r="57" spans="1:36" ht="18" customHeight="1">
      <c r="A57" s="268" t="s">
        <v>64</v>
      </c>
      <c r="B57" s="269"/>
      <c r="C57" s="269"/>
      <c r="D57" s="280"/>
      <c r="E57" s="318"/>
      <c r="F57" s="319"/>
      <c r="G57" s="320"/>
      <c r="H57" s="318"/>
      <c r="I57" s="319"/>
      <c r="J57" s="320"/>
      <c r="K57" s="312" t="str">
        <f>IF(別紙１!S27="","",別紙１!S27*3.3)</f>
        <v/>
      </c>
      <c r="L57" s="313"/>
      <c r="M57" s="314"/>
      <c r="N57" s="312" t="str">
        <f>IF(別紙１!V27="","",別紙１!V27*3.3)</f>
        <v/>
      </c>
      <c r="O57" s="313"/>
      <c r="P57" s="314"/>
      <c r="Q57" s="312" t="str">
        <f>IF(別紙１!Y27="","",別紙１!Y27*3.3)</f>
        <v/>
      </c>
      <c r="R57" s="313"/>
      <c r="S57" s="314"/>
      <c r="T57" s="312" t="str">
        <f>IF(別紙１!AB27="","",別紙１!AB27*3.3)</f>
        <v/>
      </c>
      <c r="U57" s="313"/>
      <c r="V57" s="314"/>
      <c r="W57" s="312" t="str">
        <f>IF(SUM(E57:V57)=0,"",SUM(E57:V57))</f>
        <v/>
      </c>
      <c r="X57" s="313"/>
      <c r="Y57" s="314"/>
      <c r="Z57" s="41" t="s">
        <v>31</v>
      </c>
      <c r="AA57" s="321"/>
      <c r="AB57" s="321"/>
      <c r="AC57" s="321"/>
      <c r="AD57" s="321"/>
      <c r="AE57" s="236" t="str">
        <f>IF(OR(W57="",AA56=""),"",IF(W57&lt;=AA56,"ＯＫ","ＮＧ"))</f>
        <v/>
      </c>
      <c r="AF57" s="237"/>
      <c r="AG57" s="238"/>
    </row>
    <row r="58" spans="1:36" ht="6" customHeight="1">
      <c r="A58" s="42"/>
      <c r="B58" s="42"/>
      <c r="C58" s="42"/>
      <c r="D58" s="42"/>
    </row>
    <row r="59" spans="1:36" ht="18" customHeight="1">
      <c r="A59" s="33" t="s">
        <v>79</v>
      </c>
    </row>
    <row r="60" spans="1:36" ht="27" customHeight="1">
      <c r="A60" s="322" t="s">
        <v>243</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row>
    <row r="61" spans="1:36" ht="18" customHeight="1">
      <c r="A61" s="53" t="s">
        <v>148</v>
      </c>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5"/>
      <c r="AE61" s="296" t="s">
        <v>36</v>
      </c>
      <c r="AF61" s="297"/>
      <c r="AG61" s="298"/>
    </row>
    <row r="62" spans="1:36" ht="18" customHeight="1">
      <c r="A62" s="58"/>
      <c r="B62" s="44" t="s">
        <v>80</v>
      </c>
      <c r="C62" s="44"/>
      <c r="D62" s="44"/>
      <c r="E62" s="44"/>
      <c r="F62" s="44"/>
      <c r="G62" s="44" t="s">
        <v>81</v>
      </c>
      <c r="H62" s="44"/>
      <c r="I62" s="44"/>
      <c r="J62" s="44"/>
      <c r="K62" s="44"/>
      <c r="L62" s="44"/>
      <c r="M62" s="44"/>
      <c r="N62" s="44"/>
      <c r="O62" s="44"/>
      <c r="P62" s="44"/>
      <c r="Q62" s="44"/>
      <c r="R62" s="44"/>
      <c r="S62" s="44"/>
      <c r="T62" s="44"/>
      <c r="U62" s="44"/>
      <c r="V62" s="44"/>
      <c r="W62" s="44"/>
      <c r="X62" s="44"/>
      <c r="Y62" s="44"/>
      <c r="Z62" s="44"/>
      <c r="AA62" s="44"/>
      <c r="AB62" s="44"/>
      <c r="AC62" s="44"/>
      <c r="AD62" s="46"/>
      <c r="AE62" s="236" t="str">
        <f>IF(AND(AI62=FALSE,AJ62=FALSE),"",IF(AI62=TRUE,"ＯＫ","ＮＧ"))</f>
        <v/>
      </c>
      <c r="AF62" s="237"/>
      <c r="AG62" s="238"/>
      <c r="AI62" s="33" t="b">
        <v>0</v>
      </c>
      <c r="AJ62" s="33" t="b">
        <v>0</v>
      </c>
    </row>
    <row r="63" spans="1:36" ht="18" customHeight="1">
      <c r="A63" s="53" t="s">
        <v>149</v>
      </c>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5"/>
      <c r="AE63" s="296" t="s">
        <v>36</v>
      </c>
      <c r="AF63" s="297"/>
      <c r="AG63" s="298"/>
    </row>
    <row r="64" spans="1:36" ht="18" customHeight="1">
      <c r="A64" s="56"/>
      <c r="B64" s="51" t="s">
        <v>80</v>
      </c>
      <c r="C64" s="51"/>
      <c r="D64" s="51"/>
      <c r="E64" s="51"/>
      <c r="F64" s="51"/>
      <c r="G64" s="51" t="s">
        <v>81</v>
      </c>
      <c r="H64" s="51"/>
      <c r="I64" s="51"/>
      <c r="J64" s="51"/>
      <c r="K64" s="51"/>
      <c r="L64" s="51"/>
      <c r="M64" s="51"/>
      <c r="N64" s="51"/>
      <c r="O64" s="51"/>
      <c r="P64" s="51"/>
      <c r="Q64" s="51"/>
      <c r="R64" s="51"/>
      <c r="S64" s="51"/>
      <c r="T64" s="51"/>
      <c r="U64" s="51"/>
      <c r="V64" s="51"/>
      <c r="W64" s="51"/>
      <c r="X64" s="51"/>
      <c r="Y64" s="51"/>
      <c r="Z64" s="51"/>
      <c r="AA64" s="51"/>
      <c r="AB64" s="51"/>
      <c r="AC64" s="51"/>
      <c r="AD64" s="57"/>
      <c r="AE64" s="236" t="str">
        <f>IF(AND(AI64=FALSE,AJ64=FALSE),"",IF(AI64=TRUE,"ＯＫ","ＮＧ"))</f>
        <v/>
      </c>
      <c r="AF64" s="237"/>
      <c r="AG64" s="238"/>
      <c r="AI64" s="33" t="b">
        <v>0</v>
      </c>
      <c r="AJ64" s="33" t="b">
        <v>0</v>
      </c>
    </row>
    <row r="65" spans="1:36" ht="18" customHeight="1">
      <c r="A65" s="53" t="s">
        <v>116</v>
      </c>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5"/>
      <c r="AE65" s="296" t="s">
        <v>36</v>
      </c>
      <c r="AF65" s="297"/>
      <c r="AG65" s="298"/>
    </row>
    <row r="66" spans="1:36" ht="18" customHeight="1">
      <c r="A66" s="56"/>
      <c r="B66" s="51" t="s">
        <v>82</v>
      </c>
      <c r="C66" s="51"/>
      <c r="D66" s="51"/>
      <c r="E66" s="51"/>
      <c r="F66" s="51"/>
      <c r="G66" s="51"/>
      <c r="H66" s="51"/>
      <c r="I66" s="51"/>
      <c r="J66" s="51"/>
      <c r="K66" s="51"/>
      <c r="L66" s="51"/>
      <c r="M66" s="51" t="s">
        <v>81</v>
      </c>
      <c r="N66" s="51"/>
      <c r="O66" s="51"/>
      <c r="P66" s="51"/>
      <c r="Q66" s="51"/>
      <c r="R66" s="51"/>
      <c r="S66" s="51"/>
      <c r="T66" s="51"/>
      <c r="U66" s="51"/>
      <c r="V66" s="51"/>
      <c r="W66" s="51"/>
      <c r="X66" s="51"/>
      <c r="Y66" s="51"/>
      <c r="Z66" s="51"/>
      <c r="AA66" s="51"/>
      <c r="AB66" s="51"/>
      <c r="AC66" s="51"/>
      <c r="AD66" s="57"/>
      <c r="AE66" s="236" t="str">
        <f>IF(AND(AI66=FALSE,AJ66=FALSE),"",IF(AI66=TRUE,"ＯＫ","ＮＧ"))</f>
        <v/>
      </c>
      <c r="AF66" s="237"/>
      <c r="AG66" s="238"/>
      <c r="AI66" s="33" t="b">
        <v>0</v>
      </c>
      <c r="AJ66" s="33" t="b">
        <v>0</v>
      </c>
    </row>
    <row r="67" spans="1:36" ht="18" customHeight="1">
      <c r="A67" s="53" t="s">
        <v>117</v>
      </c>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5"/>
      <c r="AE67" s="296" t="s">
        <v>36</v>
      </c>
      <c r="AF67" s="297"/>
      <c r="AG67" s="298"/>
    </row>
    <row r="68" spans="1:36" ht="18" customHeight="1">
      <c r="A68" s="58"/>
      <c r="B68" s="44" t="s">
        <v>80</v>
      </c>
      <c r="C68" s="44"/>
      <c r="D68" s="44"/>
      <c r="E68" s="44"/>
      <c r="F68" s="44"/>
      <c r="G68" s="44" t="s">
        <v>81</v>
      </c>
      <c r="H68" s="44"/>
      <c r="I68" s="44"/>
      <c r="J68" s="44"/>
      <c r="K68" s="44"/>
      <c r="L68" s="44"/>
      <c r="M68" s="44"/>
      <c r="N68" s="44"/>
      <c r="O68" s="44"/>
      <c r="P68" s="44"/>
      <c r="Q68" s="44"/>
      <c r="R68" s="44"/>
      <c r="S68" s="44"/>
      <c r="T68" s="44"/>
      <c r="U68" s="44"/>
      <c r="V68" s="44"/>
      <c r="W68" s="44"/>
      <c r="X68" s="44"/>
      <c r="Y68" s="44"/>
      <c r="Z68" s="44"/>
      <c r="AA68" s="44"/>
      <c r="AB68" s="44"/>
      <c r="AC68" s="44"/>
      <c r="AD68" s="46"/>
      <c r="AE68" s="236" t="str">
        <f>IF(AND(AI68=FALSE,AJ68=FALSE),"",IF(AI68=TRUE,"ＯＫ","ＮＧ"))</f>
        <v/>
      </c>
      <c r="AF68" s="237"/>
      <c r="AG68" s="238"/>
      <c r="AI68" s="33" t="b">
        <v>0</v>
      </c>
      <c r="AJ68" s="33" t="b">
        <v>0</v>
      </c>
    </row>
    <row r="69" spans="1:36" ht="18" customHeight="1">
      <c r="A69" s="53" t="s">
        <v>150</v>
      </c>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5"/>
      <c r="AE69" s="296" t="s">
        <v>36</v>
      </c>
      <c r="AF69" s="297"/>
      <c r="AG69" s="298"/>
    </row>
    <row r="70" spans="1:36" ht="18" customHeight="1">
      <c r="A70" s="58"/>
      <c r="B70" s="44" t="s">
        <v>80</v>
      </c>
      <c r="C70" s="44"/>
      <c r="D70" s="44"/>
      <c r="E70" s="44"/>
      <c r="F70" s="44"/>
      <c r="G70" s="44" t="s">
        <v>81</v>
      </c>
      <c r="H70" s="44"/>
      <c r="I70" s="44"/>
      <c r="J70" s="44"/>
      <c r="K70" s="44"/>
      <c r="L70" s="44"/>
      <c r="M70" s="44"/>
      <c r="N70" s="44"/>
      <c r="O70" s="44"/>
      <c r="P70" s="44"/>
      <c r="Q70" s="44"/>
      <c r="R70" s="44"/>
      <c r="S70" s="44"/>
      <c r="T70" s="44"/>
      <c r="U70" s="44"/>
      <c r="V70" s="44"/>
      <c r="W70" s="44"/>
      <c r="X70" s="44"/>
      <c r="Y70" s="44"/>
      <c r="Z70" s="44"/>
      <c r="AA70" s="44"/>
      <c r="AB70" s="44"/>
      <c r="AC70" s="44"/>
      <c r="AD70" s="46"/>
      <c r="AE70" s="236" t="str">
        <f>IF(AND(AI70=FALSE,AJ70=FALSE),"",IF(AI70=TRUE,"ＯＫ","ＮＧ"))</f>
        <v/>
      </c>
      <c r="AF70" s="237"/>
      <c r="AG70" s="238"/>
      <c r="AI70" s="33" t="b">
        <v>0</v>
      </c>
      <c r="AJ70" s="33" t="b">
        <v>0</v>
      </c>
    </row>
    <row r="71" spans="1:36" ht="6" customHeight="1"/>
    <row r="72" spans="1:36" ht="18" customHeight="1">
      <c r="A72" s="33" t="s">
        <v>213</v>
      </c>
    </row>
    <row r="73" spans="1:36" ht="18" customHeight="1">
      <c r="A73" s="53" t="s">
        <v>83</v>
      </c>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5"/>
      <c r="AE73" s="296" t="s">
        <v>36</v>
      </c>
      <c r="AF73" s="297"/>
      <c r="AG73" s="298"/>
    </row>
    <row r="74" spans="1:36" ht="18" customHeight="1">
      <c r="A74" s="56"/>
      <c r="B74" s="51" t="s">
        <v>84</v>
      </c>
      <c r="C74" s="51"/>
      <c r="D74" s="51"/>
      <c r="E74" s="51"/>
      <c r="F74" s="51"/>
      <c r="G74" s="51"/>
      <c r="H74" s="51"/>
      <c r="I74" s="51" t="s">
        <v>85</v>
      </c>
      <c r="J74" s="51"/>
      <c r="K74" s="51"/>
      <c r="L74" s="51"/>
      <c r="M74" s="51"/>
      <c r="N74" s="51"/>
      <c r="O74" s="51"/>
      <c r="P74" s="51"/>
      <c r="Q74" s="51"/>
      <c r="R74" s="51"/>
      <c r="S74" s="51"/>
      <c r="T74" s="51"/>
      <c r="U74" s="51"/>
      <c r="V74" s="51"/>
      <c r="W74" s="51"/>
      <c r="X74" s="51"/>
      <c r="Y74" s="51"/>
      <c r="Z74" s="51"/>
      <c r="AA74" s="51"/>
      <c r="AB74" s="51"/>
      <c r="AC74" s="51"/>
      <c r="AD74" s="57"/>
      <c r="AE74" s="236" t="str">
        <f>IF(AND(AI74=FALSE,AJ74=FALSE),"",IF(AI74=TRUE,"ＯＫ","ＮＧ"))</f>
        <v/>
      </c>
      <c r="AF74" s="237"/>
      <c r="AG74" s="238"/>
      <c r="AI74" s="33" t="b">
        <v>0</v>
      </c>
      <c r="AJ74" s="33" t="b">
        <v>0</v>
      </c>
    </row>
    <row r="75" spans="1:36" ht="18" customHeight="1">
      <c r="A75" s="59" t="s">
        <v>192</v>
      </c>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1"/>
      <c r="AF75" s="61"/>
      <c r="AG75" s="62"/>
    </row>
    <row r="76" spans="1:36" ht="18" customHeight="1">
      <c r="A76" s="323" t="s">
        <v>118</v>
      </c>
      <c r="B76" s="324"/>
      <c r="C76" s="324"/>
      <c r="D76" s="324"/>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5"/>
    </row>
    <row r="77" spans="1:36" ht="18" customHeight="1">
      <c r="A77" s="59" t="s">
        <v>193</v>
      </c>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3"/>
      <c r="AF77" s="63"/>
      <c r="AG77" s="64"/>
    </row>
    <row r="78" spans="1:36" s="65" customFormat="1" ht="18" customHeight="1">
      <c r="A78" s="326" t="s">
        <v>119</v>
      </c>
      <c r="B78" s="327"/>
      <c r="C78" s="327"/>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8"/>
    </row>
    <row r="79" spans="1:36" ht="18" customHeight="1">
      <c r="A79" s="329"/>
      <c r="B79" s="330"/>
      <c r="C79" s="330"/>
      <c r="D79" s="330"/>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1"/>
    </row>
    <row r="80" spans="1:36" ht="6" customHeight="1"/>
    <row r="81" spans="1:36" ht="18" customHeight="1">
      <c r="A81" s="33" t="s">
        <v>86</v>
      </c>
    </row>
    <row r="82" spans="1:36" ht="18" customHeight="1">
      <c r="A82" s="53" t="s">
        <v>87</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5"/>
      <c r="AE82" s="296" t="s">
        <v>36</v>
      </c>
      <c r="AF82" s="297"/>
      <c r="AG82" s="298"/>
    </row>
    <row r="83" spans="1:36" ht="18" customHeight="1">
      <c r="A83" s="58"/>
      <c r="B83" s="44" t="s">
        <v>88</v>
      </c>
      <c r="C83" s="44"/>
      <c r="D83" s="44"/>
      <c r="E83" s="44"/>
      <c r="F83" s="44"/>
      <c r="G83" s="44"/>
      <c r="H83" s="44"/>
      <c r="I83" s="44" t="s">
        <v>89</v>
      </c>
      <c r="J83" s="44"/>
      <c r="K83" s="44"/>
      <c r="L83" s="44"/>
      <c r="M83" s="44"/>
      <c r="N83" s="44"/>
      <c r="O83" s="44"/>
      <c r="P83" s="44"/>
      <c r="Q83" s="44"/>
      <c r="R83" s="44"/>
      <c r="S83" s="44"/>
      <c r="T83" s="44"/>
      <c r="U83" s="44"/>
      <c r="V83" s="44"/>
      <c r="W83" s="44"/>
      <c r="X83" s="44"/>
      <c r="Y83" s="44"/>
      <c r="Z83" s="44"/>
      <c r="AA83" s="44"/>
      <c r="AB83" s="44"/>
      <c r="AC83" s="44"/>
      <c r="AD83" s="46"/>
      <c r="AE83" s="236" t="str">
        <f>IF(AND(AI83=FALSE,AJ83=FALSE),"",IF(AI83=TRUE,"ＯＫ","ＮＧ"))</f>
        <v/>
      </c>
      <c r="AF83" s="237"/>
      <c r="AG83" s="238"/>
      <c r="AI83" s="33" t="b">
        <v>0</v>
      </c>
      <c r="AJ83" s="33" t="b">
        <v>0</v>
      </c>
    </row>
    <row r="84" spans="1:36" ht="18" customHeight="1">
      <c r="A84" s="53" t="s">
        <v>90</v>
      </c>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5"/>
      <c r="AE84" s="296" t="s">
        <v>36</v>
      </c>
      <c r="AF84" s="297"/>
      <c r="AG84" s="298"/>
    </row>
    <row r="85" spans="1:36" ht="18" customHeight="1">
      <c r="A85" s="58"/>
      <c r="B85" s="44" t="s">
        <v>84</v>
      </c>
      <c r="C85" s="44"/>
      <c r="D85" s="44"/>
      <c r="E85" s="44"/>
      <c r="F85" s="44"/>
      <c r="G85" s="44"/>
      <c r="H85" s="44"/>
      <c r="I85" s="44" t="s">
        <v>85</v>
      </c>
      <c r="J85" s="44"/>
      <c r="K85" s="44"/>
      <c r="L85" s="44"/>
      <c r="M85" s="44"/>
      <c r="N85" s="44"/>
      <c r="O85" s="44"/>
      <c r="P85" s="44"/>
      <c r="Q85" s="44"/>
      <c r="R85" s="44"/>
      <c r="S85" s="44"/>
      <c r="T85" s="44"/>
      <c r="U85" s="44"/>
      <c r="V85" s="44"/>
      <c r="W85" s="44"/>
      <c r="X85" s="44"/>
      <c r="Y85" s="44"/>
      <c r="Z85" s="44"/>
      <c r="AA85" s="44"/>
      <c r="AB85" s="44"/>
      <c r="AC85" s="44"/>
      <c r="AD85" s="46"/>
      <c r="AE85" s="236" t="str">
        <f>IF(AND(AI85=FALSE,AJ85=FALSE),"",IF(AI85=TRUE,"ＯＫ","ＮＧ"))</f>
        <v/>
      </c>
      <c r="AF85" s="237"/>
      <c r="AG85" s="238"/>
      <c r="AI85" s="33" t="b">
        <v>0</v>
      </c>
      <c r="AJ85" s="33" t="b">
        <v>0</v>
      </c>
    </row>
    <row r="86" spans="1:36" ht="18" customHeight="1">
      <c r="A86" s="53" t="s">
        <v>91</v>
      </c>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5"/>
      <c r="AE86" s="296" t="s">
        <v>36</v>
      </c>
      <c r="AF86" s="297"/>
      <c r="AG86" s="298"/>
    </row>
    <row r="87" spans="1:36" ht="18" customHeight="1">
      <c r="A87" s="58"/>
      <c r="B87" s="44" t="s">
        <v>92</v>
      </c>
      <c r="C87" s="44"/>
      <c r="D87" s="44"/>
      <c r="E87" s="44"/>
      <c r="F87" s="44"/>
      <c r="G87" s="44"/>
      <c r="H87" s="44"/>
      <c r="I87" s="44" t="s">
        <v>93</v>
      </c>
      <c r="J87" s="44"/>
      <c r="K87" s="44"/>
      <c r="L87" s="44"/>
      <c r="M87" s="44"/>
      <c r="N87" s="44"/>
      <c r="O87" s="44"/>
      <c r="P87" s="44"/>
      <c r="Q87" s="44"/>
      <c r="R87" s="44"/>
      <c r="S87" s="44"/>
      <c r="T87" s="44"/>
      <c r="U87" s="44"/>
      <c r="V87" s="44"/>
      <c r="W87" s="44"/>
      <c r="X87" s="44"/>
      <c r="Y87" s="44"/>
      <c r="Z87" s="44"/>
      <c r="AA87" s="44"/>
      <c r="AB87" s="44"/>
      <c r="AC87" s="44"/>
      <c r="AD87" s="46"/>
      <c r="AE87" s="236" t="str">
        <f>IF(AND(AI87=FALSE,AJ87=FALSE),"",IF(AI87=TRUE,"ＯＫ","ＮＧ"))</f>
        <v/>
      </c>
      <c r="AF87" s="237"/>
      <c r="AG87" s="238"/>
      <c r="AI87" s="33" t="b">
        <v>0</v>
      </c>
      <c r="AJ87" s="33" t="b">
        <v>0</v>
      </c>
    </row>
    <row r="88" spans="1:36" ht="6" customHeight="1"/>
    <row r="89" spans="1:36" ht="18" customHeight="1">
      <c r="A89" s="33" t="s">
        <v>151</v>
      </c>
    </row>
    <row r="90" spans="1:36" ht="18" customHeight="1">
      <c r="A90" s="53" t="s">
        <v>96</v>
      </c>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5"/>
      <c r="AE90" s="296" t="s">
        <v>36</v>
      </c>
      <c r="AF90" s="297"/>
      <c r="AG90" s="298"/>
    </row>
    <row r="91" spans="1:36" ht="18" customHeight="1">
      <c r="A91" s="58"/>
      <c r="B91" s="44" t="s">
        <v>94</v>
      </c>
      <c r="C91" s="44"/>
      <c r="D91" s="44"/>
      <c r="E91" s="44"/>
      <c r="F91" s="44"/>
      <c r="G91" s="44"/>
      <c r="H91" s="44"/>
      <c r="I91" s="44" t="s">
        <v>95</v>
      </c>
      <c r="J91" s="44"/>
      <c r="K91" s="44"/>
      <c r="L91" s="44"/>
      <c r="M91" s="44"/>
      <c r="N91" s="44"/>
      <c r="O91" s="44"/>
      <c r="P91" s="44"/>
      <c r="Q91" s="44"/>
      <c r="R91" s="44"/>
      <c r="S91" s="44"/>
      <c r="T91" s="44"/>
      <c r="U91" s="44"/>
      <c r="V91" s="44"/>
      <c r="W91" s="44"/>
      <c r="X91" s="44"/>
      <c r="Y91" s="44"/>
      <c r="Z91" s="44"/>
      <c r="AA91" s="44"/>
      <c r="AB91" s="44"/>
      <c r="AC91" s="44"/>
      <c r="AD91" s="46"/>
      <c r="AE91" s="236" t="str">
        <f>IF(AND(AI91=FALSE,AJ91=FALSE),"",IF(AI91=TRUE,"ＯＫ","ＮＧ"))</f>
        <v/>
      </c>
      <c r="AF91" s="237"/>
      <c r="AG91" s="238"/>
      <c r="AI91" s="33" t="b">
        <v>0</v>
      </c>
      <c r="AJ91" s="33" t="b">
        <v>0</v>
      </c>
    </row>
  </sheetData>
  <mergeCells count="208">
    <mergeCell ref="A60:AG60"/>
    <mergeCell ref="AE90:AG90"/>
    <mergeCell ref="AE91:AG91"/>
    <mergeCell ref="AE86:AG86"/>
    <mergeCell ref="AE87:AG87"/>
    <mergeCell ref="AE73:AG73"/>
    <mergeCell ref="AE74:AG74"/>
    <mergeCell ref="A76:AG76"/>
    <mergeCell ref="A78:AG79"/>
    <mergeCell ref="AE82:AG82"/>
    <mergeCell ref="AE83:AG83"/>
    <mergeCell ref="AE84:AG84"/>
    <mergeCell ref="AE85:AG85"/>
    <mergeCell ref="AE62:AG62"/>
    <mergeCell ref="AE63:AG63"/>
    <mergeCell ref="AE64:AG64"/>
    <mergeCell ref="AE67:AG67"/>
    <mergeCell ref="AE68:AG68"/>
    <mergeCell ref="AE61:AG61"/>
    <mergeCell ref="AE65:AG65"/>
    <mergeCell ref="AE66:AG66"/>
    <mergeCell ref="AE69:AG69"/>
    <mergeCell ref="AE70:AG70"/>
    <mergeCell ref="AE55:AG55"/>
    <mergeCell ref="A56:D56"/>
    <mergeCell ref="E56:G56"/>
    <mergeCell ref="H56:J56"/>
    <mergeCell ref="K56:M56"/>
    <mergeCell ref="N56:P56"/>
    <mergeCell ref="Q56:S56"/>
    <mergeCell ref="T56:V56"/>
    <mergeCell ref="W56:Y56"/>
    <mergeCell ref="AA56:AD57"/>
    <mergeCell ref="AE56:AG56"/>
    <mergeCell ref="A57:D57"/>
    <mergeCell ref="E57:G57"/>
    <mergeCell ref="H57:J57"/>
    <mergeCell ref="K57:M57"/>
    <mergeCell ref="N57:P57"/>
    <mergeCell ref="Q57:S57"/>
    <mergeCell ref="T57:V57"/>
    <mergeCell ref="W57:Y57"/>
    <mergeCell ref="AE57:AG57"/>
    <mergeCell ref="A55:D55"/>
    <mergeCell ref="E55:G55"/>
    <mergeCell ref="H55:J55"/>
    <mergeCell ref="K55:M55"/>
    <mergeCell ref="N55:P55"/>
    <mergeCell ref="Q55:S55"/>
    <mergeCell ref="T55:V55"/>
    <mergeCell ref="W55:Y55"/>
    <mergeCell ref="AA55:AD55"/>
    <mergeCell ref="A49:D49"/>
    <mergeCell ref="E49:G49"/>
    <mergeCell ref="H49:J49"/>
    <mergeCell ref="K49:M49"/>
    <mergeCell ref="N49:P49"/>
    <mergeCell ref="Q49:S49"/>
    <mergeCell ref="T49:V49"/>
    <mergeCell ref="W49:Y49"/>
    <mergeCell ref="AE50:AG50"/>
    <mergeCell ref="AA49:AD50"/>
    <mergeCell ref="AE49:AG49"/>
    <mergeCell ref="A50:D50"/>
    <mergeCell ref="E50:G50"/>
    <mergeCell ref="H50:J50"/>
    <mergeCell ref="K50:M50"/>
    <mergeCell ref="N50:P50"/>
    <mergeCell ref="Q50:S50"/>
    <mergeCell ref="T50:V50"/>
    <mergeCell ref="W50:Y50"/>
    <mergeCell ref="A43:E44"/>
    <mergeCell ref="F43:AG43"/>
    <mergeCell ref="A48:D48"/>
    <mergeCell ref="E48:G48"/>
    <mergeCell ref="H48:J48"/>
    <mergeCell ref="K48:M48"/>
    <mergeCell ref="N48:P48"/>
    <mergeCell ref="Q48:S48"/>
    <mergeCell ref="T48:V48"/>
    <mergeCell ref="W48:Y48"/>
    <mergeCell ref="AA48:AD48"/>
    <mergeCell ref="AE48:AG48"/>
    <mergeCell ref="A41:C41"/>
    <mergeCell ref="D41:L41"/>
    <mergeCell ref="M41:P41"/>
    <mergeCell ref="R41:Z41"/>
    <mergeCell ref="AA41:AD41"/>
    <mergeCell ref="AE41:AG41"/>
    <mergeCell ref="A37:E38"/>
    <mergeCell ref="F37:AG37"/>
    <mergeCell ref="A40:C40"/>
    <mergeCell ref="D40:L40"/>
    <mergeCell ref="M40:P40"/>
    <mergeCell ref="R40:Z40"/>
    <mergeCell ref="AA40:AD40"/>
    <mergeCell ref="AE40:AG40"/>
    <mergeCell ref="A35:C35"/>
    <mergeCell ref="D35:L35"/>
    <mergeCell ref="M35:P35"/>
    <mergeCell ref="R35:Z35"/>
    <mergeCell ref="AA35:AD35"/>
    <mergeCell ref="AE35:AG35"/>
    <mergeCell ref="A29:E30"/>
    <mergeCell ref="F29:AG29"/>
    <mergeCell ref="A34:C34"/>
    <mergeCell ref="D34:L34"/>
    <mergeCell ref="M34:P34"/>
    <mergeCell ref="R34:Z34"/>
    <mergeCell ref="AA34:AD34"/>
    <mergeCell ref="AE34:AG34"/>
    <mergeCell ref="A27:C27"/>
    <mergeCell ref="D27:L27"/>
    <mergeCell ref="M27:P27"/>
    <mergeCell ref="R27:Z27"/>
    <mergeCell ref="AA27:AD27"/>
    <mergeCell ref="AE27:AG27"/>
    <mergeCell ref="A23:E24"/>
    <mergeCell ref="F23:AG23"/>
    <mergeCell ref="A26:C26"/>
    <mergeCell ref="D26:L26"/>
    <mergeCell ref="M26:P26"/>
    <mergeCell ref="R26:Z26"/>
    <mergeCell ref="AA26:AD26"/>
    <mergeCell ref="AE26:AG26"/>
    <mergeCell ref="A21:C21"/>
    <mergeCell ref="D21:L21"/>
    <mergeCell ref="M21:P21"/>
    <mergeCell ref="R21:Z21"/>
    <mergeCell ref="AA21:AD21"/>
    <mergeCell ref="AE21:AG21"/>
    <mergeCell ref="AB14:AD14"/>
    <mergeCell ref="AE14:AG14"/>
    <mergeCell ref="A20:C20"/>
    <mergeCell ref="D20:L20"/>
    <mergeCell ref="M20:P20"/>
    <mergeCell ref="R20:Z20"/>
    <mergeCell ref="AA20:AD20"/>
    <mergeCell ref="AE20:AG20"/>
    <mergeCell ref="D14:F14"/>
    <mergeCell ref="G14:I14"/>
    <mergeCell ref="K14:M14"/>
    <mergeCell ref="N14:P14"/>
    <mergeCell ref="U14:W14"/>
    <mergeCell ref="X14:Z14"/>
    <mergeCell ref="AE15:AG15"/>
    <mergeCell ref="D15:F15"/>
    <mergeCell ref="G15:I15"/>
    <mergeCell ref="K15:M15"/>
    <mergeCell ref="AE12:AG12"/>
    <mergeCell ref="D13:F13"/>
    <mergeCell ref="G13:I13"/>
    <mergeCell ref="K13:M13"/>
    <mergeCell ref="N13:P13"/>
    <mergeCell ref="U13:W13"/>
    <mergeCell ref="X13:Z13"/>
    <mergeCell ref="AB13:AD13"/>
    <mergeCell ref="AE13:AG13"/>
    <mergeCell ref="D12:F12"/>
    <mergeCell ref="G12:I12"/>
    <mergeCell ref="K12:M12"/>
    <mergeCell ref="N12:P12"/>
    <mergeCell ref="U12:W12"/>
    <mergeCell ref="X12:Z12"/>
    <mergeCell ref="D9:F9"/>
    <mergeCell ref="G9:I9"/>
    <mergeCell ref="K9:M9"/>
    <mergeCell ref="N9:P9"/>
    <mergeCell ref="U9:W9"/>
    <mergeCell ref="X9:Z9"/>
    <mergeCell ref="AB9:AD9"/>
    <mergeCell ref="AE9:AG9"/>
    <mergeCell ref="AB10:AD10"/>
    <mergeCell ref="AE10:AG10"/>
    <mergeCell ref="N11:P11"/>
    <mergeCell ref="U11:W11"/>
    <mergeCell ref="X11:Z11"/>
    <mergeCell ref="AB11:AD11"/>
    <mergeCell ref="AE11:AG11"/>
    <mergeCell ref="D10:F10"/>
    <mergeCell ref="G10:I10"/>
    <mergeCell ref="K10:M10"/>
    <mergeCell ref="N10:P10"/>
    <mergeCell ref="U10:W10"/>
    <mergeCell ref="N15:P15"/>
    <mergeCell ref="U15:W15"/>
    <mergeCell ref="X15:Z15"/>
    <mergeCell ref="AB15:AD15"/>
    <mergeCell ref="A9:C15"/>
    <mergeCell ref="R9:T15"/>
    <mergeCell ref="X10:Z10"/>
    <mergeCell ref="AB12:AD12"/>
    <mergeCell ref="A1:AG1"/>
    <mergeCell ref="A8:C8"/>
    <mergeCell ref="D8:F8"/>
    <mergeCell ref="G8:I8"/>
    <mergeCell ref="K8:M8"/>
    <mergeCell ref="N8:P8"/>
    <mergeCell ref="R8:T8"/>
    <mergeCell ref="U8:W8"/>
    <mergeCell ref="X8:Z8"/>
    <mergeCell ref="AB8:AD8"/>
    <mergeCell ref="AE8:AG8"/>
    <mergeCell ref="A3:E3"/>
    <mergeCell ref="F3:AG3"/>
    <mergeCell ref="D11:F11"/>
    <mergeCell ref="G11:I11"/>
    <mergeCell ref="K11:M11"/>
  </mergeCells>
  <phoneticPr fontId="1"/>
  <pageMargins left="0.78740157480314965" right="0.78740157480314965"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89" r:id="rId4" name="Check Box 21">
              <controlPr defaultSize="0" autoFill="0" autoLine="0" autoPict="0">
                <anchor moveWithCells="1">
                  <from>
                    <xdr:col>5</xdr:col>
                    <xdr:colOff>0</xdr:colOff>
                    <xdr:row>22</xdr:row>
                    <xdr:rowOff>314325</xdr:rowOff>
                  </from>
                  <to>
                    <xdr:col>6</xdr:col>
                    <xdr:colOff>0</xdr:colOff>
                    <xdr:row>24</xdr:row>
                    <xdr:rowOff>19050</xdr:rowOff>
                  </to>
                </anchor>
              </controlPr>
            </control>
          </mc:Choice>
        </mc:AlternateContent>
        <mc:AlternateContent xmlns:mc="http://schemas.openxmlformats.org/markup-compatibility/2006">
          <mc:Choice Requires="x14">
            <control shapeId="7190" r:id="rId5" name="Check Box 22">
              <controlPr defaultSize="0" autoFill="0" autoLine="0" autoPict="0">
                <anchor moveWithCells="1">
                  <from>
                    <xdr:col>13</xdr:col>
                    <xdr:colOff>0</xdr:colOff>
                    <xdr:row>22</xdr:row>
                    <xdr:rowOff>323850</xdr:rowOff>
                  </from>
                  <to>
                    <xdr:col>14</xdr:col>
                    <xdr:colOff>0</xdr:colOff>
                    <xdr:row>24</xdr:row>
                    <xdr:rowOff>28575</xdr:rowOff>
                  </to>
                </anchor>
              </controlPr>
            </control>
          </mc:Choice>
        </mc:AlternateContent>
        <mc:AlternateContent xmlns:mc="http://schemas.openxmlformats.org/markup-compatibility/2006">
          <mc:Choice Requires="x14">
            <control shapeId="7191" r:id="rId6" name="Check Box 23">
              <controlPr defaultSize="0" autoFill="0" autoLine="0" autoPict="0">
                <anchor moveWithCells="1">
                  <from>
                    <xdr:col>5</xdr:col>
                    <xdr:colOff>0</xdr:colOff>
                    <xdr:row>28</xdr:row>
                    <xdr:rowOff>314325</xdr:rowOff>
                  </from>
                  <to>
                    <xdr:col>6</xdr:col>
                    <xdr:colOff>0</xdr:colOff>
                    <xdr:row>30</xdr:row>
                    <xdr:rowOff>19050</xdr:rowOff>
                  </to>
                </anchor>
              </controlPr>
            </control>
          </mc:Choice>
        </mc:AlternateContent>
        <mc:AlternateContent xmlns:mc="http://schemas.openxmlformats.org/markup-compatibility/2006">
          <mc:Choice Requires="x14">
            <control shapeId="7192" r:id="rId7" name="Check Box 24">
              <controlPr defaultSize="0" autoFill="0" autoLine="0" autoPict="0">
                <anchor moveWithCells="1">
                  <from>
                    <xdr:col>13</xdr:col>
                    <xdr:colOff>0</xdr:colOff>
                    <xdr:row>28</xdr:row>
                    <xdr:rowOff>323850</xdr:rowOff>
                  </from>
                  <to>
                    <xdr:col>14</xdr:col>
                    <xdr:colOff>0</xdr:colOff>
                    <xdr:row>30</xdr:row>
                    <xdr:rowOff>28575</xdr:rowOff>
                  </to>
                </anchor>
              </controlPr>
            </control>
          </mc:Choice>
        </mc:AlternateContent>
        <mc:AlternateContent xmlns:mc="http://schemas.openxmlformats.org/markup-compatibility/2006">
          <mc:Choice Requires="x14">
            <control shapeId="7193" r:id="rId8" name="Check Box 25">
              <controlPr defaultSize="0" autoFill="0" autoLine="0" autoPict="0">
                <anchor moveWithCells="1">
                  <from>
                    <xdr:col>5</xdr:col>
                    <xdr:colOff>0</xdr:colOff>
                    <xdr:row>36</xdr:row>
                    <xdr:rowOff>314325</xdr:rowOff>
                  </from>
                  <to>
                    <xdr:col>6</xdr:col>
                    <xdr:colOff>0</xdr:colOff>
                    <xdr:row>38</xdr:row>
                    <xdr:rowOff>19050</xdr:rowOff>
                  </to>
                </anchor>
              </controlPr>
            </control>
          </mc:Choice>
        </mc:AlternateContent>
        <mc:AlternateContent xmlns:mc="http://schemas.openxmlformats.org/markup-compatibility/2006">
          <mc:Choice Requires="x14">
            <control shapeId="7194" r:id="rId9" name="Check Box 26">
              <controlPr defaultSize="0" autoFill="0" autoLine="0" autoPict="0">
                <anchor moveWithCells="1">
                  <from>
                    <xdr:col>13</xdr:col>
                    <xdr:colOff>0</xdr:colOff>
                    <xdr:row>36</xdr:row>
                    <xdr:rowOff>323850</xdr:rowOff>
                  </from>
                  <to>
                    <xdr:col>14</xdr:col>
                    <xdr:colOff>0</xdr:colOff>
                    <xdr:row>38</xdr:row>
                    <xdr:rowOff>28575</xdr:rowOff>
                  </to>
                </anchor>
              </controlPr>
            </control>
          </mc:Choice>
        </mc:AlternateContent>
        <mc:AlternateContent xmlns:mc="http://schemas.openxmlformats.org/markup-compatibility/2006">
          <mc:Choice Requires="x14">
            <control shapeId="7195" r:id="rId10" name="Check Box 27">
              <controlPr defaultSize="0" autoFill="0" autoLine="0" autoPict="0">
                <anchor moveWithCells="1">
                  <from>
                    <xdr:col>5</xdr:col>
                    <xdr:colOff>0</xdr:colOff>
                    <xdr:row>42</xdr:row>
                    <xdr:rowOff>314325</xdr:rowOff>
                  </from>
                  <to>
                    <xdr:col>6</xdr:col>
                    <xdr:colOff>0</xdr:colOff>
                    <xdr:row>44</xdr:row>
                    <xdr:rowOff>19050</xdr:rowOff>
                  </to>
                </anchor>
              </controlPr>
            </control>
          </mc:Choice>
        </mc:AlternateContent>
        <mc:AlternateContent xmlns:mc="http://schemas.openxmlformats.org/markup-compatibility/2006">
          <mc:Choice Requires="x14">
            <control shapeId="7196" r:id="rId11" name="Check Box 28">
              <controlPr defaultSize="0" autoFill="0" autoLine="0" autoPict="0">
                <anchor moveWithCells="1">
                  <from>
                    <xdr:col>13</xdr:col>
                    <xdr:colOff>0</xdr:colOff>
                    <xdr:row>42</xdr:row>
                    <xdr:rowOff>323850</xdr:rowOff>
                  </from>
                  <to>
                    <xdr:col>14</xdr:col>
                    <xdr:colOff>0</xdr:colOff>
                    <xdr:row>44</xdr:row>
                    <xdr:rowOff>28575</xdr:rowOff>
                  </to>
                </anchor>
              </controlPr>
            </control>
          </mc:Choice>
        </mc:AlternateContent>
        <mc:AlternateContent xmlns:mc="http://schemas.openxmlformats.org/markup-compatibility/2006">
          <mc:Choice Requires="x14">
            <control shapeId="7197" r:id="rId12" name="Check Box 29">
              <controlPr defaultSize="0" autoFill="0" autoLine="0" autoPict="0">
                <anchor moveWithCells="1">
                  <from>
                    <xdr:col>0</xdr:col>
                    <xdr:colOff>0</xdr:colOff>
                    <xdr:row>63</xdr:row>
                    <xdr:rowOff>0</xdr:rowOff>
                  </from>
                  <to>
                    <xdr:col>1</xdr:col>
                    <xdr:colOff>19050</xdr:colOff>
                    <xdr:row>63</xdr:row>
                    <xdr:rowOff>219075</xdr:rowOff>
                  </to>
                </anchor>
              </controlPr>
            </control>
          </mc:Choice>
        </mc:AlternateContent>
        <mc:AlternateContent xmlns:mc="http://schemas.openxmlformats.org/markup-compatibility/2006">
          <mc:Choice Requires="x14">
            <control shapeId="7198" r:id="rId13" name="Check Box 30">
              <controlPr defaultSize="0" autoFill="0" autoLine="0" autoPict="0">
                <anchor moveWithCells="1">
                  <from>
                    <xdr:col>5</xdr:col>
                    <xdr:colOff>0</xdr:colOff>
                    <xdr:row>63</xdr:row>
                    <xdr:rowOff>0</xdr:rowOff>
                  </from>
                  <to>
                    <xdr:col>6</xdr:col>
                    <xdr:colOff>19050</xdr:colOff>
                    <xdr:row>63</xdr:row>
                    <xdr:rowOff>219075</xdr:rowOff>
                  </to>
                </anchor>
              </controlPr>
            </control>
          </mc:Choice>
        </mc:AlternateContent>
        <mc:AlternateContent xmlns:mc="http://schemas.openxmlformats.org/markup-compatibility/2006">
          <mc:Choice Requires="x14">
            <control shapeId="7199" r:id="rId14" name="Check Box 31">
              <controlPr defaultSize="0" autoFill="0" autoLine="0" autoPict="0">
                <anchor moveWithCells="1">
                  <from>
                    <xdr:col>0</xdr:col>
                    <xdr:colOff>0</xdr:colOff>
                    <xdr:row>65</xdr:row>
                    <xdr:rowOff>0</xdr:rowOff>
                  </from>
                  <to>
                    <xdr:col>1</xdr:col>
                    <xdr:colOff>19050</xdr:colOff>
                    <xdr:row>65</xdr:row>
                    <xdr:rowOff>219075</xdr:rowOff>
                  </to>
                </anchor>
              </controlPr>
            </control>
          </mc:Choice>
        </mc:AlternateContent>
        <mc:AlternateContent xmlns:mc="http://schemas.openxmlformats.org/markup-compatibility/2006">
          <mc:Choice Requires="x14">
            <control shapeId="7200" r:id="rId15" name="Check Box 32">
              <controlPr defaultSize="0" autoFill="0" autoLine="0" autoPict="0">
                <anchor moveWithCells="1">
                  <from>
                    <xdr:col>0</xdr:col>
                    <xdr:colOff>0</xdr:colOff>
                    <xdr:row>67</xdr:row>
                    <xdr:rowOff>0</xdr:rowOff>
                  </from>
                  <to>
                    <xdr:col>1</xdr:col>
                    <xdr:colOff>19050</xdr:colOff>
                    <xdr:row>67</xdr:row>
                    <xdr:rowOff>219075</xdr:rowOff>
                  </to>
                </anchor>
              </controlPr>
            </control>
          </mc:Choice>
        </mc:AlternateContent>
        <mc:AlternateContent xmlns:mc="http://schemas.openxmlformats.org/markup-compatibility/2006">
          <mc:Choice Requires="x14">
            <control shapeId="7201" r:id="rId16" name="Check Box 33">
              <controlPr defaultSize="0" autoFill="0" autoLine="0" autoPict="0">
                <anchor moveWithCells="1">
                  <from>
                    <xdr:col>5</xdr:col>
                    <xdr:colOff>0</xdr:colOff>
                    <xdr:row>67</xdr:row>
                    <xdr:rowOff>0</xdr:rowOff>
                  </from>
                  <to>
                    <xdr:col>6</xdr:col>
                    <xdr:colOff>19050</xdr:colOff>
                    <xdr:row>67</xdr:row>
                    <xdr:rowOff>219075</xdr:rowOff>
                  </to>
                </anchor>
              </controlPr>
            </control>
          </mc:Choice>
        </mc:AlternateContent>
        <mc:AlternateContent xmlns:mc="http://schemas.openxmlformats.org/markup-compatibility/2006">
          <mc:Choice Requires="x14">
            <control shapeId="7202" r:id="rId17" name="Check Box 34">
              <controlPr defaultSize="0" autoFill="0" autoLine="0" autoPict="0">
                <anchor moveWithCells="1">
                  <from>
                    <xdr:col>0</xdr:col>
                    <xdr:colOff>0</xdr:colOff>
                    <xdr:row>61</xdr:row>
                    <xdr:rowOff>0</xdr:rowOff>
                  </from>
                  <to>
                    <xdr:col>1</xdr:col>
                    <xdr:colOff>19050</xdr:colOff>
                    <xdr:row>61</xdr:row>
                    <xdr:rowOff>219075</xdr:rowOff>
                  </to>
                </anchor>
              </controlPr>
            </control>
          </mc:Choice>
        </mc:AlternateContent>
        <mc:AlternateContent xmlns:mc="http://schemas.openxmlformats.org/markup-compatibility/2006">
          <mc:Choice Requires="x14">
            <control shapeId="7203" r:id="rId18" name="Check Box 35">
              <controlPr defaultSize="0" autoFill="0" autoLine="0" autoPict="0">
                <anchor moveWithCells="1">
                  <from>
                    <xdr:col>5</xdr:col>
                    <xdr:colOff>0</xdr:colOff>
                    <xdr:row>61</xdr:row>
                    <xdr:rowOff>0</xdr:rowOff>
                  </from>
                  <to>
                    <xdr:col>6</xdr:col>
                    <xdr:colOff>19050</xdr:colOff>
                    <xdr:row>61</xdr:row>
                    <xdr:rowOff>219075</xdr:rowOff>
                  </to>
                </anchor>
              </controlPr>
            </control>
          </mc:Choice>
        </mc:AlternateContent>
        <mc:AlternateContent xmlns:mc="http://schemas.openxmlformats.org/markup-compatibility/2006">
          <mc:Choice Requires="x14">
            <control shapeId="7204" r:id="rId19" name="Check Box 36">
              <controlPr defaultSize="0" autoFill="0" autoLine="0" autoPict="0">
                <anchor moveWithCells="1">
                  <from>
                    <xdr:col>0</xdr:col>
                    <xdr:colOff>0</xdr:colOff>
                    <xdr:row>82</xdr:row>
                    <xdr:rowOff>0</xdr:rowOff>
                  </from>
                  <to>
                    <xdr:col>1</xdr:col>
                    <xdr:colOff>19050</xdr:colOff>
                    <xdr:row>82</xdr:row>
                    <xdr:rowOff>219075</xdr:rowOff>
                  </to>
                </anchor>
              </controlPr>
            </control>
          </mc:Choice>
        </mc:AlternateContent>
        <mc:AlternateContent xmlns:mc="http://schemas.openxmlformats.org/markup-compatibility/2006">
          <mc:Choice Requires="x14">
            <control shapeId="7205" r:id="rId20" name="Check Box 37">
              <controlPr defaultSize="0" autoFill="0" autoLine="0" autoPict="0">
                <anchor moveWithCells="1">
                  <from>
                    <xdr:col>0</xdr:col>
                    <xdr:colOff>0</xdr:colOff>
                    <xdr:row>86</xdr:row>
                    <xdr:rowOff>0</xdr:rowOff>
                  </from>
                  <to>
                    <xdr:col>1</xdr:col>
                    <xdr:colOff>19050</xdr:colOff>
                    <xdr:row>86</xdr:row>
                    <xdr:rowOff>219075</xdr:rowOff>
                  </to>
                </anchor>
              </controlPr>
            </control>
          </mc:Choice>
        </mc:AlternateContent>
        <mc:AlternateContent xmlns:mc="http://schemas.openxmlformats.org/markup-compatibility/2006">
          <mc:Choice Requires="x14">
            <control shapeId="7206" r:id="rId21" name="Check Box 38">
              <controlPr defaultSize="0" autoFill="0" autoLine="0" autoPict="0">
                <anchor moveWithCells="1">
                  <from>
                    <xdr:col>7</xdr:col>
                    <xdr:colOff>0</xdr:colOff>
                    <xdr:row>82</xdr:row>
                    <xdr:rowOff>0</xdr:rowOff>
                  </from>
                  <to>
                    <xdr:col>8</xdr:col>
                    <xdr:colOff>19050</xdr:colOff>
                    <xdr:row>82</xdr:row>
                    <xdr:rowOff>219075</xdr:rowOff>
                  </to>
                </anchor>
              </controlPr>
            </control>
          </mc:Choice>
        </mc:AlternateContent>
        <mc:AlternateContent xmlns:mc="http://schemas.openxmlformats.org/markup-compatibility/2006">
          <mc:Choice Requires="x14">
            <control shapeId="7207" r:id="rId22" name="Check Box 39">
              <controlPr defaultSize="0" autoFill="0" autoLine="0" autoPict="0">
                <anchor moveWithCells="1">
                  <from>
                    <xdr:col>0</xdr:col>
                    <xdr:colOff>0</xdr:colOff>
                    <xdr:row>84</xdr:row>
                    <xdr:rowOff>0</xdr:rowOff>
                  </from>
                  <to>
                    <xdr:col>1</xdr:col>
                    <xdr:colOff>19050</xdr:colOff>
                    <xdr:row>84</xdr:row>
                    <xdr:rowOff>219075</xdr:rowOff>
                  </to>
                </anchor>
              </controlPr>
            </control>
          </mc:Choice>
        </mc:AlternateContent>
        <mc:AlternateContent xmlns:mc="http://schemas.openxmlformats.org/markup-compatibility/2006">
          <mc:Choice Requires="x14">
            <control shapeId="7208" r:id="rId23" name="Check Box 40">
              <controlPr defaultSize="0" autoFill="0" autoLine="0" autoPict="0">
                <anchor moveWithCells="1">
                  <from>
                    <xdr:col>7</xdr:col>
                    <xdr:colOff>0</xdr:colOff>
                    <xdr:row>84</xdr:row>
                    <xdr:rowOff>0</xdr:rowOff>
                  </from>
                  <to>
                    <xdr:col>8</xdr:col>
                    <xdr:colOff>19050</xdr:colOff>
                    <xdr:row>84</xdr:row>
                    <xdr:rowOff>219075</xdr:rowOff>
                  </to>
                </anchor>
              </controlPr>
            </control>
          </mc:Choice>
        </mc:AlternateContent>
        <mc:AlternateContent xmlns:mc="http://schemas.openxmlformats.org/markup-compatibility/2006">
          <mc:Choice Requires="x14">
            <control shapeId="7209" r:id="rId24" name="Check Box 41">
              <controlPr defaultSize="0" autoFill="0" autoLine="0" autoPict="0">
                <anchor moveWithCells="1">
                  <from>
                    <xdr:col>7</xdr:col>
                    <xdr:colOff>0</xdr:colOff>
                    <xdr:row>86</xdr:row>
                    <xdr:rowOff>0</xdr:rowOff>
                  </from>
                  <to>
                    <xdr:col>8</xdr:col>
                    <xdr:colOff>19050</xdr:colOff>
                    <xdr:row>86</xdr:row>
                    <xdr:rowOff>219075</xdr:rowOff>
                  </to>
                </anchor>
              </controlPr>
            </control>
          </mc:Choice>
        </mc:AlternateContent>
        <mc:AlternateContent xmlns:mc="http://schemas.openxmlformats.org/markup-compatibility/2006">
          <mc:Choice Requires="x14">
            <control shapeId="7210" r:id="rId25" name="Check Box 42">
              <controlPr defaultSize="0" autoFill="0" autoLine="0" autoPict="0">
                <anchor moveWithCells="1">
                  <from>
                    <xdr:col>0</xdr:col>
                    <xdr:colOff>0</xdr:colOff>
                    <xdr:row>90</xdr:row>
                    <xdr:rowOff>0</xdr:rowOff>
                  </from>
                  <to>
                    <xdr:col>1</xdr:col>
                    <xdr:colOff>19050</xdr:colOff>
                    <xdr:row>90</xdr:row>
                    <xdr:rowOff>219075</xdr:rowOff>
                  </to>
                </anchor>
              </controlPr>
            </control>
          </mc:Choice>
        </mc:AlternateContent>
        <mc:AlternateContent xmlns:mc="http://schemas.openxmlformats.org/markup-compatibility/2006">
          <mc:Choice Requires="x14">
            <control shapeId="7211" r:id="rId26" name="Check Box 43">
              <controlPr defaultSize="0" autoFill="0" autoLine="0" autoPict="0">
                <anchor moveWithCells="1">
                  <from>
                    <xdr:col>7</xdr:col>
                    <xdr:colOff>0</xdr:colOff>
                    <xdr:row>90</xdr:row>
                    <xdr:rowOff>0</xdr:rowOff>
                  </from>
                  <to>
                    <xdr:col>8</xdr:col>
                    <xdr:colOff>19050</xdr:colOff>
                    <xdr:row>90</xdr:row>
                    <xdr:rowOff>219075</xdr:rowOff>
                  </to>
                </anchor>
              </controlPr>
            </control>
          </mc:Choice>
        </mc:AlternateContent>
        <mc:AlternateContent xmlns:mc="http://schemas.openxmlformats.org/markup-compatibility/2006">
          <mc:Choice Requires="x14">
            <control shapeId="7212" r:id="rId27" name="Check Box 44">
              <controlPr defaultSize="0" autoFill="0" autoLine="0" autoPict="0">
                <anchor moveWithCells="1">
                  <from>
                    <xdr:col>7</xdr:col>
                    <xdr:colOff>0</xdr:colOff>
                    <xdr:row>73</xdr:row>
                    <xdr:rowOff>0</xdr:rowOff>
                  </from>
                  <to>
                    <xdr:col>8</xdr:col>
                    <xdr:colOff>19050</xdr:colOff>
                    <xdr:row>73</xdr:row>
                    <xdr:rowOff>219075</xdr:rowOff>
                  </to>
                </anchor>
              </controlPr>
            </control>
          </mc:Choice>
        </mc:AlternateContent>
        <mc:AlternateContent xmlns:mc="http://schemas.openxmlformats.org/markup-compatibility/2006">
          <mc:Choice Requires="x14">
            <control shapeId="7213" r:id="rId28" name="Check Box 45">
              <controlPr defaultSize="0" autoFill="0" autoLine="0" autoPict="0">
                <anchor moveWithCells="1">
                  <from>
                    <xdr:col>0</xdr:col>
                    <xdr:colOff>0</xdr:colOff>
                    <xdr:row>73</xdr:row>
                    <xdr:rowOff>0</xdr:rowOff>
                  </from>
                  <to>
                    <xdr:col>1</xdr:col>
                    <xdr:colOff>19050</xdr:colOff>
                    <xdr:row>73</xdr:row>
                    <xdr:rowOff>219075</xdr:rowOff>
                  </to>
                </anchor>
              </controlPr>
            </control>
          </mc:Choice>
        </mc:AlternateContent>
        <mc:AlternateContent xmlns:mc="http://schemas.openxmlformats.org/markup-compatibility/2006">
          <mc:Choice Requires="x14">
            <control shapeId="7214" r:id="rId29" name="Check Box 46">
              <controlPr defaultSize="0" autoFill="0" autoLine="0" autoPict="0">
                <anchor moveWithCells="1">
                  <from>
                    <xdr:col>11</xdr:col>
                    <xdr:colOff>0</xdr:colOff>
                    <xdr:row>65</xdr:row>
                    <xdr:rowOff>0</xdr:rowOff>
                  </from>
                  <to>
                    <xdr:col>12</xdr:col>
                    <xdr:colOff>19050</xdr:colOff>
                    <xdr:row>65</xdr:row>
                    <xdr:rowOff>219075</xdr:rowOff>
                  </to>
                </anchor>
              </controlPr>
            </control>
          </mc:Choice>
        </mc:AlternateContent>
        <mc:AlternateContent xmlns:mc="http://schemas.openxmlformats.org/markup-compatibility/2006">
          <mc:Choice Requires="x14">
            <control shapeId="7215" r:id="rId30" name="Check Box 47">
              <controlPr defaultSize="0" autoFill="0" autoLine="0" autoPict="0">
                <anchor moveWithCells="1">
                  <from>
                    <xdr:col>0</xdr:col>
                    <xdr:colOff>0</xdr:colOff>
                    <xdr:row>69</xdr:row>
                    <xdr:rowOff>0</xdr:rowOff>
                  </from>
                  <to>
                    <xdr:col>1</xdr:col>
                    <xdr:colOff>19050</xdr:colOff>
                    <xdr:row>69</xdr:row>
                    <xdr:rowOff>219075</xdr:rowOff>
                  </to>
                </anchor>
              </controlPr>
            </control>
          </mc:Choice>
        </mc:AlternateContent>
        <mc:AlternateContent xmlns:mc="http://schemas.openxmlformats.org/markup-compatibility/2006">
          <mc:Choice Requires="x14">
            <control shapeId="7216" r:id="rId31" name="Check Box 48">
              <controlPr defaultSize="0" autoFill="0" autoLine="0" autoPict="0">
                <anchor moveWithCells="1">
                  <from>
                    <xdr:col>5</xdr:col>
                    <xdr:colOff>0</xdr:colOff>
                    <xdr:row>69</xdr:row>
                    <xdr:rowOff>0</xdr:rowOff>
                  </from>
                  <to>
                    <xdr:col>6</xdr:col>
                    <xdr:colOff>19050</xdr:colOff>
                    <xdr:row>69</xdr:row>
                    <xdr:rowOff>219075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A08BC-DB39-421F-BFB7-A599E59B89D9}">
  <sheetPr codeName="Sheet6">
    <tabColor theme="9" tint="0.79998168889431442"/>
  </sheetPr>
  <dimension ref="A1:AK24"/>
  <sheetViews>
    <sheetView showGridLines="0" workbookViewId="0">
      <selection activeCell="F3" sqref="F3:AG3"/>
    </sheetView>
  </sheetViews>
  <sheetFormatPr defaultColWidth="2.625" defaultRowHeight="18" customHeight="1" outlineLevelCol="1"/>
  <cols>
    <col min="1" max="34" width="2.625" style="33"/>
    <col min="35" max="36" width="6.625" style="33" hidden="1" customWidth="1" outlineLevel="1"/>
    <col min="37" max="37" width="2.625" style="33" collapsed="1"/>
    <col min="38" max="16384" width="2.625" style="33"/>
  </cols>
  <sheetData>
    <row r="1" spans="1:36" ht="18" customHeight="1">
      <c r="A1" s="264" t="s">
        <v>185</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32"/>
    </row>
    <row r="3" spans="1:36" ht="18" customHeight="1">
      <c r="A3" s="268" t="s">
        <v>188</v>
      </c>
      <c r="B3" s="269"/>
      <c r="C3" s="269"/>
      <c r="D3" s="269"/>
      <c r="E3" s="269"/>
      <c r="F3" s="270" t="s">
        <v>186</v>
      </c>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row>
    <row r="4" spans="1:36" ht="6" customHeight="1"/>
    <row r="5" spans="1:36" ht="18" customHeight="1">
      <c r="A5" s="33" t="s">
        <v>187</v>
      </c>
    </row>
    <row r="6" spans="1:36" ht="18" customHeight="1">
      <c r="A6" s="53" t="s">
        <v>96</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5"/>
      <c r="AE6" s="296" t="s">
        <v>36</v>
      </c>
      <c r="AF6" s="297"/>
      <c r="AG6" s="298"/>
    </row>
    <row r="7" spans="1:36" ht="18" customHeight="1">
      <c r="A7" s="56" t="s">
        <v>184</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7"/>
      <c r="AE7" s="332" t="str">
        <f>IF(AND(AI8=FALSE,AJ8=FALSE),"",IF(AI8=TRUE,"ＯＫ","ＮＧ"))</f>
        <v/>
      </c>
      <c r="AF7" s="333"/>
      <c r="AG7" s="334"/>
    </row>
    <row r="8" spans="1:36" ht="18" customHeight="1">
      <c r="A8" s="58"/>
      <c r="B8" s="44" t="s">
        <v>94</v>
      </c>
      <c r="C8" s="44"/>
      <c r="D8" s="44"/>
      <c r="E8" s="44"/>
      <c r="F8" s="44"/>
      <c r="G8" s="44"/>
      <c r="H8" s="44"/>
      <c r="I8" s="44" t="s">
        <v>95</v>
      </c>
      <c r="J8" s="44"/>
      <c r="K8" s="44"/>
      <c r="L8" s="44"/>
      <c r="M8" s="44"/>
      <c r="N8" s="44"/>
      <c r="O8" s="44"/>
      <c r="P8" s="44"/>
      <c r="Q8" s="44"/>
      <c r="R8" s="44"/>
      <c r="S8" s="44"/>
      <c r="T8" s="44"/>
      <c r="U8" s="44"/>
      <c r="V8" s="44"/>
      <c r="W8" s="44"/>
      <c r="X8" s="44"/>
      <c r="Y8" s="44"/>
      <c r="Z8" s="44"/>
      <c r="AA8" s="44"/>
      <c r="AB8" s="44"/>
      <c r="AC8" s="44"/>
      <c r="AD8" s="46"/>
      <c r="AE8" s="335"/>
      <c r="AF8" s="336"/>
      <c r="AG8" s="337"/>
      <c r="AI8" s="33" t="b">
        <v>0</v>
      </c>
      <c r="AJ8" s="33" t="b">
        <v>0</v>
      </c>
    </row>
    <row r="11" spans="1:36" ht="18" customHeight="1">
      <c r="A11" s="40"/>
    </row>
    <row r="12" spans="1:36" ht="18" customHeight="1">
      <c r="A12" s="40"/>
    </row>
    <row r="13" spans="1:36" ht="18" customHeight="1">
      <c r="A13" s="40"/>
    </row>
    <row r="14" spans="1:36" ht="18" customHeight="1">
      <c r="A14" s="40"/>
    </row>
    <row r="15" spans="1:36" ht="18" customHeight="1">
      <c r="A15" s="40"/>
    </row>
    <row r="16" spans="1:36" ht="18" customHeight="1">
      <c r="A16" s="40"/>
    </row>
    <row r="17" spans="1:1" ht="18" customHeight="1">
      <c r="A17" s="66"/>
    </row>
    <row r="18" spans="1:1" ht="18" customHeight="1">
      <c r="A18" s="40"/>
    </row>
    <row r="19" spans="1:1" ht="18" customHeight="1">
      <c r="A19" s="40"/>
    </row>
    <row r="20" spans="1:1" ht="18" customHeight="1">
      <c r="A20" s="40"/>
    </row>
    <row r="24" spans="1:1" ht="18" customHeight="1">
      <c r="A24" s="67"/>
    </row>
  </sheetData>
  <mergeCells count="5">
    <mergeCell ref="A1:AG1"/>
    <mergeCell ref="AE6:AG6"/>
    <mergeCell ref="AE7:AG8"/>
    <mergeCell ref="A3:E3"/>
    <mergeCell ref="F3:AG3"/>
  </mergeCells>
  <phoneticPr fontId="1"/>
  <pageMargins left="0.78740157480314965" right="0.78740157480314965"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from>
                    <xdr:col>0</xdr:col>
                    <xdr:colOff>0</xdr:colOff>
                    <xdr:row>6</xdr:row>
                    <xdr:rowOff>200025</xdr:rowOff>
                  </from>
                  <to>
                    <xdr:col>1</xdr:col>
                    <xdr:colOff>0</xdr:colOff>
                    <xdr:row>8</xdr:row>
                    <xdr:rowOff>19050</xdr:rowOff>
                  </to>
                </anchor>
              </controlPr>
            </control>
          </mc:Choice>
        </mc:AlternateContent>
        <mc:AlternateContent xmlns:mc="http://schemas.openxmlformats.org/markup-compatibility/2006">
          <mc:Choice Requires="x14">
            <control shapeId="8209" r:id="rId5" name="Check Box 17">
              <controlPr defaultSize="0" autoFill="0" autoLine="0" autoPict="0">
                <anchor moveWithCells="1">
                  <from>
                    <xdr:col>7</xdr:col>
                    <xdr:colOff>0</xdr:colOff>
                    <xdr:row>6</xdr:row>
                    <xdr:rowOff>200025</xdr:rowOff>
                  </from>
                  <to>
                    <xdr:col>8</xdr:col>
                    <xdr:colOff>0</xdr:colOff>
                    <xdr:row>8</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54820-4E58-438D-B1DA-1FD10A4A61D7}">
  <sheetPr codeName="Sheet7">
    <tabColor theme="9" tint="0.79998168889431442"/>
  </sheetPr>
  <dimension ref="A1:AK111"/>
  <sheetViews>
    <sheetView showGridLines="0" topLeftCell="A19" workbookViewId="0">
      <selection activeCell="AB9" sqref="AB9:AD9"/>
    </sheetView>
  </sheetViews>
  <sheetFormatPr defaultColWidth="2.625" defaultRowHeight="18" customHeight="1" outlineLevelCol="1"/>
  <cols>
    <col min="1" max="34" width="2.625" style="33"/>
    <col min="35" max="36" width="6.625" style="33" hidden="1" customWidth="1" outlineLevel="1"/>
    <col min="37" max="37" width="2.625" style="33" collapsed="1"/>
    <col min="38" max="16384" width="2.625" style="33"/>
  </cols>
  <sheetData>
    <row r="1" spans="1:35" ht="18" customHeight="1">
      <c r="A1" s="264" t="s">
        <v>185</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32"/>
    </row>
    <row r="3" spans="1:35" ht="18" customHeight="1">
      <c r="A3" s="268" t="s">
        <v>194</v>
      </c>
      <c r="B3" s="269"/>
      <c r="C3" s="269"/>
      <c r="D3" s="269"/>
      <c r="E3" s="269"/>
      <c r="F3" s="270" t="s">
        <v>195</v>
      </c>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row>
    <row r="4" spans="1:35" ht="6" customHeight="1"/>
    <row r="5" spans="1:35" ht="18" customHeight="1">
      <c r="A5" s="33" t="s">
        <v>201</v>
      </c>
    </row>
    <row r="6" spans="1:35" ht="18" customHeight="1">
      <c r="A6" s="33" t="s">
        <v>66</v>
      </c>
    </row>
    <row r="7" spans="1:35" ht="18" customHeight="1">
      <c r="A7" s="34" t="s">
        <v>196</v>
      </c>
      <c r="B7" s="34"/>
      <c r="C7" s="34"/>
      <c r="D7" s="34"/>
      <c r="E7" s="34"/>
      <c r="F7" s="34"/>
      <c r="G7" s="34"/>
      <c r="H7" s="34"/>
      <c r="I7" s="34"/>
      <c r="J7" s="34"/>
      <c r="K7" s="34"/>
      <c r="L7" s="34"/>
      <c r="M7" s="34"/>
      <c r="N7" s="34"/>
      <c r="O7" s="35"/>
      <c r="P7" s="34"/>
      <c r="Q7" s="34"/>
      <c r="R7" s="34"/>
      <c r="S7" s="34"/>
      <c r="T7" s="34"/>
      <c r="U7" s="34"/>
      <c r="V7" s="34"/>
      <c r="W7" s="34"/>
      <c r="X7" s="34"/>
      <c r="Y7" s="34"/>
      <c r="Z7" s="34"/>
      <c r="AA7" s="34"/>
      <c r="AB7" s="34"/>
      <c r="AC7" s="34"/>
      <c r="AD7" s="34"/>
      <c r="AE7" s="34"/>
      <c r="AF7" s="34"/>
      <c r="AG7" s="34"/>
      <c r="AH7" s="34"/>
    </row>
    <row r="8" spans="1:35" ht="27" customHeight="1">
      <c r="A8" s="246"/>
      <c r="B8" s="247"/>
      <c r="C8" s="248"/>
      <c r="D8" s="265" t="s">
        <v>68</v>
      </c>
      <c r="E8" s="265"/>
      <c r="F8" s="265"/>
      <c r="G8" s="266" t="s">
        <v>62</v>
      </c>
      <c r="H8" s="266"/>
      <c r="I8" s="266"/>
      <c r="J8" s="36"/>
      <c r="K8" s="266" t="s">
        <v>69</v>
      </c>
      <c r="L8" s="265"/>
      <c r="M8" s="265"/>
      <c r="N8" s="267" t="s">
        <v>36</v>
      </c>
      <c r="O8" s="267"/>
      <c r="P8" s="267"/>
      <c r="R8" s="246"/>
      <c r="S8" s="247"/>
      <c r="T8" s="248"/>
      <c r="U8" s="265" t="s">
        <v>68</v>
      </c>
      <c r="V8" s="265"/>
      <c r="W8" s="265"/>
      <c r="X8" s="266" t="s">
        <v>62</v>
      </c>
      <c r="Y8" s="266"/>
      <c r="Z8" s="266"/>
      <c r="AA8" s="36"/>
      <c r="AB8" s="266" t="s">
        <v>69</v>
      </c>
      <c r="AC8" s="265"/>
      <c r="AD8" s="265"/>
      <c r="AE8" s="267" t="s">
        <v>36</v>
      </c>
      <c r="AF8" s="267"/>
      <c r="AG8" s="267"/>
      <c r="AI8" s="33" t="b">
        <v>0</v>
      </c>
    </row>
    <row r="9" spans="1:35" ht="18" customHeight="1">
      <c r="A9" s="246" t="s">
        <v>63</v>
      </c>
      <c r="B9" s="247"/>
      <c r="C9" s="248"/>
      <c r="D9" s="265" t="s">
        <v>13</v>
      </c>
      <c r="E9" s="265"/>
      <c r="F9" s="265"/>
      <c r="G9" s="273" t="str">
        <f>IF(別紙２!M30="","",別紙２!M30)</f>
        <v/>
      </c>
      <c r="H9" s="274"/>
      <c r="I9" s="275"/>
      <c r="J9" s="37" t="s">
        <v>31</v>
      </c>
      <c r="K9" s="276" t="str">
        <f>IF(G9="","",IF(別紙２!$M$14="","",別紙２!$M$14))</f>
        <v/>
      </c>
      <c r="L9" s="276"/>
      <c r="M9" s="276"/>
      <c r="N9" s="277"/>
      <c r="O9" s="278"/>
      <c r="P9" s="279"/>
      <c r="R9" s="255" t="s">
        <v>70</v>
      </c>
      <c r="S9" s="256"/>
      <c r="T9" s="257"/>
      <c r="U9" s="265" t="s">
        <v>13</v>
      </c>
      <c r="V9" s="265"/>
      <c r="W9" s="265"/>
      <c r="X9" s="242" t="str">
        <f>IF(別紙２!M31="","",別紙２!M31)</f>
        <v/>
      </c>
      <c r="Y9" s="243"/>
      <c r="Z9" s="244"/>
      <c r="AA9" s="41" t="s">
        <v>31</v>
      </c>
      <c r="AB9" s="245" t="str">
        <f>IF(X9="","",IF(別紙２!$M$14="","",別紙２!$M$14))</f>
        <v/>
      </c>
      <c r="AC9" s="245"/>
      <c r="AD9" s="245"/>
      <c r="AE9" s="277"/>
      <c r="AF9" s="278"/>
      <c r="AG9" s="279"/>
    </row>
    <row r="10" spans="1:35" ht="18" customHeight="1">
      <c r="A10" s="249"/>
      <c r="B10" s="250"/>
      <c r="C10" s="251"/>
      <c r="D10" s="239" t="s">
        <v>14</v>
      </c>
      <c r="E10" s="240"/>
      <c r="F10" s="241"/>
      <c r="G10" s="273" t="str">
        <f>IF(別紙２!P30="","",別紙２!P30)</f>
        <v/>
      </c>
      <c r="H10" s="274"/>
      <c r="I10" s="275"/>
      <c r="J10" s="37" t="s">
        <v>31</v>
      </c>
      <c r="K10" s="276" t="str">
        <f>IF(G10="","",IF(別紙２!$P$14="","",別紙２!$P$14))</f>
        <v/>
      </c>
      <c r="L10" s="276"/>
      <c r="M10" s="276"/>
      <c r="N10" s="277"/>
      <c r="O10" s="278"/>
      <c r="P10" s="279"/>
      <c r="R10" s="258"/>
      <c r="S10" s="259"/>
      <c r="T10" s="260"/>
      <c r="U10" s="239" t="s">
        <v>14</v>
      </c>
      <c r="V10" s="240"/>
      <c r="W10" s="241"/>
      <c r="X10" s="242" t="str">
        <f>IF(別紙２!P31="","",別紙２!P31)</f>
        <v/>
      </c>
      <c r="Y10" s="243"/>
      <c r="Z10" s="244"/>
      <c r="AA10" s="41" t="s">
        <v>31</v>
      </c>
      <c r="AB10" s="245" t="str">
        <f>IF(X10="","",IF(別紙２!$P$14="","",別紙２!$P$14))</f>
        <v/>
      </c>
      <c r="AC10" s="245"/>
      <c r="AD10" s="245"/>
      <c r="AE10" s="277"/>
      <c r="AF10" s="278"/>
      <c r="AG10" s="279"/>
    </row>
    <row r="11" spans="1:35" ht="18" customHeight="1">
      <c r="A11" s="249"/>
      <c r="B11" s="250"/>
      <c r="C11" s="251"/>
      <c r="D11" s="239" t="s">
        <v>15</v>
      </c>
      <c r="E11" s="240"/>
      <c r="F11" s="241"/>
      <c r="G11" s="273" t="str">
        <f>IF(別紙２!S30="","",別紙２!S30)</f>
        <v/>
      </c>
      <c r="H11" s="274"/>
      <c r="I11" s="275"/>
      <c r="J11" s="37" t="s">
        <v>31</v>
      </c>
      <c r="K11" s="276" t="str">
        <f>IF(G11="","",IF(別紙２!$S$14="","",別紙２!$S$14))</f>
        <v/>
      </c>
      <c r="L11" s="276"/>
      <c r="M11" s="276"/>
      <c r="N11" s="277"/>
      <c r="O11" s="278"/>
      <c r="P11" s="279"/>
      <c r="R11" s="258"/>
      <c r="S11" s="259"/>
      <c r="T11" s="260"/>
      <c r="U11" s="239" t="s">
        <v>15</v>
      </c>
      <c r="V11" s="240"/>
      <c r="W11" s="241"/>
      <c r="X11" s="242" t="str">
        <f>IF(別紙２!S31="","",別紙２!S31)</f>
        <v/>
      </c>
      <c r="Y11" s="243"/>
      <c r="Z11" s="244"/>
      <c r="AA11" s="41" t="s">
        <v>31</v>
      </c>
      <c r="AB11" s="245" t="str">
        <f>IF(X11="","",IF(別紙２!$S$14="","",別紙２!$S$14))</f>
        <v/>
      </c>
      <c r="AC11" s="245"/>
      <c r="AD11" s="245"/>
      <c r="AE11" s="277"/>
      <c r="AF11" s="278"/>
      <c r="AG11" s="279"/>
    </row>
    <row r="12" spans="1:35" ht="18" customHeight="1">
      <c r="A12" s="249"/>
      <c r="B12" s="250"/>
      <c r="C12" s="251"/>
      <c r="D12" s="239" t="s">
        <v>16</v>
      </c>
      <c r="E12" s="240"/>
      <c r="F12" s="241"/>
      <c r="G12" s="273" t="str">
        <f>IF(別紙２!V30="","",別紙２!V30)</f>
        <v/>
      </c>
      <c r="H12" s="274"/>
      <c r="I12" s="275"/>
      <c r="J12" s="37" t="s">
        <v>31</v>
      </c>
      <c r="K12" s="276" t="str">
        <f>IF(G12="","",IF(別紙２!$V$14="","",別紙２!$V$14))</f>
        <v/>
      </c>
      <c r="L12" s="276"/>
      <c r="M12" s="276"/>
      <c r="N12" s="277"/>
      <c r="O12" s="278"/>
      <c r="P12" s="279"/>
      <c r="R12" s="258"/>
      <c r="S12" s="259"/>
      <c r="T12" s="260"/>
      <c r="U12" s="239" t="s">
        <v>16</v>
      </c>
      <c r="V12" s="240"/>
      <c r="W12" s="241"/>
      <c r="X12" s="242" t="str">
        <f>IF(別紙２!V31="","",別紙２!V31)</f>
        <v/>
      </c>
      <c r="Y12" s="243"/>
      <c r="Z12" s="244"/>
      <c r="AA12" s="41" t="s">
        <v>31</v>
      </c>
      <c r="AB12" s="245" t="str">
        <f>IF(X12="","",IF(別紙２!$V$14="","",別紙２!$V$14))</f>
        <v/>
      </c>
      <c r="AC12" s="245"/>
      <c r="AD12" s="245"/>
      <c r="AE12" s="277"/>
      <c r="AF12" s="278"/>
      <c r="AG12" s="279"/>
    </row>
    <row r="13" spans="1:35" ht="18" customHeight="1">
      <c r="A13" s="249"/>
      <c r="B13" s="250"/>
      <c r="C13" s="251"/>
      <c r="D13" s="239" t="s">
        <v>17</v>
      </c>
      <c r="E13" s="240"/>
      <c r="F13" s="241"/>
      <c r="G13" s="273" t="str">
        <f>IF(別紙２!Y30="","",別紙２!Y30)</f>
        <v/>
      </c>
      <c r="H13" s="274"/>
      <c r="I13" s="275"/>
      <c r="J13" s="37" t="s">
        <v>31</v>
      </c>
      <c r="K13" s="276" t="str">
        <f>IF(G13="","",IF(別紙２!$Y$14="","",別紙２!$Y$14))</f>
        <v/>
      </c>
      <c r="L13" s="276"/>
      <c r="M13" s="276"/>
      <c r="N13" s="277"/>
      <c r="O13" s="278"/>
      <c r="P13" s="279"/>
      <c r="R13" s="258"/>
      <c r="S13" s="259"/>
      <c r="T13" s="260"/>
      <c r="U13" s="239" t="s">
        <v>17</v>
      </c>
      <c r="V13" s="240"/>
      <c r="W13" s="241"/>
      <c r="X13" s="242" t="str">
        <f>IF(別紙２!Y31="","",別紙２!Y31)</f>
        <v/>
      </c>
      <c r="Y13" s="243"/>
      <c r="Z13" s="244"/>
      <c r="AA13" s="41" t="s">
        <v>31</v>
      </c>
      <c r="AB13" s="245" t="str">
        <f>IF(X13="","",IF(別紙２!$Y$14="","",別紙２!$Y$14))</f>
        <v/>
      </c>
      <c r="AC13" s="245"/>
      <c r="AD13" s="245"/>
      <c r="AE13" s="277"/>
      <c r="AF13" s="278"/>
      <c r="AG13" s="279"/>
    </row>
    <row r="14" spans="1:35" ht="18" customHeight="1">
      <c r="A14" s="249"/>
      <c r="B14" s="250"/>
      <c r="C14" s="251"/>
      <c r="D14" s="239" t="s">
        <v>18</v>
      </c>
      <c r="E14" s="240"/>
      <c r="F14" s="241"/>
      <c r="G14" s="273" t="str">
        <f>IF(別紙２!AB30="","",別紙２!AB30)</f>
        <v/>
      </c>
      <c r="H14" s="274"/>
      <c r="I14" s="275"/>
      <c r="J14" s="37" t="s">
        <v>31</v>
      </c>
      <c r="K14" s="276" t="str">
        <f>IF(G14="","",IF(別紙２!$AB$14="","",別紙２!$AB$14))</f>
        <v/>
      </c>
      <c r="L14" s="276"/>
      <c r="M14" s="276"/>
      <c r="N14" s="277"/>
      <c r="O14" s="278"/>
      <c r="P14" s="279"/>
      <c r="R14" s="258"/>
      <c r="S14" s="259"/>
      <c r="T14" s="260"/>
      <c r="U14" s="239" t="s">
        <v>18</v>
      </c>
      <c r="V14" s="240"/>
      <c r="W14" s="241"/>
      <c r="X14" s="242" t="str">
        <f>IF(別紙２!AB31="","",別紙２!AB31)</f>
        <v/>
      </c>
      <c r="Y14" s="243"/>
      <c r="Z14" s="244"/>
      <c r="AA14" s="41" t="s">
        <v>31</v>
      </c>
      <c r="AB14" s="245" t="str">
        <f>IF(X14="","",IF(別紙２!$AB$14="","",別紙２!$AB$14))</f>
        <v/>
      </c>
      <c r="AC14" s="245"/>
      <c r="AD14" s="245"/>
      <c r="AE14" s="277"/>
      <c r="AF14" s="278"/>
      <c r="AG14" s="279"/>
    </row>
    <row r="15" spans="1:35" ht="18" customHeight="1">
      <c r="A15" s="252"/>
      <c r="B15" s="253"/>
      <c r="C15" s="254"/>
      <c r="D15" s="239" t="s">
        <v>0</v>
      </c>
      <c r="E15" s="240"/>
      <c r="F15" s="241"/>
      <c r="G15" s="273" t="str">
        <f>IF(別紙２!AE30="","",別紙２!AE30)</f>
        <v/>
      </c>
      <c r="H15" s="274"/>
      <c r="I15" s="275"/>
      <c r="J15" s="37" t="s">
        <v>31</v>
      </c>
      <c r="K15" s="276" t="str">
        <f>IF(G15="","",IF(別紙２!$AE$14="","",別紙２!$AE$14))</f>
        <v/>
      </c>
      <c r="L15" s="276"/>
      <c r="M15" s="276"/>
      <c r="N15" s="236" t="str">
        <f>IF(OR(G15="",K15=""),"",IF(G15&lt;=K15,"ＯＫ","ＮＧ"))</f>
        <v/>
      </c>
      <c r="O15" s="237"/>
      <c r="P15" s="238"/>
      <c r="R15" s="261"/>
      <c r="S15" s="262"/>
      <c r="T15" s="263"/>
      <c r="U15" s="239" t="s">
        <v>0</v>
      </c>
      <c r="V15" s="240"/>
      <c r="W15" s="241"/>
      <c r="X15" s="242" t="str">
        <f>IF(別紙２!AE31="","",別紙２!AE31)</f>
        <v/>
      </c>
      <c r="Y15" s="243"/>
      <c r="Z15" s="244"/>
      <c r="AA15" s="41" t="s">
        <v>31</v>
      </c>
      <c r="AB15" s="245" t="str">
        <f>IF(X15="","",IF(別紙２!$AE$14="","",別紙２!$AE$14))</f>
        <v/>
      </c>
      <c r="AC15" s="245"/>
      <c r="AD15" s="245"/>
      <c r="AE15" s="236" t="str">
        <f>IF(OR(X15="",AB15=""),"",IF(X15&lt;=AB15,"ＯＫ","ＮＧ"))</f>
        <v/>
      </c>
      <c r="AF15" s="237"/>
      <c r="AG15" s="238"/>
    </row>
    <row r="16" spans="1:35" ht="6.75" customHeight="1">
      <c r="A16" s="38"/>
      <c r="B16" s="38"/>
      <c r="C16" s="38"/>
      <c r="D16" s="38"/>
      <c r="E16" s="38"/>
      <c r="F16" s="38"/>
      <c r="G16" s="38"/>
      <c r="H16" s="38"/>
      <c r="I16" s="38"/>
      <c r="J16" s="38"/>
      <c r="K16" s="38"/>
      <c r="L16" s="38"/>
      <c r="M16" s="38"/>
      <c r="N16" s="38"/>
      <c r="O16" s="38"/>
      <c r="P16" s="38"/>
      <c r="Q16" s="38"/>
      <c r="R16" s="38"/>
      <c r="S16" s="38"/>
      <c r="T16" s="38"/>
      <c r="U16" s="38"/>
      <c r="V16" s="42"/>
      <c r="W16" s="77"/>
      <c r="X16" s="38"/>
      <c r="Y16" s="38"/>
      <c r="Z16" s="38"/>
      <c r="AB16" s="39"/>
      <c r="AC16" s="39"/>
      <c r="AD16" s="39"/>
    </row>
    <row r="17" spans="1:33" ht="18" customHeight="1">
      <c r="A17" s="38" t="s">
        <v>71</v>
      </c>
      <c r="B17" s="38"/>
      <c r="C17" s="38"/>
      <c r="D17" s="38"/>
      <c r="E17" s="38"/>
      <c r="F17" s="38"/>
      <c r="G17" s="38"/>
      <c r="H17" s="38"/>
      <c r="I17" s="38"/>
      <c r="J17" s="38"/>
      <c r="K17" s="38"/>
      <c r="L17" s="38"/>
      <c r="M17" s="38"/>
      <c r="N17" s="38"/>
      <c r="O17" s="38"/>
      <c r="P17" s="38"/>
      <c r="Q17" s="38"/>
      <c r="R17" s="38"/>
      <c r="S17" s="38"/>
      <c r="T17" s="38"/>
      <c r="U17" s="38"/>
      <c r="V17" s="42"/>
      <c r="W17" s="77"/>
      <c r="X17" s="38"/>
      <c r="Y17" s="38"/>
      <c r="Z17" s="38"/>
      <c r="AB17" s="39"/>
      <c r="AC17" s="39"/>
    </row>
    <row r="18" spans="1:33" ht="18" customHeight="1">
      <c r="A18" s="38" t="s">
        <v>72</v>
      </c>
      <c r="B18" s="38"/>
      <c r="C18" s="38"/>
      <c r="D18" s="38"/>
      <c r="E18" s="38"/>
      <c r="F18" s="38"/>
      <c r="G18" s="38"/>
      <c r="H18" s="38"/>
      <c r="I18" s="38"/>
      <c r="J18" s="38"/>
      <c r="K18" s="38"/>
      <c r="L18" s="38"/>
      <c r="M18" s="38"/>
      <c r="N18" s="38"/>
      <c r="O18" s="38"/>
      <c r="P18" s="38"/>
      <c r="Q18" s="38"/>
      <c r="R18" s="38"/>
      <c r="S18" s="38"/>
      <c r="T18" s="38"/>
      <c r="U18" s="38"/>
      <c r="V18" s="42"/>
      <c r="W18" s="77"/>
      <c r="X18" s="38"/>
      <c r="Y18" s="38"/>
      <c r="Z18" s="38"/>
      <c r="AB18" s="39"/>
      <c r="AC18" s="39"/>
    </row>
    <row r="19" spans="1:33" ht="18" customHeight="1">
      <c r="A19" s="40" t="s">
        <v>100</v>
      </c>
      <c r="B19" s="38"/>
      <c r="C19" s="38"/>
      <c r="D19" s="38"/>
      <c r="E19" s="38"/>
      <c r="F19" s="38"/>
      <c r="G19" s="38"/>
      <c r="H19" s="38"/>
      <c r="I19" s="38"/>
      <c r="J19" s="38"/>
      <c r="K19" s="38"/>
      <c r="L19" s="38"/>
      <c r="M19" s="38"/>
      <c r="N19" s="38"/>
      <c r="O19" s="38"/>
      <c r="P19" s="38"/>
      <c r="Q19" s="38"/>
      <c r="R19" s="38"/>
      <c r="S19" s="38"/>
      <c r="T19" s="38"/>
      <c r="U19" s="38"/>
      <c r="V19" s="42"/>
      <c r="W19" s="77"/>
      <c r="X19" s="38"/>
      <c r="Y19" s="38"/>
      <c r="Z19" s="38"/>
      <c r="AB19" s="39"/>
      <c r="AC19" s="39"/>
    </row>
    <row r="20" spans="1:33" ht="18" customHeight="1">
      <c r="A20" s="268"/>
      <c r="B20" s="269"/>
      <c r="C20" s="280"/>
      <c r="D20" s="290" t="s">
        <v>122</v>
      </c>
      <c r="E20" s="291"/>
      <c r="F20" s="291"/>
      <c r="G20" s="291"/>
      <c r="H20" s="291"/>
      <c r="I20" s="291"/>
      <c r="J20" s="291"/>
      <c r="K20" s="291"/>
      <c r="L20" s="292"/>
      <c r="M20" s="293" t="s">
        <v>73</v>
      </c>
      <c r="N20" s="294"/>
      <c r="O20" s="294"/>
      <c r="P20" s="295"/>
      <c r="Q20" s="38"/>
      <c r="R20" s="293" t="s">
        <v>123</v>
      </c>
      <c r="S20" s="294"/>
      <c r="T20" s="294"/>
      <c r="U20" s="294"/>
      <c r="V20" s="294"/>
      <c r="W20" s="294"/>
      <c r="X20" s="294"/>
      <c r="Y20" s="294"/>
      <c r="Z20" s="295"/>
      <c r="AA20" s="293" t="s">
        <v>73</v>
      </c>
      <c r="AB20" s="294"/>
      <c r="AC20" s="294"/>
      <c r="AD20" s="295"/>
      <c r="AE20" s="296" t="s">
        <v>36</v>
      </c>
      <c r="AF20" s="297"/>
      <c r="AG20" s="298"/>
    </row>
    <row r="21" spans="1:33" ht="18" customHeight="1">
      <c r="A21" s="300" t="s">
        <v>63</v>
      </c>
      <c r="B21" s="301"/>
      <c r="C21" s="302"/>
      <c r="D21" s="281" t="str">
        <f>IF(M21="","",IF(別紙２!$A$22="","",別紙２!$A$22))</f>
        <v/>
      </c>
      <c r="E21" s="282"/>
      <c r="F21" s="282"/>
      <c r="G21" s="282"/>
      <c r="H21" s="282"/>
      <c r="I21" s="282"/>
      <c r="J21" s="282"/>
      <c r="K21" s="282"/>
      <c r="L21" s="283"/>
      <c r="M21" s="284" t="str">
        <f>IF(別紙２!Q22="","",別紙２!Q22)</f>
        <v/>
      </c>
      <c r="N21" s="285"/>
      <c r="O21" s="285"/>
      <c r="P21" s="286"/>
      <c r="Q21" s="41" t="s">
        <v>35</v>
      </c>
      <c r="R21" s="341" t="str">
        <f>IF(AA21="","",IF(様式第３号【事前協議書】!$T$13="","",様式第３号【事前協議書】!$T$13))</f>
        <v/>
      </c>
      <c r="S21" s="342"/>
      <c r="T21" s="342"/>
      <c r="U21" s="342"/>
      <c r="V21" s="342"/>
      <c r="W21" s="342"/>
      <c r="X21" s="342"/>
      <c r="Y21" s="342"/>
      <c r="Z21" s="343"/>
      <c r="AA21" s="350" t="str">
        <f>IF(別紙２!M12="","",別紙２!M12)</f>
        <v/>
      </c>
      <c r="AB21" s="351"/>
      <c r="AC21" s="351"/>
      <c r="AD21" s="352"/>
      <c r="AE21" s="288" t="str">
        <f>IF(OR(M21="",$AA$21=""),"",IF(M21&gt;=$AA$21,"ＯＫ","ＮＧ"))</f>
        <v/>
      </c>
      <c r="AF21" s="288"/>
      <c r="AG21" s="289"/>
    </row>
    <row r="22" spans="1:33" ht="18" customHeight="1">
      <c r="A22" s="338"/>
      <c r="B22" s="339"/>
      <c r="C22" s="340"/>
      <c r="D22" s="281" t="str">
        <f>IF(M22="","",IF(別紙２!$A$23="","",別紙２!$A$23))</f>
        <v/>
      </c>
      <c r="E22" s="282"/>
      <c r="F22" s="282"/>
      <c r="G22" s="282"/>
      <c r="H22" s="282"/>
      <c r="I22" s="282"/>
      <c r="J22" s="282"/>
      <c r="K22" s="282"/>
      <c r="L22" s="283"/>
      <c r="M22" s="284" t="str">
        <f>IF(別紙２!Q23="","",別紙２!Q23)</f>
        <v/>
      </c>
      <c r="N22" s="285"/>
      <c r="O22" s="285"/>
      <c r="P22" s="286"/>
      <c r="Q22" s="41" t="s">
        <v>35</v>
      </c>
      <c r="R22" s="344"/>
      <c r="S22" s="345"/>
      <c r="T22" s="345"/>
      <c r="U22" s="345"/>
      <c r="V22" s="345"/>
      <c r="W22" s="345"/>
      <c r="X22" s="345"/>
      <c r="Y22" s="345"/>
      <c r="Z22" s="346"/>
      <c r="AA22" s="353"/>
      <c r="AB22" s="354"/>
      <c r="AC22" s="354"/>
      <c r="AD22" s="355"/>
      <c r="AE22" s="288" t="str">
        <f t="shared" ref="AE22:AE25" si="0">IF(OR(M22="",$AA$21=""),"",IF(M22&gt;=$AA$21,"ＯＫ","ＮＧ"))</f>
        <v/>
      </c>
      <c r="AF22" s="288"/>
      <c r="AG22" s="289"/>
    </row>
    <row r="23" spans="1:33" ht="18" customHeight="1">
      <c r="A23" s="338"/>
      <c r="B23" s="339"/>
      <c r="C23" s="340"/>
      <c r="D23" s="281" t="str">
        <f>IF(M23="","",IF(別紙２!$A$24="","",別紙２!$A$24))</f>
        <v/>
      </c>
      <c r="E23" s="282"/>
      <c r="F23" s="282"/>
      <c r="G23" s="282"/>
      <c r="H23" s="282"/>
      <c r="I23" s="282"/>
      <c r="J23" s="282"/>
      <c r="K23" s="282"/>
      <c r="L23" s="283"/>
      <c r="M23" s="284" t="str">
        <f>IF(別紙２!Q24="","",別紙２!Q24)</f>
        <v/>
      </c>
      <c r="N23" s="285"/>
      <c r="O23" s="285"/>
      <c r="P23" s="286"/>
      <c r="Q23" s="41" t="s">
        <v>35</v>
      </c>
      <c r="R23" s="344"/>
      <c r="S23" s="345"/>
      <c r="T23" s="345"/>
      <c r="U23" s="345"/>
      <c r="V23" s="345"/>
      <c r="W23" s="345"/>
      <c r="X23" s="345"/>
      <c r="Y23" s="345"/>
      <c r="Z23" s="346"/>
      <c r="AA23" s="353"/>
      <c r="AB23" s="354"/>
      <c r="AC23" s="354"/>
      <c r="AD23" s="355"/>
      <c r="AE23" s="288" t="str">
        <f t="shared" si="0"/>
        <v/>
      </c>
      <c r="AF23" s="288"/>
      <c r="AG23" s="289"/>
    </row>
    <row r="24" spans="1:33" ht="18" customHeight="1">
      <c r="A24" s="338"/>
      <c r="B24" s="339"/>
      <c r="C24" s="340"/>
      <c r="D24" s="281" t="str">
        <f>IF(M24="","",IF(別紙２!$A$25="","",別紙２!$A$25))</f>
        <v/>
      </c>
      <c r="E24" s="282"/>
      <c r="F24" s="282"/>
      <c r="G24" s="282"/>
      <c r="H24" s="282"/>
      <c r="I24" s="282"/>
      <c r="J24" s="282"/>
      <c r="K24" s="282"/>
      <c r="L24" s="283"/>
      <c r="M24" s="284" t="str">
        <f>IF(別紙２!Q25="","",別紙２!Q25)</f>
        <v/>
      </c>
      <c r="N24" s="285"/>
      <c r="O24" s="285"/>
      <c r="P24" s="286"/>
      <c r="Q24" s="41" t="s">
        <v>35</v>
      </c>
      <c r="R24" s="344"/>
      <c r="S24" s="345"/>
      <c r="T24" s="345"/>
      <c r="U24" s="345"/>
      <c r="V24" s="345"/>
      <c r="W24" s="345"/>
      <c r="X24" s="345"/>
      <c r="Y24" s="345"/>
      <c r="Z24" s="346"/>
      <c r="AA24" s="353"/>
      <c r="AB24" s="354"/>
      <c r="AC24" s="354"/>
      <c r="AD24" s="355"/>
      <c r="AE24" s="288" t="str">
        <f t="shared" si="0"/>
        <v/>
      </c>
      <c r="AF24" s="288"/>
      <c r="AG24" s="289"/>
    </row>
    <row r="25" spans="1:33" ht="18" customHeight="1">
      <c r="A25" s="303"/>
      <c r="B25" s="304"/>
      <c r="C25" s="305"/>
      <c r="D25" s="281" t="str">
        <f>IF(M25="","",IF(別紙２!$A$26="","",別紙２!$A$26))</f>
        <v/>
      </c>
      <c r="E25" s="282"/>
      <c r="F25" s="282"/>
      <c r="G25" s="282"/>
      <c r="H25" s="282"/>
      <c r="I25" s="282"/>
      <c r="J25" s="282"/>
      <c r="K25" s="282"/>
      <c r="L25" s="283"/>
      <c r="M25" s="284" t="str">
        <f>IF(別紙２!Q26="","",別紙２!Q26)</f>
        <v/>
      </c>
      <c r="N25" s="285"/>
      <c r="O25" s="285"/>
      <c r="P25" s="286"/>
      <c r="Q25" s="41" t="s">
        <v>35</v>
      </c>
      <c r="R25" s="347"/>
      <c r="S25" s="348"/>
      <c r="T25" s="348"/>
      <c r="U25" s="348"/>
      <c r="V25" s="348"/>
      <c r="W25" s="348"/>
      <c r="X25" s="348"/>
      <c r="Y25" s="348"/>
      <c r="Z25" s="349"/>
      <c r="AA25" s="356"/>
      <c r="AB25" s="357"/>
      <c r="AC25" s="357"/>
      <c r="AD25" s="358"/>
      <c r="AE25" s="288" t="str">
        <f t="shared" si="0"/>
        <v/>
      </c>
      <c r="AF25" s="288"/>
      <c r="AG25" s="289"/>
    </row>
    <row r="26" spans="1:33" ht="6" customHeight="1">
      <c r="A26" s="42"/>
      <c r="B26" s="42"/>
      <c r="C26" s="42"/>
      <c r="D26" s="42"/>
      <c r="E26" s="47"/>
      <c r="F26" s="47"/>
      <c r="G26" s="48"/>
      <c r="H26" s="48"/>
      <c r="I26" s="49"/>
      <c r="J26" s="49"/>
      <c r="K26" s="49"/>
      <c r="L26" s="42"/>
      <c r="M26" s="48"/>
      <c r="N26" s="48"/>
      <c r="O26" s="48"/>
      <c r="P26" s="48"/>
      <c r="Q26" s="49"/>
      <c r="R26" s="49"/>
      <c r="S26" s="49"/>
      <c r="T26" s="50"/>
      <c r="U26" s="50"/>
      <c r="V26" s="50"/>
      <c r="W26" s="77"/>
      <c r="X26" s="38"/>
      <c r="Y26" s="38"/>
      <c r="Z26" s="38"/>
      <c r="AB26" s="39"/>
      <c r="AC26" s="39"/>
    </row>
    <row r="27" spans="1:33" ht="27" customHeight="1">
      <c r="A27" s="300" t="s">
        <v>74</v>
      </c>
      <c r="B27" s="301"/>
      <c r="C27" s="301"/>
      <c r="D27" s="301"/>
      <c r="E27" s="302"/>
      <c r="F27" s="306" t="s">
        <v>104</v>
      </c>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8"/>
    </row>
    <row r="28" spans="1:33" ht="18" customHeight="1">
      <c r="A28" s="303"/>
      <c r="B28" s="304"/>
      <c r="C28" s="304"/>
      <c r="D28" s="304"/>
      <c r="E28" s="305"/>
      <c r="F28" s="68"/>
      <c r="G28" s="43" t="s">
        <v>102</v>
      </c>
      <c r="H28" s="69"/>
      <c r="I28" s="70"/>
      <c r="J28" s="70"/>
      <c r="K28" s="70"/>
      <c r="L28" s="71"/>
      <c r="M28" s="69"/>
      <c r="N28" s="69"/>
      <c r="O28" s="43" t="s">
        <v>103</v>
      </c>
      <c r="P28" s="69"/>
      <c r="Q28" s="70"/>
      <c r="R28" s="70"/>
      <c r="S28" s="70"/>
      <c r="T28" s="72"/>
      <c r="U28" s="72"/>
      <c r="V28" s="72"/>
      <c r="W28" s="76"/>
      <c r="X28" s="43"/>
      <c r="Y28" s="43"/>
      <c r="Z28" s="43"/>
      <c r="AA28" s="44"/>
      <c r="AB28" s="45"/>
      <c r="AC28" s="45"/>
      <c r="AD28" s="44"/>
      <c r="AE28" s="44"/>
      <c r="AF28" s="44"/>
      <c r="AG28" s="46"/>
    </row>
    <row r="29" spans="1:33" ht="6" customHeight="1">
      <c r="A29" s="42"/>
      <c r="B29" s="42"/>
      <c r="C29" s="42"/>
      <c r="D29" s="42"/>
      <c r="E29" s="47"/>
      <c r="F29" s="47"/>
      <c r="G29" s="48"/>
      <c r="H29" s="48"/>
      <c r="I29" s="49"/>
      <c r="J29" s="49"/>
      <c r="K29" s="49"/>
      <c r="L29" s="42"/>
      <c r="M29" s="48"/>
      <c r="N29" s="48"/>
      <c r="O29" s="48"/>
      <c r="P29" s="48"/>
      <c r="Q29" s="49"/>
      <c r="R29" s="49"/>
      <c r="S29" s="49"/>
      <c r="T29" s="50"/>
      <c r="U29" s="50"/>
      <c r="V29" s="50"/>
      <c r="W29" s="77"/>
      <c r="X29" s="38"/>
      <c r="Y29" s="38"/>
      <c r="Z29" s="38"/>
      <c r="AB29" s="39"/>
      <c r="AC29" s="39"/>
    </row>
    <row r="30" spans="1:33" ht="18" customHeight="1">
      <c r="A30" s="268"/>
      <c r="B30" s="269"/>
      <c r="C30" s="280"/>
      <c r="D30" s="293" t="s">
        <v>126</v>
      </c>
      <c r="E30" s="294"/>
      <c r="F30" s="294"/>
      <c r="G30" s="294"/>
      <c r="H30" s="294"/>
      <c r="I30" s="294"/>
      <c r="J30" s="294"/>
      <c r="K30" s="294"/>
      <c r="L30" s="295"/>
      <c r="M30" s="293" t="s">
        <v>73</v>
      </c>
      <c r="N30" s="294"/>
      <c r="O30" s="294"/>
      <c r="P30" s="295"/>
      <c r="Q30" s="38"/>
      <c r="R30" s="293" t="s">
        <v>123</v>
      </c>
      <c r="S30" s="294"/>
      <c r="T30" s="294"/>
      <c r="U30" s="294"/>
      <c r="V30" s="294"/>
      <c r="W30" s="294"/>
      <c r="X30" s="294"/>
      <c r="Y30" s="294"/>
      <c r="Z30" s="295"/>
      <c r="AA30" s="293" t="s">
        <v>73</v>
      </c>
      <c r="AB30" s="294"/>
      <c r="AC30" s="294"/>
      <c r="AD30" s="295"/>
      <c r="AE30" s="296" t="s">
        <v>36</v>
      </c>
      <c r="AF30" s="297"/>
      <c r="AG30" s="298"/>
    </row>
    <row r="31" spans="1:33" ht="18.75" customHeight="1">
      <c r="A31" s="359" t="s">
        <v>70</v>
      </c>
      <c r="B31" s="360"/>
      <c r="C31" s="361"/>
      <c r="D31" s="281" t="str">
        <f>IF(M31="","",IF(別紙２!$A$22="","",別紙２!$A$22))</f>
        <v/>
      </c>
      <c r="E31" s="282"/>
      <c r="F31" s="282"/>
      <c r="G31" s="282"/>
      <c r="H31" s="282"/>
      <c r="I31" s="282"/>
      <c r="J31" s="282"/>
      <c r="K31" s="282"/>
      <c r="L31" s="283"/>
      <c r="M31" s="284" t="str">
        <f>IF(別紙２!AB22="","",別紙２!AB22)</f>
        <v/>
      </c>
      <c r="N31" s="285"/>
      <c r="O31" s="285"/>
      <c r="P31" s="286"/>
      <c r="Q31" s="41" t="s">
        <v>35</v>
      </c>
      <c r="R31" s="341" t="str">
        <f>IF(AA31="","",IF(様式第３号【事前協議書】!$T$13="","",様式第３号【事前協議書】!$T$13))</f>
        <v/>
      </c>
      <c r="S31" s="342"/>
      <c r="T31" s="342"/>
      <c r="U31" s="342"/>
      <c r="V31" s="342"/>
      <c r="W31" s="342"/>
      <c r="X31" s="342"/>
      <c r="Y31" s="342"/>
      <c r="Z31" s="343"/>
      <c r="AA31" s="350" t="str">
        <f>IF(別紙２!AB12="","",別紙２!AB12)</f>
        <v/>
      </c>
      <c r="AB31" s="351"/>
      <c r="AC31" s="351"/>
      <c r="AD31" s="352"/>
      <c r="AE31" s="288" t="str">
        <f>IF(OR(M31="",$AA$31=""),"",IF(M31&gt;=$AA$31,"ＯＫ","ＮＧ"))</f>
        <v/>
      </c>
      <c r="AF31" s="288"/>
      <c r="AG31" s="289"/>
    </row>
    <row r="32" spans="1:33" ht="18.75" customHeight="1">
      <c r="A32" s="362"/>
      <c r="B32" s="363"/>
      <c r="C32" s="364"/>
      <c r="D32" s="281" t="str">
        <f>IF(M32="","",IF(別紙２!$A$23="","",別紙２!$A$23))</f>
        <v/>
      </c>
      <c r="E32" s="282"/>
      <c r="F32" s="282"/>
      <c r="G32" s="282"/>
      <c r="H32" s="282"/>
      <c r="I32" s="282"/>
      <c r="J32" s="282"/>
      <c r="K32" s="282"/>
      <c r="L32" s="283"/>
      <c r="M32" s="284" t="str">
        <f>IF(別紙２!AB23="","",別紙２!AB23)</f>
        <v/>
      </c>
      <c r="N32" s="285"/>
      <c r="O32" s="285"/>
      <c r="P32" s="286"/>
      <c r="Q32" s="41" t="s">
        <v>35</v>
      </c>
      <c r="R32" s="344"/>
      <c r="S32" s="345"/>
      <c r="T32" s="345"/>
      <c r="U32" s="345"/>
      <c r="V32" s="345"/>
      <c r="W32" s="345"/>
      <c r="X32" s="345"/>
      <c r="Y32" s="345"/>
      <c r="Z32" s="346"/>
      <c r="AA32" s="353"/>
      <c r="AB32" s="354"/>
      <c r="AC32" s="354"/>
      <c r="AD32" s="355"/>
      <c r="AE32" s="288" t="str">
        <f t="shared" ref="AE32:AE35" si="1">IF(OR(M32="",$AA$31=""),"",IF(M32&gt;=$AA$31,"ＯＫ","ＮＧ"))</f>
        <v/>
      </c>
      <c r="AF32" s="288"/>
      <c r="AG32" s="289"/>
    </row>
    <row r="33" spans="1:34" ht="18.75" customHeight="1">
      <c r="A33" s="362"/>
      <c r="B33" s="363"/>
      <c r="C33" s="364"/>
      <c r="D33" s="281" t="str">
        <f>IF(M33="","",IF(別紙２!$A$24="","",別紙２!$A$24))</f>
        <v/>
      </c>
      <c r="E33" s="282"/>
      <c r="F33" s="282"/>
      <c r="G33" s="282"/>
      <c r="H33" s="282"/>
      <c r="I33" s="282"/>
      <c r="J33" s="282"/>
      <c r="K33" s="282"/>
      <c r="L33" s="283"/>
      <c r="M33" s="284" t="str">
        <f>IF(別紙２!AB24="","",別紙２!AB24)</f>
        <v/>
      </c>
      <c r="N33" s="285"/>
      <c r="O33" s="285"/>
      <c r="P33" s="286"/>
      <c r="Q33" s="41" t="s">
        <v>35</v>
      </c>
      <c r="R33" s="344"/>
      <c r="S33" s="345"/>
      <c r="T33" s="345"/>
      <c r="U33" s="345"/>
      <c r="V33" s="345"/>
      <c r="W33" s="345"/>
      <c r="X33" s="345"/>
      <c r="Y33" s="345"/>
      <c r="Z33" s="346"/>
      <c r="AA33" s="353"/>
      <c r="AB33" s="354"/>
      <c r="AC33" s="354"/>
      <c r="AD33" s="355"/>
      <c r="AE33" s="288" t="str">
        <f t="shared" si="1"/>
        <v/>
      </c>
      <c r="AF33" s="288"/>
      <c r="AG33" s="289"/>
    </row>
    <row r="34" spans="1:34" ht="18.75" customHeight="1">
      <c r="A34" s="362"/>
      <c r="B34" s="363"/>
      <c r="C34" s="364"/>
      <c r="D34" s="281" t="str">
        <f>IF(M34="","",IF(別紙２!$A$25="","",別紙２!$A$25))</f>
        <v/>
      </c>
      <c r="E34" s="282"/>
      <c r="F34" s="282"/>
      <c r="G34" s="282"/>
      <c r="H34" s="282"/>
      <c r="I34" s="282"/>
      <c r="J34" s="282"/>
      <c r="K34" s="282"/>
      <c r="L34" s="283"/>
      <c r="M34" s="284" t="str">
        <f>IF(別紙２!AB25="","",別紙２!AB25)</f>
        <v/>
      </c>
      <c r="N34" s="285"/>
      <c r="O34" s="285"/>
      <c r="P34" s="286"/>
      <c r="Q34" s="41" t="s">
        <v>35</v>
      </c>
      <c r="R34" s="344"/>
      <c r="S34" s="345"/>
      <c r="T34" s="345"/>
      <c r="U34" s="345"/>
      <c r="V34" s="345"/>
      <c r="W34" s="345"/>
      <c r="X34" s="345"/>
      <c r="Y34" s="345"/>
      <c r="Z34" s="346"/>
      <c r="AA34" s="353"/>
      <c r="AB34" s="354"/>
      <c r="AC34" s="354"/>
      <c r="AD34" s="355"/>
      <c r="AE34" s="288" t="str">
        <f t="shared" si="1"/>
        <v/>
      </c>
      <c r="AF34" s="288"/>
      <c r="AG34" s="289"/>
    </row>
    <row r="35" spans="1:34" ht="18.75" customHeight="1">
      <c r="A35" s="365"/>
      <c r="B35" s="366"/>
      <c r="C35" s="367"/>
      <c r="D35" s="281" t="str">
        <f>IF(M35="","",IF(別紙２!$A$26="","",別紙２!$A$26))</f>
        <v/>
      </c>
      <c r="E35" s="282"/>
      <c r="F35" s="282"/>
      <c r="G35" s="282"/>
      <c r="H35" s="282"/>
      <c r="I35" s="282"/>
      <c r="J35" s="282"/>
      <c r="K35" s="282"/>
      <c r="L35" s="283"/>
      <c r="M35" s="284" t="str">
        <f>IF(別紙２!AB26="","",別紙２!AB26)</f>
        <v/>
      </c>
      <c r="N35" s="285"/>
      <c r="O35" s="285"/>
      <c r="P35" s="286"/>
      <c r="Q35" s="41" t="s">
        <v>35</v>
      </c>
      <c r="R35" s="347"/>
      <c r="S35" s="348"/>
      <c r="T35" s="348"/>
      <c r="U35" s="348"/>
      <c r="V35" s="348"/>
      <c r="W35" s="348"/>
      <c r="X35" s="348"/>
      <c r="Y35" s="348"/>
      <c r="Z35" s="349"/>
      <c r="AA35" s="356"/>
      <c r="AB35" s="357"/>
      <c r="AC35" s="357"/>
      <c r="AD35" s="358"/>
      <c r="AE35" s="288" t="str">
        <f t="shared" si="1"/>
        <v/>
      </c>
      <c r="AF35" s="288"/>
      <c r="AG35" s="289"/>
    </row>
    <row r="36" spans="1:34" ht="6" customHeight="1">
      <c r="A36" s="42"/>
      <c r="B36" s="42"/>
      <c r="C36" s="42"/>
      <c r="D36" s="42"/>
      <c r="E36" s="47"/>
      <c r="F36" s="47"/>
      <c r="G36" s="48"/>
      <c r="H36" s="48"/>
      <c r="I36" s="49"/>
      <c r="J36" s="49"/>
      <c r="K36" s="49"/>
      <c r="L36" s="42"/>
      <c r="M36" s="48"/>
      <c r="N36" s="48"/>
      <c r="O36" s="48"/>
      <c r="P36" s="48"/>
      <c r="Q36" s="49"/>
      <c r="R36" s="49"/>
      <c r="S36" s="49"/>
      <c r="T36" s="50"/>
      <c r="U36" s="50"/>
      <c r="V36" s="50"/>
      <c r="W36" s="77"/>
      <c r="X36" s="38"/>
      <c r="Y36" s="38"/>
      <c r="Z36" s="38"/>
      <c r="AB36" s="39"/>
      <c r="AC36" s="39"/>
    </row>
    <row r="37" spans="1:34" ht="27" customHeight="1">
      <c r="A37" s="300" t="s">
        <v>74</v>
      </c>
      <c r="B37" s="301"/>
      <c r="C37" s="301"/>
      <c r="D37" s="301"/>
      <c r="E37" s="302"/>
      <c r="F37" s="306" t="s">
        <v>105</v>
      </c>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8"/>
    </row>
    <row r="38" spans="1:34" ht="18" customHeight="1">
      <c r="A38" s="303"/>
      <c r="B38" s="304"/>
      <c r="C38" s="304"/>
      <c r="D38" s="304"/>
      <c r="E38" s="305"/>
      <c r="F38" s="68"/>
      <c r="G38" s="43" t="s">
        <v>102</v>
      </c>
      <c r="H38" s="69"/>
      <c r="I38" s="70"/>
      <c r="J38" s="70"/>
      <c r="K38" s="70"/>
      <c r="L38" s="71"/>
      <c r="M38" s="69"/>
      <c r="N38" s="69"/>
      <c r="O38" s="43" t="s">
        <v>103</v>
      </c>
      <c r="P38" s="69"/>
      <c r="Q38" s="70"/>
      <c r="R38" s="70"/>
      <c r="S38" s="70"/>
      <c r="T38" s="72"/>
      <c r="U38" s="72"/>
      <c r="V38" s="72"/>
      <c r="W38" s="76"/>
      <c r="X38" s="43"/>
      <c r="Y38" s="43"/>
      <c r="Z38" s="43"/>
      <c r="AA38" s="44"/>
      <c r="AB38" s="45"/>
      <c r="AC38" s="45"/>
      <c r="AD38" s="44"/>
      <c r="AE38" s="44"/>
      <c r="AF38" s="44"/>
      <c r="AG38" s="46"/>
    </row>
    <row r="39" spans="1:34" ht="6" customHeight="1">
      <c r="A39" s="42"/>
      <c r="B39" s="42"/>
      <c r="C39" s="42"/>
      <c r="D39" s="42"/>
      <c r="E39" s="47"/>
      <c r="F39" s="47"/>
      <c r="G39" s="48"/>
      <c r="H39" s="48"/>
      <c r="I39" s="49"/>
      <c r="J39" s="49"/>
      <c r="K39" s="49"/>
      <c r="L39" s="42"/>
      <c r="M39" s="48"/>
      <c r="N39" s="48"/>
      <c r="O39" s="48"/>
      <c r="P39" s="48"/>
      <c r="Q39" s="49"/>
      <c r="R39" s="49"/>
      <c r="S39" s="49"/>
      <c r="T39" s="50"/>
      <c r="U39" s="50"/>
      <c r="V39" s="50"/>
      <c r="W39" s="77"/>
      <c r="X39" s="38"/>
      <c r="Y39" s="38"/>
      <c r="Z39" s="38"/>
      <c r="AB39" s="39"/>
      <c r="AC39" s="39"/>
    </row>
    <row r="40" spans="1:34" ht="18" customHeight="1">
      <c r="A40" s="33" t="s">
        <v>75</v>
      </c>
      <c r="B40" s="38"/>
      <c r="C40" s="38"/>
      <c r="D40" s="38"/>
      <c r="E40" s="38"/>
      <c r="F40" s="38"/>
      <c r="G40" s="38"/>
      <c r="H40" s="38"/>
      <c r="I40" s="38"/>
      <c r="J40" s="38"/>
      <c r="K40" s="38"/>
      <c r="L40" s="38"/>
      <c r="M40" s="38"/>
      <c r="N40" s="38"/>
      <c r="O40" s="38"/>
      <c r="P40" s="38"/>
      <c r="Q40" s="38"/>
      <c r="R40" s="38"/>
      <c r="S40" s="38"/>
      <c r="T40" s="38"/>
      <c r="U40" s="38"/>
      <c r="V40" s="42"/>
      <c r="W40" s="77"/>
      <c r="X40" s="38"/>
      <c r="Y40" s="38"/>
      <c r="Z40" s="38"/>
      <c r="AB40" s="39"/>
      <c r="AC40" s="39"/>
    </row>
    <row r="41" spans="1:34" ht="18" customHeight="1">
      <c r="A41" s="40" t="s">
        <v>101</v>
      </c>
      <c r="B41" s="38"/>
      <c r="C41" s="38"/>
      <c r="D41" s="38"/>
      <c r="E41" s="38"/>
      <c r="F41" s="38"/>
      <c r="G41" s="38"/>
      <c r="H41" s="38"/>
      <c r="I41" s="38"/>
      <c r="J41" s="38"/>
      <c r="K41" s="38"/>
      <c r="L41" s="38"/>
      <c r="M41" s="38"/>
      <c r="N41" s="38"/>
      <c r="O41" s="38"/>
      <c r="P41" s="38"/>
      <c r="Q41" s="38"/>
      <c r="R41" s="38"/>
      <c r="S41" s="38"/>
      <c r="T41" s="38"/>
      <c r="U41" s="38"/>
      <c r="V41" s="42"/>
      <c r="W41" s="77"/>
      <c r="X41" s="38"/>
      <c r="Y41" s="38"/>
      <c r="Z41" s="38"/>
      <c r="AB41" s="39"/>
      <c r="AC41" s="39"/>
      <c r="AD41" s="39"/>
    </row>
    <row r="42" spans="1:34" ht="18" customHeight="1">
      <c r="A42" s="268"/>
      <c r="B42" s="269"/>
      <c r="C42" s="280"/>
      <c r="D42" s="293" t="s">
        <v>126</v>
      </c>
      <c r="E42" s="294"/>
      <c r="F42" s="294"/>
      <c r="G42" s="294"/>
      <c r="H42" s="294"/>
      <c r="I42" s="294"/>
      <c r="J42" s="294"/>
      <c r="K42" s="294"/>
      <c r="L42" s="295"/>
      <c r="M42" s="293" t="s">
        <v>76</v>
      </c>
      <c r="N42" s="294"/>
      <c r="O42" s="294"/>
      <c r="P42" s="295"/>
      <c r="Q42" s="38"/>
      <c r="R42" s="293" t="s">
        <v>123</v>
      </c>
      <c r="S42" s="294"/>
      <c r="T42" s="294"/>
      <c r="U42" s="294"/>
      <c r="V42" s="294"/>
      <c r="W42" s="294"/>
      <c r="X42" s="294"/>
      <c r="Y42" s="294"/>
      <c r="Z42" s="295"/>
      <c r="AA42" s="293" t="s">
        <v>76</v>
      </c>
      <c r="AB42" s="294"/>
      <c r="AC42" s="294"/>
      <c r="AD42" s="295"/>
      <c r="AE42" s="296" t="s">
        <v>36</v>
      </c>
      <c r="AF42" s="297"/>
      <c r="AG42" s="298"/>
      <c r="AH42" s="51"/>
    </row>
    <row r="43" spans="1:34" ht="18" customHeight="1">
      <c r="A43" s="359" t="s">
        <v>63</v>
      </c>
      <c r="B43" s="360"/>
      <c r="C43" s="361"/>
      <c r="D43" s="281" t="str">
        <f>IF(M43="","",IF(別紙２!$A$22="","",別紙２!$A$22))</f>
        <v/>
      </c>
      <c r="E43" s="282"/>
      <c r="F43" s="282"/>
      <c r="G43" s="282"/>
      <c r="H43" s="282"/>
      <c r="I43" s="282"/>
      <c r="J43" s="282"/>
      <c r="K43" s="282"/>
      <c r="L43" s="283"/>
      <c r="M43" s="284" t="str">
        <f>IF(別紙２!U22="","",別紙２!U22)</f>
        <v/>
      </c>
      <c r="N43" s="285"/>
      <c r="O43" s="285"/>
      <c r="P43" s="286"/>
      <c r="Q43" s="41" t="s">
        <v>31</v>
      </c>
      <c r="R43" s="341" t="str">
        <f>IF(AA43="","",IF(様式第３号【事前協議書】!$T$13="","",様式第３号【事前協議書】!$T$13))</f>
        <v/>
      </c>
      <c r="S43" s="342"/>
      <c r="T43" s="342"/>
      <c r="U43" s="342"/>
      <c r="V43" s="342"/>
      <c r="W43" s="342"/>
      <c r="X43" s="342"/>
      <c r="Y43" s="342"/>
      <c r="Z43" s="343"/>
      <c r="AA43" s="350" t="str">
        <f>IF(別紙２!Q12="","",別紙２!Q12)</f>
        <v/>
      </c>
      <c r="AB43" s="351"/>
      <c r="AC43" s="351"/>
      <c r="AD43" s="352"/>
      <c r="AE43" s="288" t="str">
        <f>IF(OR(M43="",$AA$43=""),"",IF(M43&lt;=$AA$43,"ＯＫ","ＮＧ"))</f>
        <v/>
      </c>
      <c r="AF43" s="288"/>
      <c r="AG43" s="289"/>
      <c r="AH43" s="51"/>
    </row>
    <row r="44" spans="1:34" ht="18" customHeight="1">
      <c r="A44" s="362"/>
      <c r="B44" s="363"/>
      <c r="C44" s="364"/>
      <c r="D44" s="281" t="str">
        <f>IF(M44="","",IF(別紙２!$A$23="","",別紙２!$A$23))</f>
        <v/>
      </c>
      <c r="E44" s="282"/>
      <c r="F44" s="282"/>
      <c r="G44" s="282"/>
      <c r="H44" s="282"/>
      <c r="I44" s="282"/>
      <c r="J44" s="282"/>
      <c r="K44" s="282"/>
      <c r="L44" s="283"/>
      <c r="M44" s="284" t="str">
        <f>IF(別紙２!U23="","",別紙２!U23)</f>
        <v/>
      </c>
      <c r="N44" s="285"/>
      <c r="O44" s="285"/>
      <c r="P44" s="286"/>
      <c r="Q44" s="41" t="s">
        <v>31</v>
      </c>
      <c r="R44" s="344"/>
      <c r="S44" s="345"/>
      <c r="T44" s="345"/>
      <c r="U44" s="345"/>
      <c r="V44" s="345"/>
      <c r="W44" s="345"/>
      <c r="X44" s="345"/>
      <c r="Y44" s="345"/>
      <c r="Z44" s="346"/>
      <c r="AA44" s="353"/>
      <c r="AB44" s="354"/>
      <c r="AC44" s="354"/>
      <c r="AD44" s="355"/>
      <c r="AE44" s="288" t="str">
        <f t="shared" ref="AE44:AE47" si="2">IF(OR(M44="",$AA$43=""),"",IF(M44&lt;=$AA$43,"ＯＫ","ＮＧ"))</f>
        <v/>
      </c>
      <c r="AF44" s="288"/>
      <c r="AG44" s="289"/>
      <c r="AH44" s="51"/>
    </row>
    <row r="45" spans="1:34" ht="18" customHeight="1">
      <c r="A45" s="362"/>
      <c r="B45" s="363"/>
      <c r="C45" s="364"/>
      <c r="D45" s="281" t="str">
        <f>IF(M45="","",IF(別紙２!$A$24="","",別紙２!$A$24))</f>
        <v/>
      </c>
      <c r="E45" s="282"/>
      <c r="F45" s="282"/>
      <c r="G45" s="282"/>
      <c r="H45" s="282"/>
      <c r="I45" s="282"/>
      <c r="J45" s="282"/>
      <c r="K45" s="282"/>
      <c r="L45" s="283"/>
      <c r="M45" s="284" t="str">
        <f>IF(別紙２!U24="","",別紙２!U24)</f>
        <v/>
      </c>
      <c r="N45" s="285"/>
      <c r="O45" s="285"/>
      <c r="P45" s="286"/>
      <c r="Q45" s="41" t="s">
        <v>31</v>
      </c>
      <c r="R45" s="344"/>
      <c r="S45" s="345"/>
      <c r="T45" s="345"/>
      <c r="U45" s="345"/>
      <c r="V45" s="345"/>
      <c r="W45" s="345"/>
      <c r="X45" s="345"/>
      <c r="Y45" s="345"/>
      <c r="Z45" s="346"/>
      <c r="AA45" s="353"/>
      <c r="AB45" s="354"/>
      <c r="AC45" s="354"/>
      <c r="AD45" s="355"/>
      <c r="AE45" s="288" t="str">
        <f t="shared" si="2"/>
        <v/>
      </c>
      <c r="AF45" s="288"/>
      <c r="AG45" s="289"/>
      <c r="AH45" s="51"/>
    </row>
    <row r="46" spans="1:34" ht="18" customHeight="1">
      <c r="A46" s="362"/>
      <c r="B46" s="363"/>
      <c r="C46" s="364"/>
      <c r="D46" s="281" t="str">
        <f>IF(M46="","",IF(別紙２!$A$25="","",別紙２!$A$25))</f>
        <v/>
      </c>
      <c r="E46" s="282"/>
      <c r="F46" s="282"/>
      <c r="G46" s="282"/>
      <c r="H46" s="282"/>
      <c r="I46" s="282"/>
      <c r="J46" s="282"/>
      <c r="K46" s="282"/>
      <c r="L46" s="283"/>
      <c r="M46" s="284" t="str">
        <f>IF(別紙２!U25="","",別紙２!U25)</f>
        <v/>
      </c>
      <c r="N46" s="285"/>
      <c r="O46" s="285"/>
      <c r="P46" s="286"/>
      <c r="Q46" s="41" t="s">
        <v>31</v>
      </c>
      <c r="R46" s="344"/>
      <c r="S46" s="345"/>
      <c r="T46" s="345"/>
      <c r="U46" s="345"/>
      <c r="V46" s="345"/>
      <c r="W46" s="345"/>
      <c r="X46" s="345"/>
      <c r="Y46" s="345"/>
      <c r="Z46" s="346"/>
      <c r="AA46" s="353"/>
      <c r="AB46" s="354"/>
      <c r="AC46" s="354"/>
      <c r="AD46" s="355"/>
      <c r="AE46" s="288" t="str">
        <f t="shared" si="2"/>
        <v/>
      </c>
      <c r="AF46" s="288"/>
      <c r="AG46" s="289"/>
      <c r="AH46" s="51"/>
    </row>
    <row r="47" spans="1:34" ht="18" customHeight="1">
      <c r="A47" s="365"/>
      <c r="B47" s="366"/>
      <c r="C47" s="367"/>
      <c r="D47" s="281" t="str">
        <f>IF(M47="","",IF(別紙２!$A$26="","",別紙２!$A$26))</f>
        <v/>
      </c>
      <c r="E47" s="282"/>
      <c r="F47" s="282"/>
      <c r="G47" s="282"/>
      <c r="H47" s="282"/>
      <c r="I47" s="282"/>
      <c r="J47" s="282"/>
      <c r="K47" s="282"/>
      <c r="L47" s="283"/>
      <c r="M47" s="284" t="str">
        <f>IF(別紙２!U26="","",別紙２!U26)</f>
        <v/>
      </c>
      <c r="N47" s="285"/>
      <c r="O47" s="285"/>
      <c r="P47" s="286"/>
      <c r="Q47" s="41" t="s">
        <v>31</v>
      </c>
      <c r="R47" s="347"/>
      <c r="S47" s="348"/>
      <c r="T47" s="348"/>
      <c r="U47" s="348"/>
      <c r="V47" s="348"/>
      <c r="W47" s="348"/>
      <c r="X47" s="348"/>
      <c r="Y47" s="348"/>
      <c r="Z47" s="349"/>
      <c r="AA47" s="356"/>
      <c r="AB47" s="357"/>
      <c r="AC47" s="357"/>
      <c r="AD47" s="358"/>
      <c r="AE47" s="288" t="str">
        <f t="shared" si="2"/>
        <v/>
      </c>
      <c r="AF47" s="288"/>
      <c r="AG47" s="289"/>
      <c r="AH47" s="51"/>
    </row>
    <row r="48" spans="1:34" ht="6" customHeight="1">
      <c r="A48" s="42"/>
      <c r="B48" s="42"/>
      <c r="C48" s="42"/>
      <c r="D48" s="42"/>
      <c r="E48" s="48"/>
      <c r="F48" s="48"/>
      <c r="G48" s="48"/>
      <c r="H48" s="48"/>
      <c r="I48" s="49"/>
      <c r="J48" s="49"/>
      <c r="K48" s="49"/>
      <c r="L48" s="49"/>
      <c r="M48" s="42"/>
      <c r="N48" s="48"/>
      <c r="O48" s="48"/>
      <c r="P48" s="48"/>
      <c r="Q48" s="48"/>
      <c r="R48" s="49"/>
      <c r="S48" s="49"/>
      <c r="T48" s="49"/>
      <c r="U48" s="49"/>
      <c r="V48" s="50"/>
      <c r="W48" s="50"/>
      <c r="X48" s="50"/>
      <c r="Y48" s="38"/>
      <c r="Z48" s="38"/>
      <c r="AA48" s="38"/>
      <c r="AB48" s="38"/>
      <c r="AC48" s="51"/>
      <c r="AD48" s="39"/>
      <c r="AE48" s="39"/>
      <c r="AF48" s="51"/>
      <c r="AG48" s="51"/>
      <c r="AH48" s="51"/>
    </row>
    <row r="49" spans="1:34" ht="27" customHeight="1">
      <c r="A49" s="300" t="s">
        <v>74</v>
      </c>
      <c r="B49" s="301"/>
      <c r="C49" s="301"/>
      <c r="D49" s="301"/>
      <c r="E49" s="302"/>
      <c r="F49" s="306" t="s">
        <v>106</v>
      </c>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8"/>
    </row>
    <row r="50" spans="1:34" ht="18" customHeight="1">
      <c r="A50" s="303"/>
      <c r="B50" s="304"/>
      <c r="C50" s="304"/>
      <c r="D50" s="304"/>
      <c r="E50" s="305"/>
      <c r="F50" s="68"/>
      <c r="G50" s="43" t="s">
        <v>102</v>
      </c>
      <c r="H50" s="69"/>
      <c r="I50" s="70"/>
      <c r="J50" s="70"/>
      <c r="K50" s="70"/>
      <c r="L50" s="71"/>
      <c r="M50" s="69"/>
      <c r="N50" s="69"/>
      <c r="O50" s="43" t="s">
        <v>103</v>
      </c>
      <c r="P50" s="69"/>
      <c r="Q50" s="70"/>
      <c r="R50" s="70"/>
      <c r="S50" s="70"/>
      <c r="T50" s="72"/>
      <c r="U50" s="72"/>
      <c r="V50" s="72"/>
      <c r="W50" s="76"/>
      <c r="X50" s="43"/>
      <c r="Y50" s="43"/>
      <c r="Z50" s="43"/>
      <c r="AA50" s="44"/>
      <c r="AB50" s="45"/>
      <c r="AC50" s="45"/>
      <c r="AD50" s="44"/>
      <c r="AE50" s="44"/>
      <c r="AF50" s="44"/>
      <c r="AG50" s="46"/>
    </row>
    <row r="51" spans="1:34" ht="18" customHeight="1">
      <c r="A51" s="42"/>
      <c r="B51" s="42"/>
      <c r="C51" s="42"/>
      <c r="D51" s="42"/>
      <c r="E51" s="48"/>
      <c r="F51" s="48"/>
      <c r="G51" s="48"/>
      <c r="H51" s="48"/>
      <c r="I51" s="49"/>
      <c r="J51" s="49"/>
      <c r="K51" s="49"/>
      <c r="L51" s="49"/>
      <c r="M51" s="42"/>
      <c r="N51" s="48"/>
      <c r="O51" s="48"/>
      <c r="P51" s="48"/>
      <c r="Q51" s="48"/>
      <c r="R51" s="49"/>
      <c r="S51" s="49"/>
      <c r="T51" s="49"/>
      <c r="U51" s="49"/>
      <c r="V51" s="50"/>
      <c r="W51" s="50"/>
      <c r="X51" s="50"/>
      <c r="Y51" s="38"/>
      <c r="Z51" s="38"/>
      <c r="AA51" s="38"/>
      <c r="AB51" s="38"/>
      <c r="AC51" s="51"/>
      <c r="AD51" s="39"/>
      <c r="AE51" s="39"/>
      <c r="AF51" s="51"/>
      <c r="AG51" s="51"/>
      <c r="AH51" s="51"/>
    </row>
    <row r="52" spans="1:34" ht="18" customHeight="1">
      <c r="A52" s="268"/>
      <c r="B52" s="269"/>
      <c r="C52" s="280"/>
      <c r="D52" s="293" t="s">
        <v>125</v>
      </c>
      <c r="E52" s="294"/>
      <c r="F52" s="294"/>
      <c r="G52" s="294"/>
      <c r="H52" s="294"/>
      <c r="I52" s="294"/>
      <c r="J52" s="294"/>
      <c r="K52" s="294"/>
      <c r="L52" s="295"/>
      <c r="M52" s="293" t="s">
        <v>76</v>
      </c>
      <c r="N52" s="294"/>
      <c r="O52" s="294"/>
      <c r="P52" s="295"/>
      <c r="Q52" s="38"/>
      <c r="R52" s="293" t="s">
        <v>123</v>
      </c>
      <c r="S52" s="294"/>
      <c r="T52" s="294"/>
      <c r="U52" s="294"/>
      <c r="V52" s="294"/>
      <c r="W52" s="294"/>
      <c r="X52" s="294"/>
      <c r="Y52" s="294"/>
      <c r="Z52" s="295"/>
      <c r="AA52" s="293" t="s">
        <v>76</v>
      </c>
      <c r="AB52" s="294"/>
      <c r="AC52" s="294"/>
      <c r="AD52" s="295"/>
      <c r="AE52" s="296" t="s">
        <v>36</v>
      </c>
      <c r="AF52" s="297"/>
      <c r="AG52" s="298"/>
      <c r="AH52" s="51"/>
    </row>
    <row r="53" spans="1:34" ht="18" customHeight="1">
      <c r="A53" s="359" t="s">
        <v>70</v>
      </c>
      <c r="B53" s="360"/>
      <c r="C53" s="361"/>
      <c r="D53" s="281" t="str">
        <f>IF(M53="","",IF(別紙２!$A$22="","",別紙２!$A$22))</f>
        <v/>
      </c>
      <c r="E53" s="282"/>
      <c r="F53" s="282"/>
      <c r="G53" s="282"/>
      <c r="H53" s="282"/>
      <c r="I53" s="282"/>
      <c r="J53" s="282"/>
      <c r="K53" s="282"/>
      <c r="L53" s="283"/>
      <c r="M53" s="284" t="str">
        <f>IF(別紙２!AF22="","",別紙２!AF22)</f>
        <v/>
      </c>
      <c r="N53" s="285"/>
      <c r="O53" s="285"/>
      <c r="P53" s="286"/>
      <c r="Q53" s="41" t="s">
        <v>31</v>
      </c>
      <c r="R53" s="341" t="str">
        <f>IF(AA53="","",IF(様式第３号【事前協議書】!$T$13="","",様式第３号【事前協議書】!$T$13))</f>
        <v/>
      </c>
      <c r="S53" s="342"/>
      <c r="T53" s="342"/>
      <c r="U53" s="342"/>
      <c r="V53" s="342"/>
      <c r="W53" s="342"/>
      <c r="X53" s="342"/>
      <c r="Y53" s="342"/>
      <c r="Z53" s="343"/>
      <c r="AA53" s="350" t="str">
        <f>IF(別紙２!AF12="","",別紙２!AF12)</f>
        <v/>
      </c>
      <c r="AB53" s="351"/>
      <c r="AC53" s="351"/>
      <c r="AD53" s="352"/>
      <c r="AE53" s="288" t="str">
        <f>IF(OR(M53="",$AA$53=""),"",IF(M53&lt;=$AA$53,"ＯＫ","ＮＧ"))</f>
        <v/>
      </c>
      <c r="AF53" s="288"/>
      <c r="AG53" s="289"/>
      <c r="AH53" s="51"/>
    </row>
    <row r="54" spans="1:34" ht="18" customHeight="1">
      <c r="A54" s="362"/>
      <c r="B54" s="363"/>
      <c r="C54" s="364"/>
      <c r="D54" s="281" t="str">
        <f>IF(M54="","",IF(別紙２!$A$23="","",別紙２!$A$23))</f>
        <v/>
      </c>
      <c r="E54" s="282"/>
      <c r="F54" s="282"/>
      <c r="G54" s="282"/>
      <c r="H54" s="282"/>
      <c r="I54" s="282"/>
      <c r="J54" s="282"/>
      <c r="K54" s="282"/>
      <c r="L54" s="283"/>
      <c r="M54" s="284" t="str">
        <f>IF(別紙２!AF23="","",別紙２!AF23)</f>
        <v/>
      </c>
      <c r="N54" s="285"/>
      <c r="O54" s="285"/>
      <c r="P54" s="286"/>
      <c r="Q54" s="41" t="s">
        <v>31</v>
      </c>
      <c r="R54" s="344"/>
      <c r="S54" s="345"/>
      <c r="T54" s="345"/>
      <c r="U54" s="345"/>
      <c r="V54" s="345"/>
      <c r="W54" s="345"/>
      <c r="X54" s="345"/>
      <c r="Y54" s="345"/>
      <c r="Z54" s="346"/>
      <c r="AA54" s="353"/>
      <c r="AB54" s="354"/>
      <c r="AC54" s="354"/>
      <c r="AD54" s="355"/>
      <c r="AE54" s="288" t="str">
        <f t="shared" ref="AE54:AE57" si="3">IF(OR(M54="",$AA$53=""),"",IF(M54&lt;=$AA$53,"ＯＫ","ＮＧ"))</f>
        <v/>
      </c>
      <c r="AF54" s="288"/>
      <c r="AG54" s="289"/>
      <c r="AH54" s="51"/>
    </row>
    <row r="55" spans="1:34" ht="18" customHeight="1">
      <c r="A55" s="362"/>
      <c r="B55" s="363"/>
      <c r="C55" s="364"/>
      <c r="D55" s="281" t="str">
        <f>IF(M55="","",IF(別紙２!$A$24="","",別紙２!$A$24))</f>
        <v/>
      </c>
      <c r="E55" s="282"/>
      <c r="F55" s="282"/>
      <c r="G55" s="282"/>
      <c r="H55" s="282"/>
      <c r="I55" s="282"/>
      <c r="J55" s="282"/>
      <c r="K55" s="282"/>
      <c r="L55" s="283"/>
      <c r="M55" s="284" t="str">
        <f>IF(別紙２!AF24="","",別紙２!AF24)</f>
        <v/>
      </c>
      <c r="N55" s="285"/>
      <c r="O55" s="285"/>
      <c r="P55" s="286"/>
      <c r="Q55" s="41" t="s">
        <v>31</v>
      </c>
      <c r="R55" s="344"/>
      <c r="S55" s="345"/>
      <c r="T55" s="345"/>
      <c r="U55" s="345"/>
      <c r="V55" s="345"/>
      <c r="W55" s="345"/>
      <c r="X55" s="345"/>
      <c r="Y55" s="345"/>
      <c r="Z55" s="346"/>
      <c r="AA55" s="353"/>
      <c r="AB55" s="354"/>
      <c r="AC55" s="354"/>
      <c r="AD55" s="355"/>
      <c r="AE55" s="288" t="str">
        <f t="shared" si="3"/>
        <v/>
      </c>
      <c r="AF55" s="288"/>
      <c r="AG55" s="289"/>
      <c r="AH55" s="51"/>
    </row>
    <row r="56" spans="1:34" ht="18" customHeight="1">
      <c r="A56" s="362"/>
      <c r="B56" s="363"/>
      <c r="C56" s="364"/>
      <c r="D56" s="281" t="str">
        <f>IF(M56="","",IF(別紙２!$A$25="","",別紙２!$A$25))</f>
        <v/>
      </c>
      <c r="E56" s="282"/>
      <c r="F56" s="282"/>
      <c r="G56" s="282"/>
      <c r="H56" s="282"/>
      <c r="I56" s="282"/>
      <c r="J56" s="282"/>
      <c r="K56" s="282"/>
      <c r="L56" s="283"/>
      <c r="M56" s="284" t="str">
        <f>IF(別紙２!AF25="","",別紙２!AF25)</f>
        <v/>
      </c>
      <c r="N56" s="285"/>
      <c r="O56" s="285"/>
      <c r="P56" s="286"/>
      <c r="Q56" s="41" t="s">
        <v>31</v>
      </c>
      <c r="R56" s="344"/>
      <c r="S56" s="345"/>
      <c r="T56" s="345"/>
      <c r="U56" s="345"/>
      <c r="V56" s="345"/>
      <c r="W56" s="345"/>
      <c r="X56" s="345"/>
      <c r="Y56" s="345"/>
      <c r="Z56" s="346"/>
      <c r="AA56" s="353"/>
      <c r="AB56" s="354"/>
      <c r="AC56" s="354"/>
      <c r="AD56" s="355"/>
      <c r="AE56" s="288" t="str">
        <f t="shared" si="3"/>
        <v/>
      </c>
      <c r="AF56" s="288"/>
      <c r="AG56" s="289"/>
      <c r="AH56" s="51"/>
    </row>
    <row r="57" spans="1:34" ht="18" customHeight="1">
      <c r="A57" s="365"/>
      <c r="B57" s="366"/>
      <c r="C57" s="367"/>
      <c r="D57" s="281" t="str">
        <f>IF(M57="","",IF(別紙２!$A$26="","",別紙２!$A$26))</f>
        <v/>
      </c>
      <c r="E57" s="282"/>
      <c r="F57" s="282"/>
      <c r="G57" s="282"/>
      <c r="H57" s="282"/>
      <c r="I57" s="282"/>
      <c r="J57" s="282"/>
      <c r="K57" s="282"/>
      <c r="L57" s="283"/>
      <c r="M57" s="284" t="str">
        <f>IF(別紙２!AF26="","",別紙２!AF26)</f>
        <v/>
      </c>
      <c r="N57" s="285"/>
      <c r="O57" s="285"/>
      <c r="P57" s="286"/>
      <c r="Q57" s="41" t="s">
        <v>31</v>
      </c>
      <c r="R57" s="347"/>
      <c r="S57" s="348"/>
      <c r="T57" s="348"/>
      <c r="U57" s="348"/>
      <c r="V57" s="348"/>
      <c r="W57" s="348"/>
      <c r="X57" s="348"/>
      <c r="Y57" s="348"/>
      <c r="Z57" s="349"/>
      <c r="AA57" s="356"/>
      <c r="AB57" s="357"/>
      <c r="AC57" s="357"/>
      <c r="AD57" s="358"/>
      <c r="AE57" s="288" t="str">
        <f t="shared" si="3"/>
        <v/>
      </c>
      <c r="AF57" s="288"/>
      <c r="AG57" s="289"/>
      <c r="AH57" s="51"/>
    </row>
    <row r="58" spans="1:34" ht="6" customHeight="1">
      <c r="A58" s="42"/>
      <c r="B58" s="42"/>
      <c r="C58" s="42"/>
      <c r="D58" s="42"/>
      <c r="E58" s="48"/>
      <c r="F58" s="48"/>
      <c r="G58" s="48"/>
      <c r="H58" s="48"/>
      <c r="I58" s="49"/>
      <c r="J58" s="49"/>
      <c r="K58" s="49"/>
      <c r="L58" s="49"/>
      <c r="M58" s="42"/>
      <c r="N58" s="48"/>
      <c r="O58" s="48"/>
      <c r="P58" s="48"/>
      <c r="Q58" s="48"/>
      <c r="R58" s="49"/>
      <c r="S58" s="49"/>
      <c r="T58" s="49"/>
      <c r="U58" s="49"/>
      <c r="V58" s="50"/>
      <c r="W58" s="50"/>
      <c r="X58" s="50"/>
      <c r="Y58" s="38"/>
      <c r="Z58" s="38"/>
      <c r="AA58" s="38"/>
      <c r="AB58" s="38"/>
      <c r="AC58" s="51"/>
      <c r="AD58" s="39"/>
      <c r="AE58" s="39"/>
      <c r="AF58" s="51"/>
      <c r="AG58" s="51"/>
      <c r="AH58" s="51"/>
    </row>
    <row r="59" spans="1:34" ht="18" customHeight="1">
      <c r="A59" s="42"/>
      <c r="B59" s="42"/>
      <c r="C59" s="42"/>
      <c r="D59" s="42"/>
      <c r="E59" s="48"/>
      <c r="F59" s="48"/>
      <c r="G59" s="48"/>
      <c r="H59" s="48"/>
      <c r="I59" s="49"/>
      <c r="J59" s="49"/>
      <c r="K59" s="49"/>
      <c r="L59" s="49"/>
      <c r="M59" s="42"/>
      <c r="N59" s="48"/>
      <c r="O59" s="48"/>
      <c r="P59" s="48"/>
      <c r="Q59" s="48"/>
      <c r="R59" s="49"/>
      <c r="S59" s="49"/>
      <c r="T59" s="49"/>
      <c r="U59" s="49"/>
      <c r="V59" s="50"/>
      <c r="W59" s="50"/>
      <c r="X59" s="50"/>
      <c r="Y59" s="38"/>
      <c r="Z59" s="38"/>
      <c r="AA59" s="38"/>
      <c r="AB59" s="38"/>
      <c r="AC59" s="51"/>
      <c r="AD59" s="39"/>
      <c r="AE59" s="39"/>
      <c r="AF59" s="51"/>
      <c r="AG59" s="51"/>
      <c r="AH59" s="51"/>
    </row>
    <row r="60" spans="1:34" ht="27" customHeight="1">
      <c r="A60" s="300" t="s">
        <v>74</v>
      </c>
      <c r="B60" s="301"/>
      <c r="C60" s="301"/>
      <c r="D60" s="301"/>
      <c r="E60" s="302"/>
      <c r="F60" s="306" t="s">
        <v>107</v>
      </c>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8"/>
    </row>
    <row r="61" spans="1:34" ht="18" customHeight="1">
      <c r="A61" s="303"/>
      <c r="B61" s="304"/>
      <c r="C61" s="304"/>
      <c r="D61" s="304"/>
      <c r="E61" s="305"/>
      <c r="F61" s="68"/>
      <c r="G61" s="43" t="s">
        <v>102</v>
      </c>
      <c r="H61" s="69"/>
      <c r="I61" s="70"/>
      <c r="J61" s="70"/>
      <c r="K61" s="70"/>
      <c r="L61" s="71"/>
      <c r="M61" s="69"/>
      <c r="N61" s="69"/>
      <c r="O61" s="43" t="s">
        <v>103</v>
      </c>
      <c r="P61" s="69"/>
      <c r="Q61" s="70"/>
      <c r="R61" s="70"/>
      <c r="S61" s="70"/>
      <c r="T61" s="72"/>
      <c r="U61" s="72"/>
      <c r="V61" s="72"/>
      <c r="W61" s="76"/>
      <c r="X61" s="43"/>
      <c r="Y61" s="43"/>
      <c r="Z61" s="43"/>
      <c r="AA61" s="44"/>
      <c r="AB61" s="45"/>
      <c r="AC61" s="45"/>
      <c r="AD61" s="44"/>
      <c r="AE61" s="44"/>
      <c r="AF61" s="44"/>
      <c r="AG61" s="46"/>
    </row>
    <row r="62" spans="1:34" ht="6" customHeight="1">
      <c r="A62" s="42"/>
      <c r="B62" s="42"/>
      <c r="C62" s="42"/>
      <c r="D62" s="42"/>
      <c r="E62" s="48"/>
      <c r="F62" s="48"/>
      <c r="G62" s="48"/>
      <c r="H62" s="48"/>
      <c r="I62" s="49"/>
      <c r="J62" s="49"/>
      <c r="K62" s="49"/>
      <c r="L62" s="49"/>
      <c r="M62" s="42"/>
      <c r="N62" s="48"/>
      <c r="O62" s="48"/>
      <c r="P62" s="48"/>
      <c r="Q62" s="48"/>
      <c r="R62" s="49"/>
      <c r="S62" s="49"/>
      <c r="T62" s="49"/>
      <c r="U62" s="49"/>
      <c r="V62" s="50"/>
      <c r="W62" s="50"/>
      <c r="X62" s="50"/>
      <c r="Y62" s="38"/>
      <c r="Z62" s="38"/>
      <c r="AA62" s="38"/>
      <c r="AB62" s="38"/>
      <c r="AC62" s="51"/>
      <c r="AD62" s="39"/>
      <c r="AE62" s="39"/>
      <c r="AF62" s="51"/>
      <c r="AG62" s="51"/>
      <c r="AH62" s="51"/>
    </row>
    <row r="63" spans="1:34" ht="18" customHeight="1">
      <c r="A63" s="33" t="s">
        <v>77</v>
      </c>
    </row>
    <row r="64" spans="1:34" ht="18" customHeight="1">
      <c r="A64" s="40" t="s">
        <v>67</v>
      </c>
    </row>
    <row r="65" spans="1:36" ht="18" customHeight="1">
      <c r="A65" s="299"/>
      <c r="B65" s="309"/>
      <c r="C65" s="309"/>
      <c r="D65" s="310"/>
      <c r="E65" s="268" t="s">
        <v>13</v>
      </c>
      <c r="F65" s="269"/>
      <c r="G65" s="280"/>
      <c r="H65" s="268" t="s">
        <v>14</v>
      </c>
      <c r="I65" s="269"/>
      <c r="J65" s="280"/>
      <c r="K65" s="268" t="s">
        <v>15</v>
      </c>
      <c r="L65" s="269"/>
      <c r="M65" s="280"/>
      <c r="N65" s="268" t="s">
        <v>16</v>
      </c>
      <c r="O65" s="269"/>
      <c r="P65" s="280"/>
      <c r="Q65" s="268" t="s">
        <v>17</v>
      </c>
      <c r="R65" s="269"/>
      <c r="S65" s="280"/>
      <c r="T65" s="268" t="s">
        <v>18</v>
      </c>
      <c r="U65" s="269"/>
      <c r="V65" s="280"/>
      <c r="W65" s="268" t="s">
        <v>0</v>
      </c>
      <c r="X65" s="269"/>
      <c r="Y65" s="280"/>
      <c r="AA65" s="268" t="s">
        <v>108</v>
      </c>
      <c r="AB65" s="269"/>
      <c r="AC65" s="269"/>
      <c r="AD65" s="280"/>
      <c r="AE65" s="296" t="s">
        <v>36</v>
      </c>
      <c r="AF65" s="297"/>
      <c r="AG65" s="298"/>
    </row>
    <row r="66" spans="1:36" ht="18" customHeight="1">
      <c r="A66" s="268" t="s">
        <v>63</v>
      </c>
      <c r="B66" s="269"/>
      <c r="C66" s="269"/>
      <c r="D66" s="280"/>
      <c r="E66" s="312" t="str">
        <f>IF(別紙２!M30="","",別紙２!M30*3.3)</f>
        <v/>
      </c>
      <c r="F66" s="313"/>
      <c r="G66" s="314"/>
      <c r="H66" s="312" t="str">
        <f>IF(別紙２!P30="","",別紙２!P30*3.3)</f>
        <v/>
      </c>
      <c r="I66" s="313"/>
      <c r="J66" s="314"/>
      <c r="K66" s="312" t="str">
        <f>IF(別紙２!S30="","",別紙２!S30*1.98)</f>
        <v/>
      </c>
      <c r="L66" s="313"/>
      <c r="M66" s="314"/>
      <c r="N66" s="312" t="str">
        <f>IF(別紙２!V30="","",別紙２!V30*1.98)</f>
        <v/>
      </c>
      <c r="O66" s="313"/>
      <c r="P66" s="314"/>
      <c r="Q66" s="312" t="str">
        <f>IF(別紙２!Y30="","",別紙２!Y30*1.98)</f>
        <v/>
      </c>
      <c r="R66" s="313"/>
      <c r="S66" s="314"/>
      <c r="T66" s="312" t="str">
        <f>IF(別紙２!AB30="","",別紙２!AB30*1.98)</f>
        <v/>
      </c>
      <c r="U66" s="313"/>
      <c r="V66" s="314"/>
      <c r="W66" s="312" t="str">
        <f>IF(SUM(E66:V66)=0,"",SUM(E66:V66))</f>
        <v/>
      </c>
      <c r="X66" s="313"/>
      <c r="Y66" s="314"/>
      <c r="Z66" s="41" t="s">
        <v>31</v>
      </c>
      <c r="AA66" s="368" t="str">
        <f>IF(別紙２!M15="","",別紙２!M15)</f>
        <v/>
      </c>
      <c r="AB66" s="369"/>
      <c r="AC66" s="369"/>
      <c r="AD66" s="370"/>
      <c r="AE66" s="236" t="str">
        <f>IF(OR(W66="",AA66=""),"",IF(W66&lt;=AA66,"ＯＫ","ＮＧ"))</f>
        <v/>
      </c>
      <c r="AF66" s="237"/>
      <c r="AG66" s="238"/>
    </row>
    <row r="67" spans="1:36" ht="18" customHeight="1">
      <c r="A67" s="268" t="s">
        <v>64</v>
      </c>
      <c r="B67" s="269"/>
      <c r="C67" s="269"/>
      <c r="D67" s="280"/>
      <c r="E67" s="312" t="str">
        <f>IF(別紙２!M31="","",別紙２!M31*3.3)</f>
        <v/>
      </c>
      <c r="F67" s="313"/>
      <c r="G67" s="314"/>
      <c r="H67" s="312" t="str">
        <f>IF(別紙２!P31="","",別紙２!P31*3.3)</f>
        <v/>
      </c>
      <c r="I67" s="313"/>
      <c r="J67" s="314"/>
      <c r="K67" s="312" t="str">
        <f>IF(別紙２!S31="","",別紙２!S31*1.98)</f>
        <v/>
      </c>
      <c r="L67" s="313"/>
      <c r="M67" s="314"/>
      <c r="N67" s="312" t="str">
        <f>IF(別紙２!V31="","",別紙２!V31*1.98)</f>
        <v/>
      </c>
      <c r="O67" s="313"/>
      <c r="P67" s="314"/>
      <c r="Q67" s="312" t="str">
        <f>IF(別紙２!Y31="","",別紙２!Y31*1.98)</f>
        <v/>
      </c>
      <c r="R67" s="313"/>
      <c r="S67" s="314"/>
      <c r="T67" s="312" t="str">
        <f>IF(別紙２!AB31="","",別紙２!AB31*1.98)</f>
        <v/>
      </c>
      <c r="U67" s="313"/>
      <c r="V67" s="314"/>
      <c r="W67" s="312" t="str">
        <f>IF(SUM(E67:V67)=0,"",SUM(E67:V67))</f>
        <v/>
      </c>
      <c r="X67" s="313"/>
      <c r="Y67" s="314"/>
      <c r="Z67" s="52"/>
      <c r="AA67" s="371"/>
      <c r="AB67" s="372"/>
      <c r="AC67" s="372"/>
      <c r="AD67" s="373"/>
      <c r="AE67" s="236" t="str">
        <f>IF(OR(W67="",AA66=""),"",IF(W67&lt;=AA66,"ＯＫ","ＮＧ"))</f>
        <v/>
      </c>
      <c r="AF67" s="237"/>
      <c r="AG67" s="238"/>
    </row>
    <row r="68" spans="1:36" ht="6" customHeight="1">
      <c r="A68" s="52"/>
      <c r="B68" s="52"/>
      <c r="C68" s="52"/>
      <c r="D68" s="52"/>
      <c r="E68" s="52"/>
      <c r="F68" s="52"/>
      <c r="G68" s="52"/>
      <c r="H68" s="52"/>
      <c r="I68" s="52"/>
      <c r="J68" s="52"/>
      <c r="K68" s="52"/>
      <c r="L68" s="52"/>
      <c r="M68" s="52"/>
      <c r="N68" s="52"/>
      <c r="O68" s="52"/>
      <c r="P68" s="52"/>
      <c r="Q68" s="52"/>
      <c r="R68" s="52"/>
      <c r="S68" s="52"/>
      <c r="T68" s="52"/>
      <c r="U68" s="52"/>
      <c r="V68" s="42"/>
      <c r="W68" s="77"/>
      <c r="X68" s="52"/>
      <c r="Y68" s="52"/>
      <c r="Z68" s="52"/>
      <c r="AB68" s="39"/>
      <c r="AC68" s="39"/>
      <c r="AD68" s="39"/>
    </row>
    <row r="69" spans="1:36" ht="18" customHeight="1">
      <c r="A69" s="33" t="s">
        <v>78</v>
      </c>
    </row>
    <row r="70" spans="1:36" ht="18" customHeight="1">
      <c r="A70" s="40" t="s">
        <v>67</v>
      </c>
    </row>
    <row r="71" spans="1:36" ht="18" customHeight="1">
      <c r="A71" s="299"/>
      <c r="B71" s="309"/>
      <c r="C71" s="309"/>
      <c r="D71" s="310"/>
      <c r="E71" s="268" t="s">
        <v>13</v>
      </c>
      <c r="F71" s="269"/>
      <c r="G71" s="280"/>
      <c r="H71" s="268" t="s">
        <v>14</v>
      </c>
      <c r="I71" s="269"/>
      <c r="J71" s="280"/>
      <c r="K71" s="268" t="s">
        <v>15</v>
      </c>
      <c r="L71" s="269"/>
      <c r="M71" s="280"/>
      <c r="N71" s="268" t="s">
        <v>16</v>
      </c>
      <c r="O71" s="269"/>
      <c r="P71" s="280"/>
      <c r="Q71" s="268" t="s">
        <v>17</v>
      </c>
      <c r="R71" s="269"/>
      <c r="S71" s="280"/>
      <c r="T71" s="268" t="s">
        <v>18</v>
      </c>
      <c r="U71" s="269"/>
      <c r="V71" s="280"/>
      <c r="W71" s="268" t="s">
        <v>0</v>
      </c>
      <c r="X71" s="269"/>
      <c r="Y71" s="280"/>
      <c r="AA71" s="315" t="s">
        <v>32</v>
      </c>
      <c r="AB71" s="316"/>
      <c r="AC71" s="316"/>
      <c r="AD71" s="317"/>
      <c r="AE71" s="296" t="s">
        <v>36</v>
      </c>
      <c r="AF71" s="297"/>
      <c r="AG71" s="298"/>
    </row>
    <row r="72" spans="1:36" ht="18" customHeight="1">
      <c r="A72" s="268" t="s">
        <v>63</v>
      </c>
      <c r="B72" s="269"/>
      <c r="C72" s="269"/>
      <c r="D72" s="280"/>
      <c r="E72" s="318"/>
      <c r="F72" s="319"/>
      <c r="G72" s="320"/>
      <c r="H72" s="318"/>
      <c r="I72" s="319"/>
      <c r="J72" s="320"/>
      <c r="K72" s="312" t="str">
        <f>IF(別紙２!S30="","",別紙２!S30*3.3)</f>
        <v/>
      </c>
      <c r="L72" s="313"/>
      <c r="M72" s="314"/>
      <c r="N72" s="312" t="str">
        <f>IF(別紙２!V30="","",別紙２!V30*3.3)</f>
        <v/>
      </c>
      <c r="O72" s="313"/>
      <c r="P72" s="314"/>
      <c r="Q72" s="312" t="str">
        <f>IF(別紙２!Y30="","",別紙２!Y30*3.3)</f>
        <v/>
      </c>
      <c r="R72" s="313"/>
      <c r="S72" s="314"/>
      <c r="T72" s="312" t="str">
        <f>IF(別紙２!AB30="","",別紙２!AB30*3.3)</f>
        <v/>
      </c>
      <c r="U72" s="313"/>
      <c r="V72" s="314"/>
      <c r="W72" s="312" t="str">
        <f>IF(SUM(E72:V72)=0,"",SUM(E72:V72))</f>
        <v/>
      </c>
      <c r="X72" s="313"/>
      <c r="Y72" s="314"/>
      <c r="Z72" s="41" t="s">
        <v>31</v>
      </c>
      <c r="AA72" s="374" t="str">
        <f>IF(AND(別紙２!U16="",別紙２!AB18=""),"",MAX(別紙２!U16,別紙２!AB18))</f>
        <v/>
      </c>
      <c r="AB72" s="375"/>
      <c r="AC72" s="375"/>
      <c r="AD72" s="376"/>
      <c r="AE72" s="236" t="str">
        <f>IF(OR(W72="",AA72=""),"",IF(W72&lt;=AA72,"ＯＫ","ＮＧ"))</f>
        <v/>
      </c>
      <c r="AF72" s="237"/>
      <c r="AG72" s="238"/>
    </row>
    <row r="73" spans="1:36" ht="18" customHeight="1">
      <c r="A73" s="268" t="s">
        <v>64</v>
      </c>
      <c r="B73" s="269"/>
      <c r="C73" s="269"/>
      <c r="D73" s="280"/>
      <c r="E73" s="318"/>
      <c r="F73" s="319"/>
      <c r="G73" s="320"/>
      <c r="H73" s="318"/>
      <c r="I73" s="319"/>
      <c r="J73" s="320"/>
      <c r="K73" s="312" t="str">
        <f>IF(別紙２!S31="","",別紙２!S31*3.3)</f>
        <v/>
      </c>
      <c r="L73" s="313"/>
      <c r="M73" s="314"/>
      <c r="N73" s="312" t="str">
        <f>IF(別紙２!V31="","",別紙２!V31*3.3)</f>
        <v/>
      </c>
      <c r="O73" s="313"/>
      <c r="P73" s="314"/>
      <c r="Q73" s="312" t="str">
        <f>IF(別紙２!Y31="","",別紙２!Y31*3.3)</f>
        <v/>
      </c>
      <c r="R73" s="313"/>
      <c r="S73" s="314"/>
      <c r="T73" s="312" t="str">
        <f>IF(別紙２!AB31="","",別紙２!AB31*3.3)</f>
        <v/>
      </c>
      <c r="U73" s="313"/>
      <c r="V73" s="314"/>
      <c r="W73" s="312" t="str">
        <f>IF(SUM(E73:V73)=0,"",SUM(E73:V73))</f>
        <v/>
      </c>
      <c r="X73" s="313"/>
      <c r="Y73" s="314"/>
      <c r="Z73" s="41" t="s">
        <v>31</v>
      </c>
      <c r="AA73" s="377"/>
      <c r="AB73" s="378"/>
      <c r="AC73" s="378"/>
      <c r="AD73" s="379"/>
      <c r="AE73" s="236" t="str">
        <f>IF(OR(W73="",AA72=""),"",IF(W73&lt;=AA72,"ＯＫ","ＮＧ"))</f>
        <v/>
      </c>
      <c r="AF73" s="237"/>
      <c r="AG73" s="238"/>
    </row>
    <row r="74" spans="1:36" ht="6" customHeight="1">
      <c r="A74" s="42"/>
      <c r="B74" s="42"/>
      <c r="C74" s="42"/>
      <c r="D74" s="42"/>
    </row>
    <row r="75" spans="1:36" ht="18" customHeight="1">
      <c r="A75" s="33" t="s">
        <v>79</v>
      </c>
    </row>
    <row r="76" spans="1:36" ht="27" customHeight="1">
      <c r="A76" s="322" t="s">
        <v>243</v>
      </c>
      <c r="B76" s="322"/>
      <c r="C76" s="322"/>
      <c r="D76" s="322"/>
      <c r="E76" s="322"/>
      <c r="F76" s="322"/>
      <c r="G76" s="322"/>
      <c r="H76" s="322"/>
      <c r="I76" s="322"/>
      <c r="J76" s="322"/>
      <c r="K76" s="322"/>
      <c r="L76" s="322"/>
      <c r="M76" s="322"/>
      <c r="N76" s="322"/>
      <c r="O76" s="322"/>
      <c r="P76" s="322"/>
      <c r="Q76" s="322"/>
      <c r="R76" s="322"/>
      <c r="S76" s="322"/>
      <c r="T76" s="322"/>
      <c r="U76" s="322"/>
      <c r="V76" s="322"/>
      <c r="W76" s="322"/>
      <c r="X76" s="322"/>
      <c r="Y76" s="322"/>
      <c r="Z76" s="322"/>
      <c r="AA76" s="322"/>
      <c r="AB76" s="322"/>
      <c r="AC76" s="322"/>
      <c r="AD76" s="322"/>
      <c r="AE76" s="322"/>
      <c r="AF76" s="322"/>
      <c r="AG76" s="322"/>
    </row>
    <row r="77" spans="1:36" ht="18" customHeight="1">
      <c r="A77" s="53" t="s">
        <v>133</v>
      </c>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296" t="s">
        <v>36</v>
      </c>
      <c r="AF77" s="297"/>
      <c r="AG77" s="298"/>
    </row>
    <row r="78" spans="1:36" ht="18" customHeight="1">
      <c r="A78" s="56"/>
      <c r="B78" s="51" t="s">
        <v>134</v>
      </c>
      <c r="C78" s="51"/>
      <c r="D78" s="51"/>
      <c r="E78" s="51"/>
      <c r="F78" s="51"/>
      <c r="G78" s="51"/>
      <c r="H78" s="51"/>
      <c r="I78" s="51" t="s">
        <v>135</v>
      </c>
      <c r="J78" s="51"/>
      <c r="K78" s="51"/>
      <c r="L78" s="51"/>
      <c r="M78" s="51"/>
      <c r="N78" s="51"/>
      <c r="O78" s="51"/>
      <c r="P78" s="51"/>
      <c r="Q78" s="51"/>
      <c r="R78" s="51"/>
      <c r="S78" s="51"/>
      <c r="T78" s="51"/>
      <c r="U78" s="51"/>
      <c r="V78" s="51"/>
      <c r="W78" s="51"/>
      <c r="X78" s="51"/>
      <c r="Y78" s="51"/>
      <c r="Z78" s="51"/>
      <c r="AA78" s="51"/>
      <c r="AB78" s="51"/>
      <c r="AC78" s="51"/>
      <c r="AD78" s="51"/>
      <c r="AE78" s="332" t="str">
        <f>IF(AND(AI78=FALSE,AJ78=FALSE,AI79=FALSE),"",IF(OR(AI78=TRUE,AI79=TRUE),"ＯＫ","ＮＧ"))</f>
        <v/>
      </c>
      <c r="AF78" s="333"/>
      <c r="AG78" s="334"/>
      <c r="AI78" s="33" t="b">
        <v>0</v>
      </c>
      <c r="AJ78" s="33" t="b">
        <v>0</v>
      </c>
    </row>
    <row r="79" spans="1:36" ht="18" customHeight="1">
      <c r="A79" s="58"/>
      <c r="B79" s="44" t="s">
        <v>199</v>
      </c>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335"/>
      <c r="AF79" s="336"/>
      <c r="AG79" s="337"/>
      <c r="AI79" s="33" t="b">
        <v>0</v>
      </c>
    </row>
    <row r="80" spans="1:36" ht="6" customHeight="1"/>
    <row r="81" spans="1:36" ht="18" customHeight="1">
      <c r="A81" s="33" t="s">
        <v>214</v>
      </c>
    </row>
    <row r="82" spans="1:36" ht="18" customHeight="1">
      <c r="A82" s="53" t="s">
        <v>132</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5"/>
      <c r="AE82" s="296" t="s">
        <v>36</v>
      </c>
      <c r="AF82" s="297"/>
      <c r="AG82" s="298"/>
    </row>
    <row r="83" spans="1:36" ht="18" customHeight="1">
      <c r="A83" s="58"/>
      <c r="B83" s="44" t="s">
        <v>84</v>
      </c>
      <c r="C83" s="44"/>
      <c r="D83" s="44"/>
      <c r="E83" s="44"/>
      <c r="F83" s="44"/>
      <c r="G83" s="44"/>
      <c r="H83" s="44"/>
      <c r="I83" s="44" t="s">
        <v>85</v>
      </c>
      <c r="J83" s="44"/>
      <c r="K83" s="44"/>
      <c r="L83" s="44"/>
      <c r="M83" s="44"/>
      <c r="N83" s="44"/>
      <c r="O83" s="44"/>
      <c r="P83" s="44"/>
      <c r="Q83" s="44"/>
      <c r="R83" s="44"/>
      <c r="S83" s="44"/>
      <c r="T83" s="44"/>
      <c r="U83" s="44"/>
      <c r="V83" s="44"/>
      <c r="W83" s="44"/>
      <c r="X83" s="44"/>
      <c r="Y83" s="44"/>
      <c r="Z83" s="44"/>
      <c r="AA83" s="44"/>
      <c r="AB83" s="44"/>
      <c r="AC83" s="44"/>
      <c r="AD83" s="46"/>
      <c r="AE83" s="236" t="str">
        <f>IF(AND(AI83=FALSE,AJ83=FALSE),"",IF(AI83=TRUE,"ＯＫ","ＮＧ"))</f>
        <v/>
      </c>
      <c r="AF83" s="237"/>
      <c r="AG83" s="238"/>
      <c r="AI83" s="33" t="b">
        <v>0</v>
      </c>
      <c r="AJ83" s="33" t="b">
        <v>0</v>
      </c>
    </row>
    <row r="84" spans="1:36" ht="6" customHeight="1"/>
    <row r="85" spans="1:36" ht="18" customHeight="1">
      <c r="A85" s="33" t="s">
        <v>86</v>
      </c>
    </row>
    <row r="86" spans="1:36" ht="18" customHeight="1">
      <c r="A86" s="53" t="s">
        <v>87</v>
      </c>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5"/>
      <c r="AE86" s="296" t="s">
        <v>36</v>
      </c>
      <c r="AF86" s="297"/>
      <c r="AG86" s="298"/>
    </row>
    <row r="87" spans="1:36" ht="18" customHeight="1">
      <c r="A87" s="58"/>
      <c r="B87" s="44" t="s">
        <v>88</v>
      </c>
      <c r="C87" s="44"/>
      <c r="D87" s="44"/>
      <c r="E87" s="44"/>
      <c r="F87" s="44"/>
      <c r="G87" s="44"/>
      <c r="H87" s="44"/>
      <c r="I87" s="44" t="s">
        <v>89</v>
      </c>
      <c r="J87" s="44"/>
      <c r="K87" s="44"/>
      <c r="L87" s="44"/>
      <c r="M87" s="44"/>
      <c r="N87" s="44"/>
      <c r="O87" s="44"/>
      <c r="P87" s="44"/>
      <c r="Q87" s="44"/>
      <c r="R87" s="44"/>
      <c r="S87" s="44"/>
      <c r="T87" s="44"/>
      <c r="U87" s="44"/>
      <c r="V87" s="44"/>
      <c r="W87" s="44"/>
      <c r="X87" s="44"/>
      <c r="Y87" s="44"/>
      <c r="Z87" s="44"/>
      <c r="AA87" s="44"/>
      <c r="AB87" s="44"/>
      <c r="AC87" s="44"/>
      <c r="AD87" s="46"/>
      <c r="AE87" s="236" t="str">
        <f>IF(AND(AI87=FALSE,AJ87=FALSE),"",IF(AI87=TRUE,"ＯＫ","ＮＧ"))</f>
        <v/>
      </c>
      <c r="AF87" s="237"/>
      <c r="AG87" s="238"/>
      <c r="AI87" s="33" t="b">
        <v>0</v>
      </c>
      <c r="AJ87" s="33" t="b">
        <v>0</v>
      </c>
    </row>
    <row r="88" spans="1:36" ht="18" customHeight="1">
      <c r="A88" s="53" t="s">
        <v>90</v>
      </c>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5"/>
      <c r="AE88" s="296" t="s">
        <v>36</v>
      </c>
      <c r="AF88" s="297"/>
      <c r="AG88" s="298"/>
    </row>
    <row r="89" spans="1:36" ht="18" customHeight="1">
      <c r="A89" s="58"/>
      <c r="B89" s="44" t="s">
        <v>84</v>
      </c>
      <c r="C89" s="44"/>
      <c r="D89" s="44"/>
      <c r="E89" s="44"/>
      <c r="F89" s="44"/>
      <c r="G89" s="44"/>
      <c r="H89" s="44"/>
      <c r="I89" s="44" t="s">
        <v>85</v>
      </c>
      <c r="J89" s="44"/>
      <c r="K89" s="44"/>
      <c r="L89" s="44"/>
      <c r="M89" s="44"/>
      <c r="N89" s="44"/>
      <c r="O89" s="44"/>
      <c r="P89" s="44"/>
      <c r="Q89" s="44"/>
      <c r="R89" s="44"/>
      <c r="S89" s="44"/>
      <c r="T89" s="44"/>
      <c r="U89" s="44"/>
      <c r="V89" s="44"/>
      <c r="W89" s="44"/>
      <c r="X89" s="44"/>
      <c r="Y89" s="44"/>
      <c r="Z89" s="44"/>
      <c r="AA89" s="44"/>
      <c r="AB89" s="44"/>
      <c r="AC89" s="44"/>
      <c r="AD89" s="46"/>
      <c r="AE89" s="236" t="str">
        <f>IF(AND(AI89=FALSE,AJ89=FALSE),"",IF(AI89=TRUE,"ＯＫ","ＮＧ"))</f>
        <v/>
      </c>
      <c r="AF89" s="237"/>
      <c r="AG89" s="238"/>
      <c r="AI89" s="33" t="b">
        <v>0</v>
      </c>
      <c r="AJ89" s="33" t="b">
        <v>0</v>
      </c>
    </row>
    <row r="90" spans="1:36" ht="18" customHeight="1">
      <c r="A90" s="53" t="s">
        <v>91</v>
      </c>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5"/>
      <c r="AE90" s="296" t="s">
        <v>36</v>
      </c>
      <c r="AF90" s="297"/>
      <c r="AG90" s="298"/>
    </row>
    <row r="91" spans="1:36" ht="18" customHeight="1">
      <c r="A91" s="58"/>
      <c r="B91" s="44" t="s">
        <v>92</v>
      </c>
      <c r="C91" s="44"/>
      <c r="D91" s="44"/>
      <c r="E91" s="44"/>
      <c r="F91" s="44"/>
      <c r="G91" s="44"/>
      <c r="H91" s="44"/>
      <c r="I91" s="44" t="s">
        <v>93</v>
      </c>
      <c r="J91" s="44"/>
      <c r="K91" s="44"/>
      <c r="L91" s="44"/>
      <c r="M91" s="44"/>
      <c r="N91" s="44"/>
      <c r="O91" s="44"/>
      <c r="P91" s="44"/>
      <c r="Q91" s="44"/>
      <c r="R91" s="44"/>
      <c r="S91" s="44"/>
      <c r="T91" s="44"/>
      <c r="U91" s="44"/>
      <c r="V91" s="44"/>
      <c r="W91" s="44"/>
      <c r="X91" s="44"/>
      <c r="Y91" s="44"/>
      <c r="Z91" s="44"/>
      <c r="AA91" s="44"/>
      <c r="AB91" s="44"/>
      <c r="AC91" s="44"/>
      <c r="AD91" s="46"/>
      <c r="AE91" s="236" t="str">
        <f>IF(AND(AI91=FALSE,AJ91=FALSE),"",IF(AI91=TRUE,"ＯＫ","ＮＧ"))</f>
        <v/>
      </c>
      <c r="AF91" s="237"/>
      <c r="AG91" s="238"/>
      <c r="AI91" s="33" t="b">
        <v>0</v>
      </c>
      <c r="AJ91" s="33" t="b">
        <v>0</v>
      </c>
    </row>
    <row r="92" spans="1:36" ht="6.75" customHeight="1"/>
    <row r="93" spans="1:36" ht="18" customHeight="1">
      <c r="A93" s="33" t="s">
        <v>151</v>
      </c>
    </row>
    <row r="94" spans="1:36" ht="18" customHeight="1">
      <c r="A94" s="53" t="s">
        <v>136</v>
      </c>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5"/>
      <c r="AE94" s="296" t="s">
        <v>36</v>
      </c>
      <c r="AF94" s="297"/>
      <c r="AG94" s="298"/>
    </row>
    <row r="95" spans="1:36" ht="18" customHeight="1">
      <c r="A95" s="56"/>
      <c r="B95" s="51" t="s">
        <v>134</v>
      </c>
      <c r="C95" s="51"/>
      <c r="D95" s="51"/>
      <c r="E95" s="51"/>
      <c r="F95" s="51"/>
      <c r="G95" s="51"/>
      <c r="H95" s="51"/>
      <c r="I95" s="51" t="s">
        <v>135</v>
      </c>
      <c r="J95" s="51"/>
      <c r="K95" s="51"/>
      <c r="L95" s="51"/>
      <c r="M95" s="51"/>
      <c r="N95" s="51"/>
      <c r="O95" s="51"/>
      <c r="P95" s="51"/>
      <c r="Q95" s="51"/>
      <c r="R95" s="51"/>
      <c r="S95" s="51"/>
      <c r="T95" s="51"/>
      <c r="U95" s="51"/>
      <c r="V95" s="51"/>
      <c r="W95" s="51"/>
      <c r="X95" s="51"/>
      <c r="Y95" s="51"/>
      <c r="Z95" s="51"/>
      <c r="AA95" s="51"/>
      <c r="AB95" s="51"/>
      <c r="AC95" s="51"/>
      <c r="AD95" s="51"/>
      <c r="AE95" s="332" t="str">
        <f>IF(AND(AI95=FALSE,AJ95=FALSE,AI96=FALSE),"",IF(OR(AI95=TRUE,AI96=TRUE),"ＯＫ","ＮＧ"))</f>
        <v/>
      </c>
      <c r="AF95" s="333"/>
      <c r="AG95" s="334"/>
      <c r="AI95" s="33" t="b">
        <v>0</v>
      </c>
      <c r="AJ95" s="33" t="b">
        <v>0</v>
      </c>
    </row>
    <row r="96" spans="1:36" ht="18" customHeight="1">
      <c r="A96" s="58"/>
      <c r="B96" s="44" t="s">
        <v>200</v>
      </c>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335"/>
      <c r="AF96" s="336"/>
      <c r="AG96" s="337"/>
      <c r="AI96" s="33" t="b">
        <v>0</v>
      </c>
    </row>
    <row r="98" spans="1:1" ht="18" customHeight="1">
      <c r="A98" s="40"/>
    </row>
    <row r="99" spans="1:1" ht="18" customHeight="1">
      <c r="A99" s="40"/>
    </row>
    <row r="100" spans="1:1" ht="18" customHeight="1">
      <c r="A100" s="40"/>
    </row>
    <row r="101" spans="1:1" ht="18" customHeight="1">
      <c r="A101" s="40"/>
    </row>
    <row r="102" spans="1:1" ht="18" customHeight="1">
      <c r="A102" s="40"/>
    </row>
    <row r="103" spans="1:1" ht="18" customHeight="1">
      <c r="A103" s="40"/>
    </row>
    <row r="104" spans="1:1" ht="18" customHeight="1">
      <c r="A104" s="66"/>
    </row>
    <row r="105" spans="1:1" ht="18" customHeight="1">
      <c r="A105" s="40"/>
    </row>
    <row r="106" spans="1:1" ht="18" customHeight="1">
      <c r="A106" s="40"/>
    </row>
    <row r="107" spans="1:1" ht="18" customHeight="1">
      <c r="A107" s="40"/>
    </row>
    <row r="111" spans="1:1" ht="18" customHeight="1">
      <c r="A111" s="67"/>
    </row>
  </sheetData>
  <mergeCells count="246">
    <mergeCell ref="AE78:AG79"/>
    <mergeCell ref="A72:D72"/>
    <mergeCell ref="E72:G72"/>
    <mergeCell ref="H72:J72"/>
    <mergeCell ref="K72:M72"/>
    <mergeCell ref="T72:V72"/>
    <mergeCell ref="W72:Y72"/>
    <mergeCell ref="AE82:AG82"/>
    <mergeCell ref="N72:P72"/>
    <mergeCell ref="Q72:S72"/>
    <mergeCell ref="A76:AG76"/>
    <mergeCell ref="A73:D73"/>
    <mergeCell ref="E73:G73"/>
    <mergeCell ref="H73:J73"/>
    <mergeCell ref="K73:M73"/>
    <mergeCell ref="N73:P73"/>
    <mergeCell ref="Q73:S73"/>
    <mergeCell ref="T73:V73"/>
    <mergeCell ref="W73:Y73"/>
    <mergeCell ref="AE73:AG73"/>
    <mergeCell ref="AA72:AD73"/>
    <mergeCell ref="A60:E61"/>
    <mergeCell ref="F60:AG60"/>
    <mergeCell ref="A66:D66"/>
    <mergeCell ref="E66:G66"/>
    <mergeCell ref="H66:J66"/>
    <mergeCell ref="K66:M66"/>
    <mergeCell ref="N66:P66"/>
    <mergeCell ref="Q66:S66"/>
    <mergeCell ref="T66:V66"/>
    <mergeCell ref="W66:Y66"/>
    <mergeCell ref="AA66:AD67"/>
    <mergeCell ref="AE66:AG66"/>
    <mergeCell ref="A67:D67"/>
    <mergeCell ref="E67:G67"/>
    <mergeCell ref="H67:J67"/>
    <mergeCell ref="K67:M67"/>
    <mergeCell ref="N67:P67"/>
    <mergeCell ref="Q67:S67"/>
    <mergeCell ref="T67:V67"/>
    <mergeCell ref="W67:Y67"/>
    <mergeCell ref="A65:D65"/>
    <mergeCell ref="H65:J65"/>
    <mergeCell ref="E65:G65"/>
    <mergeCell ref="K65:M65"/>
    <mergeCell ref="M55:P55"/>
    <mergeCell ref="AE55:AG55"/>
    <mergeCell ref="D56:L56"/>
    <mergeCell ref="M56:P56"/>
    <mergeCell ref="AE56:AG56"/>
    <mergeCell ref="D57:L57"/>
    <mergeCell ref="M57:P57"/>
    <mergeCell ref="AE57:AG57"/>
    <mergeCell ref="A53:C57"/>
    <mergeCell ref="D53:L53"/>
    <mergeCell ref="M53:P53"/>
    <mergeCell ref="R53:Z57"/>
    <mergeCell ref="AA53:AD57"/>
    <mergeCell ref="AE53:AG53"/>
    <mergeCell ref="D54:L54"/>
    <mergeCell ref="M54:P54"/>
    <mergeCell ref="AE54:AG54"/>
    <mergeCell ref="D55:L55"/>
    <mergeCell ref="A52:C52"/>
    <mergeCell ref="D52:L52"/>
    <mergeCell ref="M52:P52"/>
    <mergeCell ref="R52:Z52"/>
    <mergeCell ref="AA52:AD52"/>
    <mergeCell ref="AE52:AG52"/>
    <mergeCell ref="A49:E50"/>
    <mergeCell ref="F49:AG49"/>
    <mergeCell ref="M45:P45"/>
    <mergeCell ref="AE45:AG45"/>
    <mergeCell ref="D46:L46"/>
    <mergeCell ref="M46:P46"/>
    <mergeCell ref="AE46:AG46"/>
    <mergeCell ref="D47:L47"/>
    <mergeCell ref="M47:P47"/>
    <mergeCell ref="AE47:AG47"/>
    <mergeCell ref="A43:C47"/>
    <mergeCell ref="D43:L43"/>
    <mergeCell ref="M43:P43"/>
    <mergeCell ref="R43:Z47"/>
    <mergeCell ref="AA43:AD47"/>
    <mergeCell ref="AE43:AG43"/>
    <mergeCell ref="D44:L44"/>
    <mergeCell ref="M44:P44"/>
    <mergeCell ref="AE44:AG44"/>
    <mergeCell ref="D45:L45"/>
    <mergeCell ref="A42:C42"/>
    <mergeCell ref="D42:L42"/>
    <mergeCell ref="M42:P42"/>
    <mergeCell ref="R42:Z42"/>
    <mergeCell ref="AA42:AD42"/>
    <mergeCell ref="AE42:AG42"/>
    <mergeCell ref="A37:E38"/>
    <mergeCell ref="F37:AG37"/>
    <mergeCell ref="M33:P33"/>
    <mergeCell ref="AE33:AG33"/>
    <mergeCell ref="D34:L34"/>
    <mergeCell ref="M34:P34"/>
    <mergeCell ref="AE34:AG34"/>
    <mergeCell ref="D35:L35"/>
    <mergeCell ref="M35:P35"/>
    <mergeCell ref="AE35:AG35"/>
    <mergeCell ref="A31:C35"/>
    <mergeCell ref="D31:L31"/>
    <mergeCell ref="M31:P31"/>
    <mergeCell ref="R31:Z35"/>
    <mergeCell ref="AA31:AD35"/>
    <mergeCell ref="AE31:AG31"/>
    <mergeCell ref="D32:L32"/>
    <mergeCell ref="M32:P32"/>
    <mergeCell ref="AE32:AG32"/>
    <mergeCell ref="D33:L33"/>
    <mergeCell ref="M30:P30"/>
    <mergeCell ref="R30:Z30"/>
    <mergeCell ref="AA30:AD30"/>
    <mergeCell ref="AE30:AG30"/>
    <mergeCell ref="A27:E28"/>
    <mergeCell ref="F27:AG27"/>
    <mergeCell ref="M23:P23"/>
    <mergeCell ref="AE23:AG23"/>
    <mergeCell ref="D24:L24"/>
    <mergeCell ref="M24:P24"/>
    <mergeCell ref="AE24:AG24"/>
    <mergeCell ref="D25:L25"/>
    <mergeCell ref="M25:P25"/>
    <mergeCell ref="AE25:AG25"/>
    <mergeCell ref="A21:C25"/>
    <mergeCell ref="D21:L21"/>
    <mergeCell ref="M21:P21"/>
    <mergeCell ref="R21:Z25"/>
    <mergeCell ref="AA21:AD25"/>
    <mergeCell ref="AE21:AG21"/>
    <mergeCell ref="D22:L22"/>
    <mergeCell ref="M22:P22"/>
    <mergeCell ref="AE13:AG13"/>
    <mergeCell ref="D12:F12"/>
    <mergeCell ref="G12:I12"/>
    <mergeCell ref="K12:M12"/>
    <mergeCell ref="N12:P12"/>
    <mergeCell ref="U12:W12"/>
    <mergeCell ref="X12:Z12"/>
    <mergeCell ref="AE22:AG22"/>
    <mergeCell ref="D23:L23"/>
    <mergeCell ref="D20:L20"/>
    <mergeCell ref="M20:P20"/>
    <mergeCell ref="R20:Z20"/>
    <mergeCell ref="AA20:AD20"/>
    <mergeCell ref="AE20:AG20"/>
    <mergeCell ref="AB14:AD14"/>
    <mergeCell ref="AE14:AG14"/>
    <mergeCell ref="D14:F14"/>
    <mergeCell ref="G14:I14"/>
    <mergeCell ref="K14:M14"/>
    <mergeCell ref="N14:P14"/>
    <mergeCell ref="U14:W14"/>
    <mergeCell ref="X14:Z14"/>
    <mergeCell ref="AE15:AG15"/>
    <mergeCell ref="D15:F15"/>
    <mergeCell ref="A1:AG1"/>
    <mergeCell ref="A8:C8"/>
    <mergeCell ref="D8:F8"/>
    <mergeCell ref="G8:I8"/>
    <mergeCell ref="K8:M8"/>
    <mergeCell ref="N8:P8"/>
    <mergeCell ref="R8:T8"/>
    <mergeCell ref="U8:W8"/>
    <mergeCell ref="X8:Z8"/>
    <mergeCell ref="AB8:AD8"/>
    <mergeCell ref="AE8:AG8"/>
    <mergeCell ref="A3:E3"/>
    <mergeCell ref="F3:AG3"/>
    <mergeCell ref="AE11:AG11"/>
    <mergeCell ref="D10:F10"/>
    <mergeCell ref="G10:I10"/>
    <mergeCell ref="K10:M10"/>
    <mergeCell ref="N10:P10"/>
    <mergeCell ref="U10:W10"/>
    <mergeCell ref="D9:F9"/>
    <mergeCell ref="E71:G71"/>
    <mergeCell ref="H71:J71"/>
    <mergeCell ref="K71:M71"/>
    <mergeCell ref="G9:I9"/>
    <mergeCell ref="K9:M9"/>
    <mergeCell ref="N9:P9"/>
    <mergeCell ref="U9:W9"/>
    <mergeCell ref="X9:Z9"/>
    <mergeCell ref="AB9:AD9"/>
    <mergeCell ref="AE9:AG9"/>
    <mergeCell ref="AB10:AD10"/>
    <mergeCell ref="AE10:AG10"/>
    <mergeCell ref="AE12:AG12"/>
    <mergeCell ref="D13:F13"/>
    <mergeCell ref="G13:I13"/>
    <mergeCell ref="K13:M13"/>
    <mergeCell ref="N13:P13"/>
    <mergeCell ref="A9:C15"/>
    <mergeCell ref="R9:T15"/>
    <mergeCell ref="X10:Z10"/>
    <mergeCell ref="AB12:AD12"/>
    <mergeCell ref="D11:F11"/>
    <mergeCell ref="G11:I11"/>
    <mergeCell ref="K11:M11"/>
    <mergeCell ref="N11:P11"/>
    <mergeCell ref="A71:D71"/>
    <mergeCell ref="U11:W11"/>
    <mergeCell ref="X11:Z11"/>
    <mergeCell ref="AB11:AD11"/>
    <mergeCell ref="U13:W13"/>
    <mergeCell ref="X13:Z13"/>
    <mergeCell ref="AB13:AD13"/>
    <mergeCell ref="A20:C20"/>
    <mergeCell ref="G15:I15"/>
    <mergeCell ref="K15:M15"/>
    <mergeCell ref="N15:P15"/>
    <mergeCell ref="U15:W15"/>
    <mergeCell ref="X15:Z15"/>
    <mergeCell ref="AB15:AD15"/>
    <mergeCell ref="A30:C30"/>
    <mergeCell ref="D30:L30"/>
    <mergeCell ref="AE95:AG96"/>
    <mergeCell ref="AE65:AG65"/>
    <mergeCell ref="AA65:AD65"/>
    <mergeCell ref="W65:Y65"/>
    <mergeCell ref="T65:V65"/>
    <mergeCell ref="Q65:S65"/>
    <mergeCell ref="N65:P65"/>
    <mergeCell ref="N71:P71"/>
    <mergeCell ref="Q71:S71"/>
    <mergeCell ref="T71:V71"/>
    <mergeCell ref="W71:Y71"/>
    <mergeCell ref="AA71:AD71"/>
    <mergeCell ref="AE77:AG77"/>
    <mergeCell ref="AE72:AG72"/>
    <mergeCell ref="AE91:AG91"/>
    <mergeCell ref="AE94:AG94"/>
    <mergeCell ref="AE86:AG86"/>
    <mergeCell ref="AE87:AG87"/>
    <mergeCell ref="AE88:AG88"/>
    <mergeCell ref="AE89:AG89"/>
    <mergeCell ref="AE90:AG90"/>
    <mergeCell ref="AE67:AG67"/>
    <mergeCell ref="AE71:AG71"/>
    <mergeCell ref="AE83:AG83"/>
  </mergeCells>
  <phoneticPr fontId="1"/>
  <pageMargins left="0.78740157480314965" right="0.78740157480314965"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4" r:id="rId4" name="Check Box 8">
              <controlPr defaultSize="0" autoFill="0" autoLine="0" autoPict="0">
                <anchor moveWithCells="1">
                  <from>
                    <xdr:col>0</xdr:col>
                    <xdr:colOff>0</xdr:colOff>
                    <xdr:row>85</xdr:row>
                    <xdr:rowOff>200025</xdr:rowOff>
                  </from>
                  <to>
                    <xdr:col>1</xdr:col>
                    <xdr:colOff>0</xdr:colOff>
                    <xdr:row>87</xdr:row>
                    <xdr:rowOff>19050</xdr:rowOff>
                  </to>
                </anchor>
              </controlPr>
            </control>
          </mc:Choice>
        </mc:AlternateContent>
        <mc:AlternateContent xmlns:mc="http://schemas.openxmlformats.org/markup-compatibility/2006">
          <mc:Choice Requires="x14">
            <control shapeId="9225" r:id="rId5" name="Check Box 9">
              <controlPr defaultSize="0" autoFill="0" autoLine="0" autoPict="0">
                <anchor moveWithCells="1">
                  <from>
                    <xdr:col>0</xdr:col>
                    <xdr:colOff>0</xdr:colOff>
                    <xdr:row>89</xdr:row>
                    <xdr:rowOff>200025</xdr:rowOff>
                  </from>
                  <to>
                    <xdr:col>1</xdr:col>
                    <xdr:colOff>0</xdr:colOff>
                    <xdr:row>91</xdr:row>
                    <xdr:rowOff>19050</xdr:rowOff>
                  </to>
                </anchor>
              </controlPr>
            </control>
          </mc:Choice>
        </mc:AlternateContent>
        <mc:AlternateContent xmlns:mc="http://schemas.openxmlformats.org/markup-compatibility/2006">
          <mc:Choice Requires="x14">
            <control shapeId="9226" r:id="rId6" name="Check Box 10">
              <controlPr defaultSize="0" autoFill="0" autoLine="0" autoPict="0">
                <anchor moveWithCells="1">
                  <from>
                    <xdr:col>7</xdr:col>
                    <xdr:colOff>0</xdr:colOff>
                    <xdr:row>85</xdr:row>
                    <xdr:rowOff>200025</xdr:rowOff>
                  </from>
                  <to>
                    <xdr:col>8</xdr:col>
                    <xdr:colOff>0</xdr:colOff>
                    <xdr:row>87</xdr:row>
                    <xdr:rowOff>19050</xdr:rowOff>
                  </to>
                </anchor>
              </controlPr>
            </control>
          </mc:Choice>
        </mc:AlternateContent>
        <mc:AlternateContent xmlns:mc="http://schemas.openxmlformats.org/markup-compatibility/2006">
          <mc:Choice Requires="x14">
            <control shapeId="9227" r:id="rId7" name="Check Box 11">
              <controlPr defaultSize="0" autoFill="0" autoLine="0" autoPict="0">
                <anchor moveWithCells="1">
                  <from>
                    <xdr:col>0</xdr:col>
                    <xdr:colOff>0</xdr:colOff>
                    <xdr:row>87</xdr:row>
                    <xdr:rowOff>200025</xdr:rowOff>
                  </from>
                  <to>
                    <xdr:col>1</xdr:col>
                    <xdr:colOff>0</xdr:colOff>
                    <xdr:row>89</xdr:row>
                    <xdr:rowOff>19050</xdr:rowOff>
                  </to>
                </anchor>
              </controlPr>
            </control>
          </mc:Choice>
        </mc:AlternateContent>
        <mc:AlternateContent xmlns:mc="http://schemas.openxmlformats.org/markup-compatibility/2006">
          <mc:Choice Requires="x14">
            <control shapeId="9228" r:id="rId8" name="Check Box 12">
              <controlPr defaultSize="0" autoFill="0" autoLine="0" autoPict="0">
                <anchor moveWithCells="1">
                  <from>
                    <xdr:col>7</xdr:col>
                    <xdr:colOff>0</xdr:colOff>
                    <xdr:row>87</xdr:row>
                    <xdr:rowOff>200025</xdr:rowOff>
                  </from>
                  <to>
                    <xdr:col>8</xdr:col>
                    <xdr:colOff>0</xdr:colOff>
                    <xdr:row>89</xdr:row>
                    <xdr:rowOff>19050</xdr:rowOff>
                  </to>
                </anchor>
              </controlPr>
            </control>
          </mc:Choice>
        </mc:AlternateContent>
        <mc:AlternateContent xmlns:mc="http://schemas.openxmlformats.org/markup-compatibility/2006">
          <mc:Choice Requires="x14">
            <control shapeId="9229" r:id="rId9" name="Check Box 13">
              <controlPr defaultSize="0" autoFill="0" autoLine="0" autoPict="0">
                <anchor moveWithCells="1">
                  <from>
                    <xdr:col>7</xdr:col>
                    <xdr:colOff>0</xdr:colOff>
                    <xdr:row>89</xdr:row>
                    <xdr:rowOff>200025</xdr:rowOff>
                  </from>
                  <to>
                    <xdr:col>8</xdr:col>
                    <xdr:colOff>0</xdr:colOff>
                    <xdr:row>91</xdr:row>
                    <xdr:rowOff>19050</xdr:rowOff>
                  </to>
                </anchor>
              </controlPr>
            </control>
          </mc:Choice>
        </mc:AlternateContent>
        <mc:AlternateContent xmlns:mc="http://schemas.openxmlformats.org/markup-compatibility/2006">
          <mc:Choice Requires="x14">
            <control shapeId="9234" r:id="rId10" name="Check Box 18">
              <controlPr defaultSize="0" autoFill="0" autoLine="0" autoPict="0">
                <anchor moveWithCells="1">
                  <from>
                    <xdr:col>7</xdr:col>
                    <xdr:colOff>0</xdr:colOff>
                    <xdr:row>81</xdr:row>
                    <xdr:rowOff>200025</xdr:rowOff>
                  </from>
                  <to>
                    <xdr:col>8</xdr:col>
                    <xdr:colOff>0</xdr:colOff>
                    <xdr:row>83</xdr:row>
                    <xdr:rowOff>19050</xdr:rowOff>
                  </to>
                </anchor>
              </controlPr>
            </control>
          </mc:Choice>
        </mc:AlternateContent>
        <mc:AlternateContent xmlns:mc="http://schemas.openxmlformats.org/markup-compatibility/2006">
          <mc:Choice Requires="x14">
            <control shapeId="9235" r:id="rId11" name="Check Box 19">
              <controlPr defaultSize="0" autoFill="0" autoLine="0" autoPict="0">
                <anchor moveWithCells="1">
                  <from>
                    <xdr:col>0</xdr:col>
                    <xdr:colOff>0</xdr:colOff>
                    <xdr:row>81</xdr:row>
                    <xdr:rowOff>200025</xdr:rowOff>
                  </from>
                  <to>
                    <xdr:col>1</xdr:col>
                    <xdr:colOff>0</xdr:colOff>
                    <xdr:row>83</xdr:row>
                    <xdr:rowOff>19050</xdr:rowOff>
                  </to>
                </anchor>
              </controlPr>
            </control>
          </mc:Choice>
        </mc:AlternateContent>
        <mc:AlternateContent xmlns:mc="http://schemas.openxmlformats.org/markup-compatibility/2006">
          <mc:Choice Requires="x14">
            <control shapeId="9237" r:id="rId12" name="Check Box 21">
              <controlPr defaultSize="0" autoFill="0" autoLine="0" autoPict="0">
                <anchor moveWithCells="1">
                  <from>
                    <xdr:col>5</xdr:col>
                    <xdr:colOff>0</xdr:colOff>
                    <xdr:row>26</xdr:row>
                    <xdr:rowOff>314325</xdr:rowOff>
                  </from>
                  <to>
                    <xdr:col>6</xdr:col>
                    <xdr:colOff>0</xdr:colOff>
                    <xdr:row>28</xdr:row>
                    <xdr:rowOff>19050</xdr:rowOff>
                  </to>
                </anchor>
              </controlPr>
            </control>
          </mc:Choice>
        </mc:AlternateContent>
        <mc:AlternateContent xmlns:mc="http://schemas.openxmlformats.org/markup-compatibility/2006">
          <mc:Choice Requires="x14">
            <control shapeId="9238" r:id="rId13" name="Check Box 22">
              <controlPr defaultSize="0" autoFill="0" autoLine="0" autoPict="0">
                <anchor moveWithCells="1">
                  <from>
                    <xdr:col>13</xdr:col>
                    <xdr:colOff>0</xdr:colOff>
                    <xdr:row>26</xdr:row>
                    <xdr:rowOff>323850</xdr:rowOff>
                  </from>
                  <to>
                    <xdr:col>14</xdr:col>
                    <xdr:colOff>0</xdr:colOff>
                    <xdr:row>28</xdr:row>
                    <xdr:rowOff>28575</xdr:rowOff>
                  </to>
                </anchor>
              </controlPr>
            </control>
          </mc:Choice>
        </mc:AlternateContent>
        <mc:AlternateContent xmlns:mc="http://schemas.openxmlformats.org/markup-compatibility/2006">
          <mc:Choice Requires="x14">
            <control shapeId="9239" r:id="rId14" name="Check Box 23">
              <controlPr defaultSize="0" autoFill="0" autoLine="0" autoPict="0">
                <anchor moveWithCells="1">
                  <from>
                    <xdr:col>5</xdr:col>
                    <xdr:colOff>0</xdr:colOff>
                    <xdr:row>36</xdr:row>
                    <xdr:rowOff>314325</xdr:rowOff>
                  </from>
                  <to>
                    <xdr:col>6</xdr:col>
                    <xdr:colOff>0</xdr:colOff>
                    <xdr:row>38</xdr:row>
                    <xdr:rowOff>19050</xdr:rowOff>
                  </to>
                </anchor>
              </controlPr>
            </control>
          </mc:Choice>
        </mc:AlternateContent>
        <mc:AlternateContent xmlns:mc="http://schemas.openxmlformats.org/markup-compatibility/2006">
          <mc:Choice Requires="x14">
            <control shapeId="9240" r:id="rId15" name="Check Box 24">
              <controlPr defaultSize="0" autoFill="0" autoLine="0" autoPict="0">
                <anchor moveWithCells="1">
                  <from>
                    <xdr:col>13</xdr:col>
                    <xdr:colOff>0</xdr:colOff>
                    <xdr:row>36</xdr:row>
                    <xdr:rowOff>323850</xdr:rowOff>
                  </from>
                  <to>
                    <xdr:col>14</xdr:col>
                    <xdr:colOff>0</xdr:colOff>
                    <xdr:row>38</xdr:row>
                    <xdr:rowOff>28575</xdr:rowOff>
                  </to>
                </anchor>
              </controlPr>
            </control>
          </mc:Choice>
        </mc:AlternateContent>
        <mc:AlternateContent xmlns:mc="http://schemas.openxmlformats.org/markup-compatibility/2006">
          <mc:Choice Requires="x14">
            <control shapeId="9241" r:id="rId16" name="Check Box 25">
              <controlPr defaultSize="0" autoFill="0" autoLine="0" autoPict="0">
                <anchor moveWithCells="1">
                  <from>
                    <xdr:col>5</xdr:col>
                    <xdr:colOff>0</xdr:colOff>
                    <xdr:row>48</xdr:row>
                    <xdr:rowOff>314325</xdr:rowOff>
                  </from>
                  <to>
                    <xdr:col>6</xdr:col>
                    <xdr:colOff>0</xdr:colOff>
                    <xdr:row>50</xdr:row>
                    <xdr:rowOff>19050</xdr:rowOff>
                  </to>
                </anchor>
              </controlPr>
            </control>
          </mc:Choice>
        </mc:AlternateContent>
        <mc:AlternateContent xmlns:mc="http://schemas.openxmlformats.org/markup-compatibility/2006">
          <mc:Choice Requires="x14">
            <control shapeId="9242" r:id="rId17" name="Check Box 26">
              <controlPr defaultSize="0" autoFill="0" autoLine="0" autoPict="0">
                <anchor moveWithCells="1">
                  <from>
                    <xdr:col>13</xdr:col>
                    <xdr:colOff>0</xdr:colOff>
                    <xdr:row>48</xdr:row>
                    <xdr:rowOff>323850</xdr:rowOff>
                  </from>
                  <to>
                    <xdr:col>14</xdr:col>
                    <xdr:colOff>0</xdr:colOff>
                    <xdr:row>50</xdr:row>
                    <xdr:rowOff>28575</xdr:rowOff>
                  </to>
                </anchor>
              </controlPr>
            </control>
          </mc:Choice>
        </mc:AlternateContent>
        <mc:AlternateContent xmlns:mc="http://schemas.openxmlformats.org/markup-compatibility/2006">
          <mc:Choice Requires="x14">
            <control shapeId="9243" r:id="rId18" name="Check Box 27">
              <controlPr defaultSize="0" autoFill="0" autoLine="0" autoPict="0">
                <anchor moveWithCells="1">
                  <from>
                    <xdr:col>5</xdr:col>
                    <xdr:colOff>0</xdr:colOff>
                    <xdr:row>59</xdr:row>
                    <xdr:rowOff>314325</xdr:rowOff>
                  </from>
                  <to>
                    <xdr:col>6</xdr:col>
                    <xdr:colOff>0</xdr:colOff>
                    <xdr:row>61</xdr:row>
                    <xdr:rowOff>19050</xdr:rowOff>
                  </to>
                </anchor>
              </controlPr>
            </control>
          </mc:Choice>
        </mc:AlternateContent>
        <mc:AlternateContent xmlns:mc="http://schemas.openxmlformats.org/markup-compatibility/2006">
          <mc:Choice Requires="x14">
            <control shapeId="9244" r:id="rId19" name="Check Box 28">
              <controlPr defaultSize="0" autoFill="0" autoLine="0" autoPict="0">
                <anchor moveWithCells="1">
                  <from>
                    <xdr:col>13</xdr:col>
                    <xdr:colOff>0</xdr:colOff>
                    <xdr:row>59</xdr:row>
                    <xdr:rowOff>323850</xdr:rowOff>
                  </from>
                  <to>
                    <xdr:col>14</xdr:col>
                    <xdr:colOff>0</xdr:colOff>
                    <xdr:row>61</xdr:row>
                    <xdr:rowOff>28575</xdr:rowOff>
                  </to>
                </anchor>
              </controlPr>
            </control>
          </mc:Choice>
        </mc:AlternateContent>
        <mc:AlternateContent xmlns:mc="http://schemas.openxmlformats.org/markup-compatibility/2006">
          <mc:Choice Requires="x14">
            <control shapeId="9245" r:id="rId20" name="Check Box 29">
              <controlPr defaultSize="0" autoFill="0" autoLine="0" autoPict="0">
                <anchor moveWithCells="1">
                  <from>
                    <xdr:col>0</xdr:col>
                    <xdr:colOff>0</xdr:colOff>
                    <xdr:row>76</xdr:row>
                    <xdr:rowOff>200025</xdr:rowOff>
                  </from>
                  <to>
                    <xdr:col>1</xdr:col>
                    <xdr:colOff>0</xdr:colOff>
                    <xdr:row>78</xdr:row>
                    <xdr:rowOff>19050</xdr:rowOff>
                  </to>
                </anchor>
              </controlPr>
            </control>
          </mc:Choice>
        </mc:AlternateContent>
        <mc:AlternateContent xmlns:mc="http://schemas.openxmlformats.org/markup-compatibility/2006">
          <mc:Choice Requires="x14">
            <control shapeId="9246" r:id="rId21" name="Check Box 30">
              <controlPr defaultSize="0" autoFill="0" autoLine="0" autoPict="0">
                <anchor moveWithCells="1">
                  <from>
                    <xdr:col>7</xdr:col>
                    <xdr:colOff>0</xdr:colOff>
                    <xdr:row>76</xdr:row>
                    <xdr:rowOff>200025</xdr:rowOff>
                  </from>
                  <to>
                    <xdr:col>8</xdr:col>
                    <xdr:colOff>0</xdr:colOff>
                    <xdr:row>78</xdr:row>
                    <xdr:rowOff>19050</xdr:rowOff>
                  </to>
                </anchor>
              </controlPr>
            </control>
          </mc:Choice>
        </mc:AlternateContent>
        <mc:AlternateContent xmlns:mc="http://schemas.openxmlformats.org/markup-compatibility/2006">
          <mc:Choice Requires="x14">
            <control shapeId="9247" r:id="rId22" name="Check Box 31">
              <controlPr defaultSize="0" autoFill="0" autoLine="0" autoPict="0">
                <anchor moveWithCells="1">
                  <from>
                    <xdr:col>0</xdr:col>
                    <xdr:colOff>0</xdr:colOff>
                    <xdr:row>77</xdr:row>
                    <xdr:rowOff>200025</xdr:rowOff>
                  </from>
                  <to>
                    <xdr:col>1</xdr:col>
                    <xdr:colOff>0</xdr:colOff>
                    <xdr:row>79</xdr:row>
                    <xdr:rowOff>19050</xdr:rowOff>
                  </to>
                </anchor>
              </controlPr>
            </control>
          </mc:Choice>
        </mc:AlternateContent>
        <mc:AlternateContent xmlns:mc="http://schemas.openxmlformats.org/markup-compatibility/2006">
          <mc:Choice Requires="x14">
            <control shapeId="9248" r:id="rId23" name="Check Box 32">
              <controlPr defaultSize="0" autoFill="0" autoLine="0" autoPict="0">
                <anchor moveWithCells="1">
                  <from>
                    <xdr:col>0</xdr:col>
                    <xdr:colOff>0</xdr:colOff>
                    <xdr:row>93</xdr:row>
                    <xdr:rowOff>200025</xdr:rowOff>
                  </from>
                  <to>
                    <xdr:col>1</xdr:col>
                    <xdr:colOff>0</xdr:colOff>
                    <xdr:row>95</xdr:row>
                    <xdr:rowOff>19050</xdr:rowOff>
                  </to>
                </anchor>
              </controlPr>
            </control>
          </mc:Choice>
        </mc:AlternateContent>
        <mc:AlternateContent xmlns:mc="http://schemas.openxmlformats.org/markup-compatibility/2006">
          <mc:Choice Requires="x14">
            <control shapeId="9249" r:id="rId24" name="Check Box 33">
              <controlPr defaultSize="0" autoFill="0" autoLine="0" autoPict="0">
                <anchor moveWithCells="1">
                  <from>
                    <xdr:col>7</xdr:col>
                    <xdr:colOff>0</xdr:colOff>
                    <xdr:row>93</xdr:row>
                    <xdr:rowOff>200025</xdr:rowOff>
                  </from>
                  <to>
                    <xdr:col>8</xdr:col>
                    <xdr:colOff>0</xdr:colOff>
                    <xdr:row>95</xdr:row>
                    <xdr:rowOff>19050</xdr:rowOff>
                  </to>
                </anchor>
              </controlPr>
            </control>
          </mc:Choice>
        </mc:AlternateContent>
        <mc:AlternateContent xmlns:mc="http://schemas.openxmlformats.org/markup-compatibility/2006">
          <mc:Choice Requires="x14">
            <control shapeId="9250" r:id="rId25" name="Check Box 34">
              <controlPr defaultSize="0" autoFill="0" autoLine="0" autoPict="0">
                <anchor moveWithCells="1">
                  <from>
                    <xdr:col>0</xdr:col>
                    <xdr:colOff>0</xdr:colOff>
                    <xdr:row>94</xdr:row>
                    <xdr:rowOff>209550</xdr:rowOff>
                  </from>
                  <to>
                    <xdr:col>1</xdr:col>
                    <xdr:colOff>0</xdr:colOff>
                    <xdr:row>96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様式第３号【事前協議書】</vt:lpstr>
      <vt:lpstr>別紙１</vt:lpstr>
      <vt:lpstr>別紙２</vt:lpstr>
      <vt:lpstr>別紙３</vt:lpstr>
      <vt:lpstr>別紙４</vt:lpstr>
      <vt:lpstr>別紙５</vt:lpstr>
      <vt:lpstr>市確認用【変更(1)】</vt:lpstr>
      <vt:lpstr>市確認用【変更(2)】</vt:lpstr>
      <vt:lpstr>市確認用【変更(3)】</vt:lpstr>
      <vt:lpstr>市確認用【変更(4)】</vt:lpstr>
      <vt:lpstr>市確認用【変更(5)】</vt:lpstr>
      <vt:lpstr>市確認用【変更(6)】</vt:lpstr>
      <vt:lpstr>市確認用【変更(7)】</vt:lpstr>
      <vt:lpstr>データ転記用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kwg</cp:lastModifiedBy>
  <cp:lastPrinted>2024-11-12T07:34:28Z</cp:lastPrinted>
  <dcterms:created xsi:type="dcterms:W3CDTF">2019-11-13T04:13:13Z</dcterms:created>
  <dcterms:modified xsi:type="dcterms:W3CDTF">2024-11-15T04:43:07Z</dcterms:modified>
</cp:coreProperties>
</file>