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/>
  <xr:revisionPtr revIDLastSave="0" documentId="13_ncr:1_{C43471F9-859B-4015-9CE5-F41D445F5BE9}" xr6:coauthVersionLast="36" xr6:coauthVersionMax="47" xr10:uidLastSave="{00000000-0000-0000-0000-000000000000}"/>
  <bookViews>
    <workbookView xWindow="1125" yWindow="1125" windowWidth="19140" windowHeight="8760" xr2:uid="{00000000-000D-0000-FFFF-FFFF00000000}"/>
  </bookViews>
  <sheets>
    <sheet name="R07年度予算　公募用" sheetId="8" r:id="rId1"/>
  </sheets>
  <definedNames>
    <definedName name="_xlnm.Print_Area" localSheetId="0">'R07年度予算　公募用'!$A$1:$N$48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5" i="8" l="1"/>
  <c r="M33" i="8" l="1"/>
  <c r="J34" i="8" s="1"/>
  <c r="J46" i="8"/>
  <c r="G44" i="8"/>
  <c r="M44" i="8" s="1"/>
  <c r="G43" i="8"/>
  <c r="M43" i="8" s="1"/>
  <c r="M42" i="8"/>
  <c r="M41" i="8"/>
  <c r="G39" i="8"/>
  <c r="M39" i="8" s="1"/>
  <c r="G38" i="8"/>
  <c r="M38" i="8" s="1"/>
  <c r="M37" i="8"/>
  <c r="M36" i="8"/>
  <c r="M46" i="8" l="1"/>
  <c r="F46" i="8"/>
  <c r="G32" i="8"/>
  <c r="G31" i="8"/>
  <c r="M30" i="8"/>
  <c r="M29" i="8"/>
  <c r="G27" i="8"/>
  <c r="G26" i="8"/>
  <c r="M25" i="8"/>
  <c r="M24" i="8"/>
  <c r="M27" i="8" l="1"/>
  <c r="M32" i="8"/>
  <c r="M31" i="8"/>
  <c r="M26" i="8"/>
  <c r="F34" i="8" l="1"/>
  <c r="M34" i="8"/>
  <c r="M47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J33" authorId="0" shapeId="0" xr:uid="{DD2CC198-46D9-4372-A293-9252FBF9DB5F}">
      <text>
        <r>
          <rPr>
            <b/>
            <sz val="9"/>
            <color indexed="81"/>
            <rFont val="MS P ゴシック"/>
            <family val="3"/>
            <charset val="128"/>
          </rPr>
          <t>この欄に事務管理費の月額を入力してください。
※最低単価は47,000円とします。</t>
        </r>
      </text>
    </comment>
    <comment ref="M34" authorId="0" shapeId="0" xr:uid="{F45D4A54-29BC-440B-ACB6-4BDC700CE707}">
      <text>
        <r>
          <rPr>
            <b/>
            <sz val="9"/>
            <color indexed="81"/>
            <rFont val="MS P ゴシック"/>
            <family val="3"/>
            <charset val="128"/>
          </rPr>
          <t>令和7年度分の上限額は5,717,000円</t>
        </r>
      </text>
    </comment>
    <comment ref="J45" authorId="0" shapeId="0" xr:uid="{572CD417-B9B7-4ACB-9294-FE8867C64021}">
      <text>
        <r>
          <rPr>
            <b/>
            <sz val="9"/>
            <color indexed="81"/>
            <rFont val="MS P ゴシック"/>
            <family val="3"/>
            <charset val="128"/>
          </rPr>
          <t>この欄に事務管理費の月額を入力してください。
※最低単価は47,000円とします。</t>
        </r>
      </text>
    </comment>
    <comment ref="M46" authorId="0" shapeId="0" xr:uid="{62EA7653-4634-4A0A-A781-979A6475FB72}">
      <text>
        <r>
          <rPr>
            <b/>
            <sz val="9"/>
            <color indexed="81"/>
            <rFont val="MS P ゴシック"/>
            <family val="3"/>
            <charset val="128"/>
          </rPr>
          <t>令和８年度の上限額は9,799,000円</t>
        </r>
      </text>
    </comment>
    <comment ref="M47" authorId="0" shapeId="0" xr:uid="{19EE6D23-C5E0-43F1-B6A0-089F40AC0F74}">
      <text>
        <r>
          <rPr>
            <b/>
            <sz val="9"/>
            <color indexed="81"/>
            <rFont val="MS P ゴシック"/>
            <family val="3"/>
            <charset val="128"/>
          </rPr>
          <t>令和７年度分＋令和８年度分の総額の上限額は15,516,000円です。</t>
        </r>
      </text>
    </comment>
  </commentList>
</comments>
</file>

<file path=xl/sharedStrings.xml><?xml version="1.0" encoding="utf-8"?>
<sst xmlns="http://schemas.openxmlformats.org/spreadsheetml/2006/main" count="163" uniqueCount="39">
  <si>
    <t>世帯</t>
    <rPh sb="0" eb="2">
      <t>セタイ</t>
    </rPh>
    <phoneticPr fontId="2"/>
  </si>
  <si>
    <t>時間</t>
    <rPh sb="0" eb="2">
      <t>ジカン</t>
    </rPh>
    <phoneticPr fontId="2"/>
  </si>
  <si>
    <t>×</t>
    <phoneticPr fontId="2"/>
  </si>
  <si>
    <t>円</t>
    <rPh sb="0" eb="1">
      <t>エン</t>
    </rPh>
    <phoneticPr fontId="2"/>
  </si>
  <si>
    <t>回</t>
    <rPh sb="0" eb="1">
      <t>カイ</t>
    </rPh>
    <phoneticPr fontId="2"/>
  </si>
  <si>
    <t>訪問支援費</t>
    <rPh sb="0" eb="2">
      <t>ホウモン</t>
    </rPh>
    <rPh sb="2" eb="4">
      <t>シエン</t>
    </rPh>
    <rPh sb="4" eb="5">
      <t>ヒ</t>
    </rPh>
    <phoneticPr fontId="2"/>
  </si>
  <si>
    <t>＝</t>
    <phoneticPr fontId="2"/>
  </si>
  <si>
    <t>（一般世帯）</t>
    <rPh sb="1" eb="3">
      <t>イッパン</t>
    </rPh>
    <rPh sb="3" eb="5">
      <t>セタイ</t>
    </rPh>
    <phoneticPr fontId="2"/>
  </si>
  <si>
    <t>令和７年度分</t>
    <rPh sb="0" eb="2">
      <t>レイワ</t>
    </rPh>
    <rPh sb="3" eb="5">
      <t>ネンド</t>
    </rPh>
    <rPh sb="5" eb="6">
      <t>ブン</t>
    </rPh>
    <phoneticPr fontId="2"/>
  </si>
  <si>
    <t>令和７年度分　計</t>
    <rPh sb="0" eb="2">
      <t>レイワ</t>
    </rPh>
    <rPh sb="3" eb="5">
      <t>ネンド</t>
    </rPh>
    <rPh sb="5" eb="6">
      <t>ブン</t>
    </rPh>
    <rPh sb="7" eb="8">
      <t>ケイ</t>
    </rPh>
    <phoneticPr fontId="2"/>
  </si>
  <si>
    <t>０歳～２歳までの子を養育する世帯及び妊婦の属する世帯</t>
    <rPh sb="1" eb="2">
      <t>サイ</t>
    </rPh>
    <rPh sb="4" eb="5">
      <t>サイ</t>
    </rPh>
    <rPh sb="8" eb="9">
      <t>コ</t>
    </rPh>
    <rPh sb="10" eb="12">
      <t>ヨウイク</t>
    </rPh>
    <rPh sb="14" eb="16">
      <t>セタイ</t>
    </rPh>
    <rPh sb="16" eb="17">
      <t>オヨ</t>
    </rPh>
    <rPh sb="18" eb="20">
      <t>ニンプ</t>
    </rPh>
    <rPh sb="21" eb="22">
      <t>ゾク</t>
    </rPh>
    <rPh sb="24" eb="26">
      <t>セタイ</t>
    </rPh>
    <phoneticPr fontId="2"/>
  </si>
  <si>
    <t>多胎児（出生後３年以内）を養育する世帯</t>
    <rPh sb="0" eb="3">
      <t>タタイジ</t>
    </rPh>
    <rPh sb="4" eb="6">
      <t>シュッショウ</t>
    </rPh>
    <rPh sb="6" eb="7">
      <t>ゴ</t>
    </rPh>
    <rPh sb="8" eb="9">
      <t>ネン</t>
    </rPh>
    <rPh sb="9" eb="11">
      <t>イナイ</t>
    </rPh>
    <rPh sb="13" eb="15">
      <t>ヨウイク</t>
    </rPh>
    <rPh sb="17" eb="19">
      <t>セタイ</t>
    </rPh>
    <phoneticPr fontId="2"/>
  </si>
  <si>
    <t>事務管理費</t>
    <rPh sb="0" eb="2">
      <t>ジム</t>
    </rPh>
    <rPh sb="2" eb="4">
      <t>カンリ</t>
    </rPh>
    <rPh sb="4" eb="5">
      <t>ヒ</t>
    </rPh>
    <phoneticPr fontId="2"/>
  </si>
  <si>
    <t>ヵ月</t>
    <rPh sb="1" eb="2">
      <t>ゲツ</t>
    </rPh>
    <phoneticPr fontId="2"/>
  </si>
  <si>
    <t>（生活保護世帯/非課税世帯/市町村民税所得割額77,101円未満世帯）</t>
    <rPh sb="1" eb="3">
      <t>セイカツ</t>
    </rPh>
    <rPh sb="3" eb="5">
      <t>ホゴ</t>
    </rPh>
    <rPh sb="5" eb="7">
      <t>セタイ</t>
    </rPh>
    <rPh sb="8" eb="11">
      <t>ヒカゼイ</t>
    </rPh>
    <rPh sb="11" eb="13">
      <t>セタイ</t>
    </rPh>
    <rPh sb="14" eb="17">
      <t>シチョウソン</t>
    </rPh>
    <rPh sb="17" eb="18">
      <t>ミン</t>
    </rPh>
    <rPh sb="18" eb="19">
      <t>ゼイ</t>
    </rPh>
    <rPh sb="19" eb="21">
      <t>ショトク</t>
    </rPh>
    <rPh sb="21" eb="22">
      <t>ワリ</t>
    </rPh>
    <rPh sb="22" eb="23">
      <t>ガク</t>
    </rPh>
    <rPh sb="29" eb="30">
      <t>エン</t>
    </rPh>
    <rPh sb="30" eb="32">
      <t>ミマン</t>
    </rPh>
    <rPh sb="32" eb="34">
      <t>セタイ</t>
    </rPh>
    <phoneticPr fontId="2"/>
  </si>
  <si>
    <t>訪問支援費＋交通費等</t>
    <rPh sb="0" eb="2">
      <t>ホウモン</t>
    </rPh>
    <rPh sb="2" eb="4">
      <t>シエン</t>
    </rPh>
    <rPh sb="4" eb="5">
      <t>ヒ</t>
    </rPh>
    <rPh sb="6" eb="9">
      <t>コウツウヒ</t>
    </rPh>
    <rPh sb="9" eb="10">
      <t>トウ</t>
    </rPh>
    <phoneticPr fontId="2"/>
  </si>
  <si>
    <t>交通費相当額</t>
    <rPh sb="0" eb="3">
      <t>コウツウヒ</t>
    </rPh>
    <rPh sb="3" eb="5">
      <t>ソウトウ</t>
    </rPh>
    <rPh sb="5" eb="6">
      <t>ガク</t>
    </rPh>
    <phoneticPr fontId="2"/>
  </si>
  <si>
    <t>＋</t>
    <phoneticPr fontId="2"/>
  </si>
  <si>
    <t>令和８年度分</t>
    <rPh sb="0" eb="2">
      <t>レイワ</t>
    </rPh>
    <rPh sb="3" eb="5">
      <t>ネンド</t>
    </rPh>
    <rPh sb="5" eb="6">
      <t>ブン</t>
    </rPh>
    <phoneticPr fontId="2"/>
  </si>
  <si>
    <t>令和８年度分　計</t>
    <rPh sb="0" eb="2">
      <t>レイワ</t>
    </rPh>
    <rPh sb="3" eb="5">
      <t>ネンド</t>
    </rPh>
    <rPh sb="5" eb="6">
      <t>ブン</t>
    </rPh>
    <rPh sb="7" eb="8">
      <t>ケイ</t>
    </rPh>
    <phoneticPr fontId="2"/>
  </si>
  <si>
    <t>令和７年度＋令和８年度　総計</t>
    <rPh sb="0" eb="2">
      <t>レイワ</t>
    </rPh>
    <rPh sb="3" eb="5">
      <t>ネンド</t>
    </rPh>
    <rPh sb="6" eb="8">
      <t>レイワ</t>
    </rPh>
    <rPh sb="9" eb="11">
      <t>ネンド</t>
    </rPh>
    <rPh sb="12" eb="14">
      <t>ソウケイ</t>
    </rPh>
    <phoneticPr fontId="2"/>
  </si>
  <si>
    <t>様式２</t>
    <rPh sb="0" eb="2">
      <t>ヨウシキ</t>
    </rPh>
    <phoneticPr fontId="7"/>
  </si>
  <si>
    <t>参 考 見 積 書</t>
    <rPh sb="0" eb="1">
      <t>サン</t>
    </rPh>
    <rPh sb="2" eb="3">
      <t>コウ</t>
    </rPh>
    <rPh sb="4" eb="5">
      <t>ミ</t>
    </rPh>
    <rPh sb="6" eb="7">
      <t>セキ</t>
    </rPh>
    <rPh sb="8" eb="9">
      <t>ショ</t>
    </rPh>
    <phoneticPr fontId="7"/>
  </si>
  <si>
    <t>１　件名</t>
    <rPh sb="2" eb="4">
      <t>ケンメイ</t>
    </rPh>
    <phoneticPr fontId="7"/>
  </si>
  <si>
    <t>２　見積金額</t>
    <rPh sb="2" eb="4">
      <t>ミツ</t>
    </rPh>
    <rPh sb="4" eb="6">
      <t>キンガク</t>
    </rPh>
    <phoneticPr fontId="7"/>
  </si>
  <si>
    <t>　　川口市契約に関する規則に従い、実施要領、仕様書等を熟知の上、見積りします。</t>
    <rPh sb="2" eb="4">
      <t>カワグチ</t>
    </rPh>
    <rPh sb="4" eb="5">
      <t>シ</t>
    </rPh>
    <rPh sb="5" eb="7">
      <t>ケイヤク</t>
    </rPh>
    <rPh sb="8" eb="9">
      <t>カン</t>
    </rPh>
    <rPh sb="11" eb="13">
      <t>キソク</t>
    </rPh>
    <rPh sb="14" eb="15">
      <t>シタガ</t>
    </rPh>
    <rPh sb="17" eb="19">
      <t>ジッシ</t>
    </rPh>
    <rPh sb="19" eb="21">
      <t>ヨウリョウ</t>
    </rPh>
    <rPh sb="22" eb="25">
      <t>シヨウショ</t>
    </rPh>
    <rPh sb="25" eb="26">
      <t>トウ</t>
    </rPh>
    <rPh sb="27" eb="29">
      <t>ジュクチ</t>
    </rPh>
    <rPh sb="30" eb="31">
      <t>ウエ</t>
    </rPh>
    <rPh sb="32" eb="34">
      <t>ミツ</t>
    </rPh>
    <phoneticPr fontId="7"/>
  </si>
  <si>
    <t>　令和７年　　月　　日</t>
    <rPh sb="1" eb="3">
      <t>レイワ</t>
    </rPh>
    <rPh sb="4" eb="5">
      <t>ネン</t>
    </rPh>
    <rPh sb="7" eb="8">
      <t>ガツ</t>
    </rPh>
    <rPh sb="10" eb="11">
      <t>ニチ</t>
    </rPh>
    <phoneticPr fontId="7"/>
  </si>
  <si>
    <t>所在地</t>
    <rPh sb="0" eb="3">
      <t>ショザイチ</t>
    </rPh>
    <phoneticPr fontId="7"/>
  </si>
  <si>
    <t>商号又は名称</t>
    <rPh sb="0" eb="2">
      <t>ショウゴウ</t>
    </rPh>
    <rPh sb="2" eb="3">
      <t>マタ</t>
    </rPh>
    <rPh sb="4" eb="6">
      <t>メイショウ</t>
    </rPh>
    <phoneticPr fontId="7"/>
  </si>
  <si>
    <t>代表者職氏名</t>
    <rPh sb="0" eb="3">
      <t>ダイヒョウシャ</t>
    </rPh>
    <rPh sb="3" eb="4">
      <t>ショク</t>
    </rPh>
    <rPh sb="4" eb="6">
      <t>シメイ</t>
    </rPh>
    <phoneticPr fontId="7"/>
  </si>
  <si>
    <t>本件責任者（部署名・氏名）：</t>
    <rPh sb="0" eb="2">
      <t>ホンケン</t>
    </rPh>
    <rPh sb="2" eb="4">
      <t>セキニン</t>
    </rPh>
    <rPh sb="4" eb="5">
      <t>シャ</t>
    </rPh>
    <rPh sb="6" eb="8">
      <t>ブショ</t>
    </rPh>
    <rPh sb="8" eb="9">
      <t>メイ</t>
    </rPh>
    <rPh sb="10" eb="12">
      <t>シメイ</t>
    </rPh>
    <phoneticPr fontId="7"/>
  </si>
  <si>
    <t>担当者（部署名・氏名）：</t>
    <rPh sb="0" eb="3">
      <t>タントウシャ</t>
    </rPh>
    <rPh sb="4" eb="6">
      <t>ブショ</t>
    </rPh>
    <rPh sb="6" eb="7">
      <t>メイ</t>
    </rPh>
    <rPh sb="8" eb="10">
      <t>シメイ</t>
    </rPh>
    <phoneticPr fontId="7"/>
  </si>
  <si>
    <t>連絡先：</t>
    <rPh sb="0" eb="3">
      <t>レンラクサキ</t>
    </rPh>
    <phoneticPr fontId="7"/>
  </si>
  <si>
    <t>（あて先）川口市長</t>
    <rPh sb="3" eb="4">
      <t>サキ</t>
    </rPh>
    <rPh sb="5" eb="7">
      <t>カワグチ</t>
    </rPh>
    <rPh sb="7" eb="9">
      <t>シチョウ</t>
    </rPh>
    <phoneticPr fontId="7"/>
  </si>
  <si>
    <t>※令和7年度～令和8年度の総額を記載すること。</t>
    <rPh sb="1" eb="3">
      <t>レイワ</t>
    </rPh>
    <rPh sb="4" eb="6">
      <t>ネンド</t>
    </rPh>
    <rPh sb="7" eb="9">
      <t>レイワ</t>
    </rPh>
    <rPh sb="10" eb="12">
      <t>ネンド</t>
    </rPh>
    <rPh sb="13" eb="15">
      <t>ソウガク</t>
    </rPh>
    <rPh sb="16" eb="18">
      <t>キサイ</t>
    </rPh>
    <phoneticPr fontId="7"/>
  </si>
  <si>
    <t>※第二種社会福祉事業により非課税。</t>
    <rPh sb="1" eb="3">
      <t>ダイニ</t>
    </rPh>
    <rPh sb="3" eb="4">
      <t>シュ</t>
    </rPh>
    <rPh sb="4" eb="6">
      <t>シャカイ</t>
    </rPh>
    <rPh sb="6" eb="8">
      <t>フクシ</t>
    </rPh>
    <rPh sb="8" eb="10">
      <t>ジギョウ</t>
    </rPh>
    <rPh sb="13" eb="16">
      <t>ヒカゼイ</t>
    </rPh>
    <phoneticPr fontId="7"/>
  </si>
  <si>
    <t>川口市子育て世帯訪問支援事業業務委託</t>
    <rPh sb="0" eb="2">
      <t>カワグチ</t>
    </rPh>
    <rPh sb="2" eb="3">
      <t>シ</t>
    </rPh>
    <rPh sb="3" eb="5">
      <t>コソダ</t>
    </rPh>
    <rPh sb="6" eb="8">
      <t>セタイ</t>
    </rPh>
    <rPh sb="8" eb="10">
      <t>ホウモン</t>
    </rPh>
    <rPh sb="10" eb="12">
      <t>シエン</t>
    </rPh>
    <rPh sb="12" eb="14">
      <t>ジギョウ</t>
    </rPh>
    <rPh sb="14" eb="16">
      <t>ギョウム</t>
    </rPh>
    <rPh sb="16" eb="18">
      <t>イタク</t>
    </rPh>
    <phoneticPr fontId="7"/>
  </si>
  <si>
    <t>委託料内訳※世帯と時間数は予定数量です。</t>
    <rPh sb="0" eb="2">
      <t>イタク</t>
    </rPh>
    <rPh sb="2" eb="3">
      <t>リョウ</t>
    </rPh>
    <rPh sb="3" eb="5">
      <t>ウチワケ</t>
    </rPh>
    <rPh sb="6" eb="8">
      <t>セタイ</t>
    </rPh>
    <rPh sb="9" eb="11">
      <t>ジカン</t>
    </rPh>
    <rPh sb="11" eb="12">
      <t>スウ</t>
    </rPh>
    <rPh sb="13" eb="15">
      <t>ヨテイ</t>
    </rPh>
    <rPh sb="15" eb="17">
      <t>スウリョウ</t>
    </rPh>
    <phoneticPr fontId="2"/>
  </si>
  <si>
    <t>以下は、押印を省略する場合のみ記載すること。記載漏れがある場合は無効。代表者が本件責任者及び担当者を兼ねることは可能。</t>
    <rPh sb="0" eb="2">
      <t>イカ</t>
    </rPh>
    <rPh sb="4" eb="6">
      <t>オウイン</t>
    </rPh>
    <rPh sb="7" eb="9">
      <t>ショウリャク</t>
    </rPh>
    <rPh sb="11" eb="13">
      <t>バアイ</t>
    </rPh>
    <rPh sb="15" eb="17">
      <t>キサイ</t>
    </rPh>
    <rPh sb="22" eb="24">
      <t>キサイ</t>
    </rPh>
    <rPh sb="24" eb="25">
      <t>モ</t>
    </rPh>
    <rPh sb="29" eb="31">
      <t>バアイ</t>
    </rPh>
    <rPh sb="32" eb="34">
      <t>ムコウ</t>
    </rPh>
    <rPh sb="35" eb="38">
      <t>ダイヒョウシャ</t>
    </rPh>
    <rPh sb="39" eb="41">
      <t>ホンケン</t>
    </rPh>
    <rPh sb="41" eb="43">
      <t>セキニン</t>
    </rPh>
    <rPh sb="43" eb="44">
      <t>シャ</t>
    </rPh>
    <rPh sb="44" eb="45">
      <t>オヨ</t>
    </rPh>
    <rPh sb="46" eb="49">
      <t>タントウシャ</t>
    </rPh>
    <rPh sb="50" eb="51">
      <t>カ</t>
    </rPh>
    <rPh sb="56" eb="58">
      <t>カノウ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</si>
</sst>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&quot;¥&quot;#,##0&quot;円&quot;"/>
  </numFmts>
  <fonts count="13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游ゴシック"/>
      <family val="2"/>
      <scheme val="minor"/>
    </font>
    <font>
      <b/>
      <sz val="9"/>
      <color indexed="81"/>
      <name val="MS P 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CC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98"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38" fontId="3" fillId="0" borderId="2" xfId="1" applyFont="1" applyBorder="1" applyAlignment="1"/>
    <xf numFmtId="0" fontId="3" fillId="0" borderId="3" xfId="0" applyFont="1" applyBorder="1"/>
    <xf numFmtId="0" fontId="3" fillId="0" borderId="0" xfId="0" applyFont="1" applyBorder="1"/>
    <xf numFmtId="38" fontId="3" fillId="0" borderId="0" xfId="1" applyFont="1" applyBorder="1" applyAlignment="1"/>
    <xf numFmtId="0" fontId="3" fillId="0" borderId="5" xfId="0" applyFont="1" applyBorder="1"/>
    <xf numFmtId="0" fontId="3" fillId="0" borderId="6" xfId="0" applyFont="1" applyBorder="1"/>
    <xf numFmtId="38" fontId="3" fillId="0" borderId="6" xfId="1" applyFont="1" applyBorder="1" applyAlignment="1"/>
    <xf numFmtId="38" fontId="3" fillId="0" borderId="0" xfId="1" applyFont="1" applyFill="1" applyBorder="1" applyAlignment="1"/>
    <xf numFmtId="176" fontId="3" fillId="2" borderId="15" xfId="0" applyNumberFormat="1" applyFont="1" applyFill="1" applyBorder="1"/>
    <xf numFmtId="0" fontId="3" fillId="0" borderId="10" xfId="0" applyFont="1" applyFill="1" applyBorder="1"/>
    <xf numFmtId="0" fontId="3" fillId="0" borderId="11" xfId="0" applyFont="1" applyBorder="1"/>
    <xf numFmtId="0" fontId="3" fillId="3" borderId="9" xfId="0" applyFont="1" applyFill="1" applyBorder="1" applyAlignment="1">
      <alignment horizontal="center" vertical="center"/>
    </xf>
    <xf numFmtId="38" fontId="3" fillId="3" borderId="11" xfId="1" applyFont="1" applyFill="1" applyBorder="1" applyAlignment="1"/>
    <xf numFmtId="0" fontId="3" fillId="0" borderId="18" xfId="0" applyFont="1" applyBorder="1"/>
    <xf numFmtId="0" fontId="3" fillId="0" borderId="19" xfId="0" applyFont="1" applyBorder="1"/>
    <xf numFmtId="38" fontId="3" fillId="0" borderId="19" xfId="1" applyFont="1" applyBorder="1" applyAlignment="1"/>
    <xf numFmtId="0" fontId="3" fillId="0" borderId="20" xfId="0" applyFont="1" applyFill="1" applyBorder="1"/>
    <xf numFmtId="176" fontId="3" fillId="4" borderId="22" xfId="1" applyNumberFormat="1" applyFont="1" applyFill="1" applyBorder="1" applyAlignment="1"/>
    <xf numFmtId="176" fontId="3" fillId="4" borderId="23" xfId="1" applyNumberFormat="1" applyFont="1" applyFill="1" applyBorder="1" applyAlignment="1"/>
    <xf numFmtId="176" fontId="3" fillId="4" borderId="24" xfId="0" applyNumberFormat="1" applyFont="1" applyFill="1" applyBorder="1"/>
    <xf numFmtId="176" fontId="3" fillId="3" borderId="25" xfId="1" applyNumberFormat="1" applyFont="1" applyFill="1" applyBorder="1" applyAlignment="1"/>
    <xf numFmtId="0" fontId="3" fillId="0" borderId="27" xfId="0" applyFont="1" applyBorder="1" applyAlignment="1">
      <alignment horizontal="center"/>
    </xf>
    <xf numFmtId="0" fontId="0" fillId="0" borderId="14" xfId="0" applyBorder="1"/>
    <xf numFmtId="0" fontId="0" fillId="0" borderId="7" xfId="0" applyBorder="1"/>
    <xf numFmtId="0" fontId="3" fillId="0" borderId="12" xfId="0" applyFont="1" applyBorder="1" applyAlignment="1">
      <alignment horizontal="center"/>
    </xf>
    <xf numFmtId="0" fontId="3" fillId="0" borderId="13" xfId="0" applyFont="1" applyBorder="1"/>
    <xf numFmtId="0" fontId="0" fillId="0" borderId="0" xfId="0"/>
    <xf numFmtId="0" fontId="3" fillId="0" borderId="9" xfId="0" applyFont="1" applyBorder="1" applyAlignment="1">
      <alignment horizontal="center"/>
    </xf>
    <xf numFmtId="176" fontId="3" fillId="2" borderId="31" xfId="0" applyNumberFormat="1" applyFont="1" applyFill="1" applyBorder="1"/>
    <xf numFmtId="176" fontId="3" fillId="6" borderId="25" xfId="1" applyNumberFormat="1" applyFont="1" applyFill="1" applyBorder="1" applyAlignment="1"/>
    <xf numFmtId="0" fontId="3" fillId="4" borderId="0" xfId="0" applyFont="1" applyFill="1" applyBorder="1"/>
    <xf numFmtId="0" fontId="3" fillId="4" borderId="6" xfId="0" applyFont="1" applyFill="1" applyBorder="1"/>
    <xf numFmtId="38" fontId="3" fillId="4" borderId="0" xfId="1" applyFont="1" applyFill="1" applyBorder="1" applyAlignment="1"/>
    <xf numFmtId="38" fontId="3" fillId="4" borderId="6" xfId="1" applyFont="1" applyFill="1" applyBorder="1" applyAlignment="1"/>
    <xf numFmtId="0" fontId="3" fillId="0" borderId="2" xfId="0" applyFont="1" applyFill="1" applyBorder="1"/>
    <xf numFmtId="176" fontId="4" fillId="2" borderId="8" xfId="0" applyNumberFormat="1" applyFont="1" applyFill="1" applyBorder="1"/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77" fontId="9" fillId="0" borderId="0" xfId="0" applyNumberFormat="1" applyFont="1" applyBorder="1" applyAlignment="1">
      <alignment vertical="center"/>
    </xf>
    <xf numFmtId="177" fontId="11" fillId="0" borderId="0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 shrinkToFit="1"/>
    </xf>
    <xf numFmtId="0" fontId="11" fillId="0" borderId="0" xfId="0" applyFont="1" applyAlignment="1">
      <alignment horizontal="left" vertical="center" wrapText="1" shrinkToFit="1"/>
    </xf>
    <xf numFmtId="0" fontId="3" fillId="4" borderId="2" xfId="0" applyFont="1" applyFill="1" applyBorder="1"/>
    <xf numFmtId="0" fontId="9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5" fillId="0" borderId="0" xfId="0" applyFont="1"/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 wrapText="1" shrinkToFit="1"/>
    </xf>
    <xf numFmtId="0" fontId="5" fillId="0" borderId="0" xfId="0" applyFont="1" applyBorder="1" applyAlignment="1">
      <alignment horizontal="left" vertical="center" wrapText="1" shrinkToFit="1"/>
    </xf>
    <xf numFmtId="0" fontId="9" fillId="0" borderId="9" xfId="0" applyFont="1" applyBorder="1" applyAlignment="1">
      <alignment horizontal="left" vertical="center" wrapText="1" shrinkToFit="1"/>
    </xf>
    <xf numFmtId="0" fontId="11" fillId="0" borderId="9" xfId="0" applyFont="1" applyBorder="1" applyAlignment="1">
      <alignment horizontal="left" vertical="center" wrapText="1" shrinkToFit="1"/>
    </xf>
    <xf numFmtId="0" fontId="11" fillId="0" borderId="9" xfId="0" applyFont="1" applyBorder="1" applyAlignment="1">
      <alignment horizontal="left" vertical="center" shrinkToFit="1"/>
    </xf>
    <xf numFmtId="0" fontId="5" fillId="0" borderId="9" xfId="0" applyFont="1" applyBorder="1" applyAlignment="1"/>
    <xf numFmtId="0" fontId="9" fillId="0" borderId="9" xfId="0" applyFont="1" applyBorder="1" applyAlignment="1">
      <alignment horizontal="left" vertical="center" shrinkToFit="1"/>
    </xf>
    <xf numFmtId="0" fontId="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8" fillId="0" borderId="0" xfId="0" applyFont="1" applyAlignment="1">
      <alignment horizontal="center" vertical="center"/>
    </xf>
    <xf numFmtId="177" fontId="8" fillId="0" borderId="10" xfId="0" applyNumberFormat="1" applyFont="1" applyFill="1" applyBorder="1" applyAlignment="1" applyProtection="1">
      <alignment vertical="center"/>
      <protection locked="0"/>
    </xf>
    <xf numFmtId="177" fontId="10" fillId="0" borderId="11" xfId="0" applyNumberFormat="1" applyFont="1" applyFill="1" applyBorder="1" applyAlignment="1" applyProtection="1">
      <alignment vertical="center"/>
      <protection locked="0"/>
    </xf>
    <xf numFmtId="0" fontId="5" fillId="0" borderId="11" xfId="0" applyFont="1" applyBorder="1" applyAlignment="1"/>
    <xf numFmtId="0" fontId="5" fillId="0" borderId="13" xfId="0" applyFont="1" applyBorder="1" applyAlignment="1"/>
    <xf numFmtId="0" fontId="11" fillId="0" borderId="0" xfId="0" applyFont="1" applyAlignment="1">
      <alignment vertical="center"/>
    </xf>
    <xf numFmtId="0" fontId="4" fillId="0" borderId="14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176" fontId="3" fillId="3" borderId="28" xfId="0" applyNumberFormat="1" applyFont="1" applyFill="1" applyBorder="1" applyAlignment="1">
      <alignment horizontal="right"/>
    </xf>
    <xf numFmtId="0" fontId="0" fillId="0" borderId="29" xfId="0" applyBorder="1" applyAlignment="1"/>
    <xf numFmtId="176" fontId="3" fillId="5" borderId="10" xfId="0" applyNumberFormat="1" applyFont="1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3" fillId="0" borderId="17" xfId="0" applyFont="1" applyBorder="1" applyAlignment="1">
      <alignment vertical="center" textRotation="255"/>
    </xf>
    <xf numFmtId="0" fontId="3" fillId="0" borderId="21" xfId="0" applyFont="1" applyBorder="1" applyAlignment="1">
      <alignment vertical="center" textRotation="255"/>
    </xf>
    <xf numFmtId="0" fontId="3" fillId="0" borderId="26" xfId="0" applyFont="1" applyBorder="1" applyAlignment="1">
      <alignment vertical="center" textRotation="255"/>
    </xf>
    <xf numFmtId="0" fontId="3" fillId="0" borderId="16" xfId="0" applyFont="1" applyBorder="1" applyAlignment="1">
      <alignment vertical="center" wrapText="1" shrinkToFit="1"/>
    </xf>
    <xf numFmtId="0" fontId="0" fillId="0" borderId="4" xfId="0" applyBorder="1" applyAlignment="1">
      <alignment vertical="center" wrapText="1" shrinkToFit="1"/>
    </xf>
    <xf numFmtId="0" fontId="5" fillId="0" borderId="4" xfId="0" applyFont="1" applyBorder="1" applyAlignment="1">
      <alignment vertical="center" wrapText="1" shrinkToFit="1"/>
    </xf>
    <xf numFmtId="0" fontId="3" fillId="0" borderId="28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176" fontId="3" fillId="4" borderId="28" xfId="0" applyNumberFormat="1" applyFont="1" applyFill="1" applyBorder="1" applyAlignment="1">
      <alignment horizontal="right" wrapText="1"/>
    </xf>
    <xf numFmtId="0" fontId="0" fillId="4" borderId="29" xfId="0" applyFill="1" applyBorder="1" applyAlignment="1">
      <alignment horizontal="right" wrapText="1"/>
    </xf>
    <xf numFmtId="0" fontId="0" fillId="4" borderId="30" xfId="0" applyFill="1" applyBorder="1" applyAlignment="1">
      <alignment horizontal="right" wrapText="1"/>
    </xf>
    <xf numFmtId="0" fontId="3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176" fontId="3" fillId="4" borderId="10" xfId="0" applyNumberFormat="1" applyFont="1" applyFill="1" applyBorder="1" applyAlignment="1">
      <alignment horizontal="center" wrapText="1"/>
    </xf>
    <xf numFmtId="0" fontId="0" fillId="4" borderId="11" xfId="0" applyFill="1" applyBorder="1" applyAlignment="1">
      <alignment horizontal="center" wrapText="1"/>
    </xf>
    <xf numFmtId="0" fontId="0" fillId="4" borderId="13" xfId="0" applyFill="1" applyBorder="1" applyAlignment="1">
      <alignment horizont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FFFF00"/>
      <color rgb="FFFFCCCC"/>
      <color rgb="FFFFCCFF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F3EFE-281E-437A-BC7E-31C5CD04BFFB}">
  <sheetPr>
    <pageSetUpPr fitToPage="1"/>
  </sheetPr>
  <dimension ref="A1:N60"/>
  <sheetViews>
    <sheetView tabSelected="1" view="pageBreakPreview" topLeftCell="A39" zoomScale="85" zoomScaleNormal="100" zoomScaleSheetLayoutView="85" workbookViewId="0">
      <selection activeCell="H50" sqref="H50"/>
    </sheetView>
  </sheetViews>
  <sheetFormatPr defaultRowHeight="18.75"/>
  <cols>
    <col min="1" max="1" width="5.625" style="2" customWidth="1"/>
    <col min="2" max="2" width="24.5" style="1" customWidth="1"/>
    <col min="3" max="3" width="15.125" style="1" customWidth="1"/>
    <col min="4" max="4" width="7.25" style="1" customWidth="1"/>
    <col min="5" max="5" width="6.75" style="1" customWidth="1"/>
    <col min="6" max="6" width="3.75" style="1" customWidth="1"/>
    <col min="7" max="7" width="12.375" style="1" customWidth="1"/>
    <col min="8" max="8" width="5" style="1" customWidth="1"/>
    <col min="9" max="9" width="3.75" style="1" customWidth="1"/>
    <col min="10" max="10" width="15.25" style="1" customWidth="1"/>
    <col min="11" max="11" width="5" style="1" customWidth="1"/>
    <col min="12" max="12" width="3.25" style="1" customWidth="1"/>
    <col min="13" max="13" width="22.25" style="1" customWidth="1"/>
    <col min="14" max="14" width="11.25" style="1" customWidth="1"/>
    <col min="15" max="16384" width="9" style="1"/>
  </cols>
  <sheetData>
    <row r="1" spans="1:14" s="32" customFormat="1" ht="19.5">
      <c r="A1" s="44"/>
      <c r="B1" s="44"/>
      <c r="C1" s="44"/>
      <c r="D1" s="44"/>
      <c r="E1" s="44"/>
      <c r="F1" s="52"/>
      <c r="G1" s="53"/>
      <c r="H1" s="54"/>
      <c r="I1" s="54"/>
      <c r="J1" s="54"/>
      <c r="K1" s="54"/>
      <c r="L1" s="54"/>
      <c r="M1" s="53" t="s">
        <v>21</v>
      </c>
      <c r="N1" s="54"/>
    </row>
    <row r="2" spans="1:14" s="32" customFormat="1" ht="19.5">
      <c r="A2" s="44"/>
      <c r="B2" s="44"/>
      <c r="C2" s="44"/>
      <c r="D2" s="44"/>
      <c r="E2" s="44"/>
      <c r="F2" s="44"/>
      <c r="G2" s="55"/>
      <c r="H2" s="54"/>
      <c r="I2" s="54"/>
      <c r="J2" s="54"/>
      <c r="K2" s="54"/>
      <c r="L2" s="54"/>
      <c r="M2" s="54"/>
      <c r="N2" s="54"/>
    </row>
    <row r="3" spans="1:14" s="32" customFormat="1" ht="19.5">
      <c r="A3" s="44"/>
      <c r="B3" s="67" t="s">
        <v>22</v>
      </c>
      <c r="C3" s="67"/>
      <c r="D3" s="67"/>
      <c r="E3" s="67"/>
      <c r="F3" s="67"/>
      <c r="G3" s="67"/>
      <c r="H3" s="66"/>
      <c r="I3" s="66"/>
      <c r="J3" s="66"/>
      <c r="K3" s="66"/>
      <c r="L3" s="66"/>
      <c r="M3" s="66"/>
      <c r="N3" s="54"/>
    </row>
    <row r="4" spans="1:14" s="32" customFormat="1" ht="19.5">
      <c r="A4" s="44"/>
      <c r="B4" s="56"/>
      <c r="C4" s="56"/>
      <c r="D4" s="56"/>
      <c r="E4" s="56"/>
      <c r="F4" s="56"/>
      <c r="G4" s="56"/>
      <c r="H4" s="54"/>
      <c r="I4" s="54"/>
      <c r="J4" s="54"/>
      <c r="K4" s="54"/>
      <c r="L4" s="54"/>
      <c r="M4" s="54"/>
      <c r="N4" s="54"/>
    </row>
    <row r="5" spans="1:14" s="32" customFormat="1" ht="28.5" customHeight="1">
      <c r="A5" s="44"/>
      <c r="B5" s="42" t="s">
        <v>23</v>
      </c>
      <c r="C5" s="42" t="s">
        <v>36</v>
      </c>
      <c r="D5" s="43"/>
      <c r="E5" s="44"/>
      <c r="F5" s="44"/>
      <c r="G5" s="44"/>
      <c r="H5" s="54"/>
      <c r="I5" s="54"/>
      <c r="J5" s="54"/>
      <c r="K5" s="54"/>
      <c r="L5" s="54"/>
      <c r="M5" s="54"/>
      <c r="N5" s="54"/>
    </row>
    <row r="6" spans="1:14" s="32" customFormat="1" ht="28.5" customHeight="1">
      <c r="A6" s="44"/>
      <c r="B6" s="45" t="s">
        <v>24</v>
      </c>
      <c r="C6" s="68"/>
      <c r="D6" s="69"/>
      <c r="E6" s="70"/>
      <c r="F6" s="70"/>
      <c r="G6" s="70"/>
      <c r="H6" s="70"/>
      <c r="I6" s="71"/>
      <c r="J6" s="54"/>
      <c r="K6" s="54"/>
      <c r="L6" s="54"/>
      <c r="M6" s="54"/>
      <c r="N6" s="54"/>
    </row>
    <row r="7" spans="1:14" s="32" customFormat="1" ht="19.5">
      <c r="A7" s="44"/>
      <c r="B7" s="44"/>
      <c r="C7" s="46" t="s">
        <v>34</v>
      </c>
      <c r="D7" s="47"/>
      <c r="E7" s="44"/>
      <c r="F7" s="44"/>
      <c r="G7" s="44"/>
      <c r="H7" s="54"/>
      <c r="I7" s="54"/>
      <c r="J7" s="54"/>
      <c r="K7" s="54"/>
      <c r="L7" s="54"/>
      <c r="M7" s="54"/>
      <c r="N7" s="54"/>
    </row>
    <row r="8" spans="1:14" s="32" customFormat="1" ht="19.5">
      <c r="A8" s="44"/>
      <c r="B8" s="44"/>
      <c r="C8" s="64" t="s">
        <v>35</v>
      </c>
      <c r="D8" s="72"/>
      <c r="E8" s="72"/>
      <c r="F8" s="72"/>
      <c r="G8" s="66"/>
      <c r="H8" s="66"/>
      <c r="I8" s="54"/>
      <c r="J8" s="54"/>
      <c r="K8" s="54"/>
      <c r="L8" s="54"/>
      <c r="M8" s="54"/>
      <c r="N8" s="54"/>
    </row>
    <row r="9" spans="1:14" s="32" customFormat="1" ht="19.5">
      <c r="A9" s="44"/>
      <c r="B9" s="44"/>
      <c r="C9" s="44"/>
      <c r="D9" s="48"/>
      <c r="E9" s="48"/>
      <c r="F9" s="48"/>
      <c r="G9" s="44"/>
      <c r="H9" s="54"/>
      <c r="I9" s="54"/>
      <c r="J9" s="54"/>
      <c r="K9" s="54"/>
      <c r="L9" s="54"/>
      <c r="M9" s="54"/>
      <c r="N9" s="54"/>
    </row>
    <row r="10" spans="1:14" s="32" customFormat="1" ht="19.5">
      <c r="A10" s="44"/>
      <c r="B10" s="44" t="s">
        <v>25</v>
      </c>
      <c r="C10" s="44"/>
      <c r="D10" s="48"/>
      <c r="E10" s="48"/>
      <c r="F10" s="48"/>
      <c r="G10" s="44"/>
      <c r="H10" s="54"/>
      <c r="I10" s="54"/>
      <c r="J10" s="54"/>
      <c r="K10" s="54"/>
      <c r="L10" s="54"/>
      <c r="M10" s="54"/>
      <c r="N10" s="54"/>
    </row>
    <row r="11" spans="1:14" s="32" customFormat="1" ht="19.5">
      <c r="A11" s="44"/>
      <c r="B11" s="44"/>
      <c r="C11" s="44"/>
      <c r="D11" s="48"/>
      <c r="E11" s="48"/>
      <c r="F11" s="48"/>
      <c r="G11" s="44"/>
      <c r="H11" s="54"/>
      <c r="I11" s="54"/>
      <c r="J11" s="54"/>
      <c r="K11" s="54"/>
      <c r="L11" s="54"/>
      <c r="M11" s="54"/>
      <c r="N11" s="54"/>
    </row>
    <row r="12" spans="1:14" s="32" customFormat="1" ht="19.5">
      <c r="A12" s="44"/>
      <c r="B12" s="44" t="s">
        <v>26</v>
      </c>
      <c r="C12" s="44"/>
      <c r="D12" s="44"/>
      <c r="E12" s="44"/>
      <c r="F12" s="44"/>
      <c r="G12" s="44"/>
      <c r="H12" s="54"/>
      <c r="I12" s="54"/>
      <c r="J12" s="54"/>
      <c r="K12" s="54"/>
      <c r="L12" s="54"/>
      <c r="M12" s="54"/>
      <c r="N12" s="54"/>
    </row>
    <row r="13" spans="1:14" s="32" customFormat="1" ht="37.5" customHeight="1">
      <c r="A13" s="44"/>
      <c r="B13" s="44"/>
      <c r="C13" s="44"/>
      <c r="D13" s="64" t="s">
        <v>27</v>
      </c>
      <c r="E13" s="66"/>
      <c r="F13" s="66"/>
      <c r="G13" s="66"/>
      <c r="H13" s="66"/>
      <c r="I13" s="66"/>
      <c r="J13" s="66"/>
      <c r="K13" s="66"/>
      <c r="L13" s="66"/>
      <c r="M13" s="54"/>
      <c r="N13" s="54"/>
    </row>
    <row r="14" spans="1:14" s="32" customFormat="1" ht="32.25" customHeight="1">
      <c r="A14" s="44"/>
      <c r="B14" s="44"/>
      <c r="C14" s="44"/>
      <c r="D14" s="64" t="s">
        <v>28</v>
      </c>
      <c r="E14" s="66"/>
      <c r="F14" s="66"/>
      <c r="G14" s="66"/>
      <c r="H14" s="66"/>
      <c r="I14" s="66"/>
      <c r="J14" s="66"/>
      <c r="K14" s="66"/>
      <c r="L14" s="66"/>
      <c r="M14" s="54"/>
      <c r="N14" s="54"/>
    </row>
    <row r="15" spans="1:14" s="32" customFormat="1" ht="32.25" customHeight="1">
      <c r="A15" s="44"/>
      <c r="B15" s="44"/>
      <c r="C15" s="44"/>
      <c r="D15" s="64" t="s">
        <v>29</v>
      </c>
      <c r="E15" s="65"/>
      <c r="F15" s="65"/>
      <c r="G15" s="65"/>
      <c r="H15" s="66"/>
      <c r="I15" s="66"/>
      <c r="J15" s="66"/>
      <c r="K15" s="66"/>
      <c r="L15" s="66"/>
      <c r="M15" s="54"/>
      <c r="N15" s="54"/>
    </row>
    <row r="16" spans="1:14" s="32" customFormat="1" ht="19.5">
      <c r="A16" s="44"/>
      <c r="B16" s="44"/>
      <c r="C16" s="44"/>
      <c r="D16" s="44"/>
      <c r="E16" s="49"/>
      <c r="F16" s="50"/>
      <c r="G16" s="50"/>
      <c r="H16" s="54"/>
      <c r="I16" s="54"/>
      <c r="J16" s="54"/>
      <c r="K16" s="54"/>
      <c r="L16" s="54"/>
      <c r="M16" s="54"/>
      <c r="N16" s="54"/>
    </row>
    <row r="17" spans="1:14" s="32" customFormat="1" ht="39" customHeight="1">
      <c r="A17" s="44"/>
      <c r="B17" s="44"/>
      <c r="C17" s="44"/>
      <c r="D17" s="59" t="s">
        <v>38</v>
      </c>
      <c r="E17" s="60"/>
      <c r="F17" s="61"/>
      <c r="G17" s="61"/>
      <c r="H17" s="62"/>
      <c r="I17" s="62"/>
      <c r="J17" s="62"/>
      <c r="K17" s="62"/>
      <c r="L17" s="62"/>
      <c r="M17" s="54"/>
      <c r="N17" s="54"/>
    </row>
    <row r="18" spans="1:14" s="32" customFormat="1" ht="19.5">
      <c r="A18" s="44"/>
      <c r="B18" s="44"/>
      <c r="C18" s="44"/>
      <c r="D18" s="63" t="s">
        <v>30</v>
      </c>
      <c r="E18" s="61"/>
      <c r="F18" s="61"/>
      <c r="G18" s="61"/>
      <c r="H18" s="62"/>
      <c r="I18" s="62"/>
      <c r="J18" s="62"/>
      <c r="K18" s="62"/>
      <c r="L18" s="62"/>
      <c r="M18" s="54"/>
      <c r="N18" s="54"/>
    </row>
    <row r="19" spans="1:14" s="32" customFormat="1" ht="19.5">
      <c r="A19" s="44"/>
      <c r="B19" s="44"/>
      <c r="C19" s="44"/>
      <c r="D19" s="63" t="s">
        <v>31</v>
      </c>
      <c r="E19" s="61"/>
      <c r="F19" s="61"/>
      <c r="G19" s="61"/>
      <c r="H19" s="62"/>
      <c r="I19" s="62"/>
      <c r="J19" s="62"/>
      <c r="K19" s="62"/>
      <c r="L19" s="62"/>
      <c r="M19" s="54"/>
      <c r="N19" s="54"/>
    </row>
    <row r="20" spans="1:14" s="32" customFormat="1" ht="19.5">
      <c r="A20" s="44"/>
      <c r="B20" s="44"/>
      <c r="C20" s="44"/>
      <c r="D20" s="63" t="s">
        <v>32</v>
      </c>
      <c r="E20" s="61"/>
      <c r="F20" s="61"/>
      <c r="G20" s="61"/>
      <c r="H20" s="62"/>
      <c r="I20" s="62"/>
      <c r="J20" s="62"/>
      <c r="K20" s="62"/>
      <c r="L20" s="62"/>
      <c r="M20" s="54"/>
      <c r="N20" s="54"/>
    </row>
    <row r="21" spans="1:14" s="32" customFormat="1" ht="29.25" customHeight="1">
      <c r="A21" s="44"/>
      <c r="B21" s="44" t="s">
        <v>33</v>
      </c>
      <c r="C21" s="44"/>
      <c r="D21" s="44"/>
      <c r="E21" s="57"/>
      <c r="F21" s="58"/>
      <c r="G21" s="58"/>
      <c r="H21" s="54"/>
      <c r="I21" s="54"/>
      <c r="J21" s="54"/>
      <c r="K21" s="54"/>
      <c r="L21" s="54"/>
      <c r="M21" s="54"/>
      <c r="N21" s="54"/>
    </row>
    <row r="22" spans="1:14" ht="30" customHeight="1" thickBot="1">
      <c r="A22" s="3" t="s">
        <v>37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4" ht="30" customHeight="1">
      <c r="A23" s="80" t="s">
        <v>8</v>
      </c>
      <c r="B23" s="19" t="s">
        <v>10</v>
      </c>
      <c r="C23" s="20"/>
      <c r="D23" s="20"/>
      <c r="E23" s="20"/>
      <c r="F23" s="20"/>
      <c r="G23" s="20"/>
      <c r="H23" s="20"/>
      <c r="I23" s="20"/>
      <c r="J23" s="21"/>
      <c r="K23" s="20"/>
      <c r="L23" s="20"/>
      <c r="M23" s="22"/>
    </row>
    <row r="24" spans="1:14" ht="30" customHeight="1">
      <c r="A24" s="81"/>
      <c r="B24" s="7" t="s">
        <v>7</v>
      </c>
      <c r="C24" s="8" t="s">
        <v>5</v>
      </c>
      <c r="D24" s="36">
        <v>20</v>
      </c>
      <c r="E24" s="8" t="s">
        <v>0</v>
      </c>
      <c r="F24" s="8" t="s">
        <v>2</v>
      </c>
      <c r="G24" s="36">
        <v>48</v>
      </c>
      <c r="H24" s="8" t="s">
        <v>1</v>
      </c>
      <c r="I24" s="8" t="s">
        <v>2</v>
      </c>
      <c r="J24" s="38">
        <v>1500</v>
      </c>
      <c r="K24" s="8" t="s">
        <v>3</v>
      </c>
      <c r="L24" s="8" t="s">
        <v>6</v>
      </c>
      <c r="M24" s="23">
        <f>D24*G24*J24</f>
        <v>1440000</v>
      </c>
    </row>
    <row r="25" spans="1:14" ht="30" customHeight="1">
      <c r="A25" s="81"/>
      <c r="B25" s="10"/>
      <c r="C25" s="11" t="s">
        <v>16</v>
      </c>
      <c r="D25" s="37">
        <v>20</v>
      </c>
      <c r="E25" s="11" t="s">
        <v>0</v>
      </c>
      <c r="F25" s="11" t="s">
        <v>2</v>
      </c>
      <c r="G25" s="37">
        <v>24</v>
      </c>
      <c r="H25" s="11" t="s">
        <v>4</v>
      </c>
      <c r="I25" s="11" t="s">
        <v>2</v>
      </c>
      <c r="J25" s="39">
        <v>930</v>
      </c>
      <c r="K25" s="11" t="s">
        <v>3</v>
      </c>
      <c r="L25" s="11" t="s">
        <v>6</v>
      </c>
      <c r="M25" s="24">
        <f>D25*G25*J25</f>
        <v>446400</v>
      </c>
    </row>
    <row r="26" spans="1:14" ht="30" customHeight="1">
      <c r="A26" s="81"/>
      <c r="B26" s="83" t="s">
        <v>14</v>
      </c>
      <c r="C26" s="8" t="s">
        <v>5</v>
      </c>
      <c r="D26" s="36">
        <v>6</v>
      </c>
      <c r="E26" s="8" t="s">
        <v>0</v>
      </c>
      <c r="F26" s="8" t="s">
        <v>2</v>
      </c>
      <c r="G26" s="36">
        <f t="shared" ref="G26:G27" si="0">G24</f>
        <v>48</v>
      </c>
      <c r="H26" s="8" t="s">
        <v>1</v>
      </c>
      <c r="I26" s="8" t="s">
        <v>2</v>
      </c>
      <c r="J26" s="38">
        <v>3000</v>
      </c>
      <c r="K26" s="8" t="s">
        <v>3</v>
      </c>
      <c r="L26" s="8" t="s">
        <v>6</v>
      </c>
      <c r="M26" s="23">
        <f>D26*G26*J26</f>
        <v>864000</v>
      </c>
    </row>
    <row r="27" spans="1:14" ht="30" customHeight="1">
      <c r="A27" s="81"/>
      <c r="B27" s="84"/>
      <c r="C27" s="11" t="s">
        <v>16</v>
      </c>
      <c r="D27" s="36">
        <v>6</v>
      </c>
      <c r="E27" s="11" t="s">
        <v>0</v>
      </c>
      <c r="F27" s="11" t="s">
        <v>2</v>
      </c>
      <c r="G27" s="37">
        <f t="shared" si="0"/>
        <v>24</v>
      </c>
      <c r="H27" s="11" t="s">
        <v>4</v>
      </c>
      <c r="I27" s="11" t="s">
        <v>2</v>
      </c>
      <c r="J27" s="38">
        <v>1860</v>
      </c>
      <c r="K27" s="11" t="s">
        <v>3</v>
      </c>
      <c r="L27" s="11" t="s">
        <v>6</v>
      </c>
      <c r="M27" s="24">
        <f>D27*G27*J27</f>
        <v>267840</v>
      </c>
    </row>
    <row r="28" spans="1:14" ht="30" customHeight="1">
      <c r="A28" s="81"/>
      <c r="B28" s="4" t="s">
        <v>11</v>
      </c>
      <c r="C28" s="8"/>
      <c r="D28" s="5"/>
      <c r="E28" s="5"/>
      <c r="F28" s="5"/>
      <c r="G28" s="40"/>
      <c r="H28" s="5"/>
      <c r="I28" s="5"/>
      <c r="J28" s="6"/>
      <c r="K28" s="5"/>
      <c r="L28" s="5"/>
      <c r="M28" s="25"/>
    </row>
    <row r="29" spans="1:14" ht="30" customHeight="1">
      <c r="A29" s="81"/>
      <c r="B29" s="7" t="s">
        <v>7</v>
      </c>
      <c r="C29" s="8" t="s">
        <v>5</v>
      </c>
      <c r="D29" s="36">
        <v>7</v>
      </c>
      <c r="E29" s="8" t="s">
        <v>0</v>
      </c>
      <c r="F29" s="8" t="s">
        <v>2</v>
      </c>
      <c r="G29" s="36">
        <v>72</v>
      </c>
      <c r="H29" s="8" t="s">
        <v>1</v>
      </c>
      <c r="I29" s="8" t="s">
        <v>2</v>
      </c>
      <c r="J29" s="38">
        <v>1500</v>
      </c>
      <c r="K29" s="8" t="s">
        <v>3</v>
      </c>
      <c r="L29" s="8" t="s">
        <v>6</v>
      </c>
      <c r="M29" s="23">
        <f>D29*G29*J29</f>
        <v>756000</v>
      </c>
    </row>
    <row r="30" spans="1:14" ht="30" customHeight="1">
      <c r="A30" s="81"/>
      <c r="B30" s="10"/>
      <c r="C30" s="11" t="s">
        <v>16</v>
      </c>
      <c r="D30" s="37">
        <v>7</v>
      </c>
      <c r="E30" s="11" t="s">
        <v>0</v>
      </c>
      <c r="F30" s="11" t="s">
        <v>2</v>
      </c>
      <c r="G30" s="37">
        <v>36</v>
      </c>
      <c r="H30" s="11" t="s">
        <v>4</v>
      </c>
      <c r="I30" s="11" t="s">
        <v>2</v>
      </c>
      <c r="J30" s="39">
        <v>930</v>
      </c>
      <c r="K30" s="11" t="s">
        <v>3</v>
      </c>
      <c r="L30" s="11" t="s">
        <v>6</v>
      </c>
      <c r="M30" s="24">
        <f>D30*G30*J30</f>
        <v>234360</v>
      </c>
    </row>
    <row r="31" spans="1:14" ht="30" customHeight="1">
      <c r="A31" s="81"/>
      <c r="B31" s="83" t="s">
        <v>14</v>
      </c>
      <c r="C31" s="8" t="s">
        <v>5</v>
      </c>
      <c r="D31" s="36">
        <v>1</v>
      </c>
      <c r="E31" s="8" t="s">
        <v>0</v>
      </c>
      <c r="F31" s="8" t="s">
        <v>2</v>
      </c>
      <c r="G31" s="36">
        <f t="shared" ref="G31:G32" si="1">G29</f>
        <v>72</v>
      </c>
      <c r="H31" s="8" t="s">
        <v>1</v>
      </c>
      <c r="I31" s="8" t="s">
        <v>2</v>
      </c>
      <c r="J31" s="38">
        <v>3000</v>
      </c>
      <c r="K31" s="8" t="s">
        <v>3</v>
      </c>
      <c r="L31" s="8" t="s">
        <v>6</v>
      </c>
      <c r="M31" s="23">
        <f>D31*G31*J31</f>
        <v>216000</v>
      </c>
    </row>
    <row r="32" spans="1:14" ht="30" customHeight="1">
      <c r="A32" s="81"/>
      <c r="B32" s="84"/>
      <c r="C32" s="8" t="s">
        <v>16</v>
      </c>
      <c r="D32" s="36">
        <v>1</v>
      </c>
      <c r="E32" s="8" t="s">
        <v>0</v>
      </c>
      <c r="F32" s="8" t="s">
        <v>2</v>
      </c>
      <c r="G32" s="36">
        <f t="shared" si="1"/>
        <v>36</v>
      </c>
      <c r="H32" s="8" t="s">
        <v>4</v>
      </c>
      <c r="I32" s="8" t="s">
        <v>2</v>
      </c>
      <c r="J32" s="38">
        <v>1860</v>
      </c>
      <c r="K32" s="8" t="s">
        <v>3</v>
      </c>
      <c r="L32" s="8" t="s">
        <v>6</v>
      </c>
      <c r="M32" s="23">
        <f>D32*G32*J32</f>
        <v>66960</v>
      </c>
    </row>
    <row r="33" spans="1:13" s="2" customFormat="1" ht="30" customHeight="1">
      <c r="A33" s="81"/>
      <c r="B33" s="17" t="s">
        <v>12</v>
      </c>
      <c r="C33" s="15"/>
      <c r="D33" s="16"/>
      <c r="E33" s="16"/>
      <c r="F33" s="16"/>
      <c r="G33" s="16">
        <v>7</v>
      </c>
      <c r="H33" s="16" t="s">
        <v>13</v>
      </c>
      <c r="I33" s="16" t="s">
        <v>2</v>
      </c>
      <c r="J33" s="18"/>
      <c r="K33" s="16" t="s">
        <v>3</v>
      </c>
      <c r="L33" s="31" t="s">
        <v>6</v>
      </c>
      <c r="M33" s="35">
        <f>G33*J33</f>
        <v>0</v>
      </c>
    </row>
    <row r="34" spans="1:13" ht="30" customHeight="1" thickBot="1">
      <c r="A34" s="81"/>
      <c r="B34" s="33" t="s">
        <v>9</v>
      </c>
      <c r="C34" s="92" t="s">
        <v>15</v>
      </c>
      <c r="D34" s="93"/>
      <c r="E34" s="94"/>
      <c r="F34" s="95">
        <f>SUM(M24:M32)</f>
        <v>4291560</v>
      </c>
      <c r="G34" s="96"/>
      <c r="H34" s="97"/>
      <c r="I34" s="33" t="s">
        <v>17</v>
      </c>
      <c r="J34" s="78">
        <f>M33</f>
        <v>0</v>
      </c>
      <c r="K34" s="79"/>
      <c r="L34" s="31" t="s">
        <v>6</v>
      </c>
      <c r="M34" s="34">
        <f>SUM(M23:M33)</f>
        <v>4291560</v>
      </c>
    </row>
    <row r="35" spans="1:13" ht="30" customHeight="1">
      <c r="A35" s="80" t="s">
        <v>18</v>
      </c>
      <c r="B35" s="19" t="s">
        <v>10</v>
      </c>
      <c r="C35" s="20"/>
      <c r="D35" s="20"/>
      <c r="E35" s="20"/>
      <c r="F35" s="20"/>
      <c r="G35" s="20"/>
      <c r="H35" s="20"/>
      <c r="I35" s="20"/>
      <c r="J35" s="21"/>
      <c r="K35" s="20"/>
      <c r="L35" s="20"/>
      <c r="M35" s="22"/>
    </row>
    <row r="36" spans="1:13" ht="30" customHeight="1">
      <c r="A36" s="81"/>
      <c r="B36" s="7" t="s">
        <v>7</v>
      </c>
      <c r="C36" s="8" t="s">
        <v>5</v>
      </c>
      <c r="D36" s="36">
        <v>34</v>
      </c>
      <c r="E36" s="8" t="s">
        <v>0</v>
      </c>
      <c r="F36" s="8" t="s">
        <v>2</v>
      </c>
      <c r="G36" s="36">
        <v>48</v>
      </c>
      <c r="H36" s="8" t="s">
        <v>1</v>
      </c>
      <c r="I36" s="8" t="s">
        <v>2</v>
      </c>
      <c r="J36" s="9">
        <v>1500</v>
      </c>
      <c r="K36" s="8" t="s">
        <v>3</v>
      </c>
      <c r="L36" s="8" t="s">
        <v>6</v>
      </c>
      <c r="M36" s="23">
        <f>D36*G36*J36</f>
        <v>2448000</v>
      </c>
    </row>
    <row r="37" spans="1:13" ht="30" customHeight="1">
      <c r="A37" s="81"/>
      <c r="B37" s="10"/>
      <c r="C37" s="11" t="s">
        <v>16</v>
      </c>
      <c r="D37" s="37">
        <v>34</v>
      </c>
      <c r="E37" s="11" t="s">
        <v>0</v>
      </c>
      <c r="F37" s="11" t="s">
        <v>2</v>
      </c>
      <c r="G37" s="37">
        <v>24</v>
      </c>
      <c r="H37" s="11" t="s">
        <v>4</v>
      </c>
      <c r="I37" s="11" t="s">
        <v>2</v>
      </c>
      <c r="J37" s="12">
        <v>930</v>
      </c>
      <c r="K37" s="11" t="s">
        <v>3</v>
      </c>
      <c r="L37" s="11" t="s">
        <v>6</v>
      </c>
      <c r="M37" s="24">
        <f>D37*G37*J37</f>
        <v>758880</v>
      </c>
    </row>
    <row r="38" spans="1:13" ht="30" customHeight="1">
      <c r="A38" s="81"/>
      <c r="B38" s="83" t="s">
        <v>14</v>
      </c>
      <c r="C38" s="8" t="s">
        <v>5</v>
      </c>
      <c r="D38" s="36">
        <v>10</v>
      </c>
      <c r="E38" s="8" t="s">
        <v>0</v>
      </c>
      <c r="F38" s="8" t="s">
        <v>2</v>
      </c>
      <c r="G38" s="36">
        <f t="shared" ref="G38:G39" si="2">G36</f>
        <v>48</v>
      </c>
      <c r="H38" s="8" t="s">
        <v>1</v>
      </c>
      <c r="I38" s="8" t="s">
        <v>2</v>
      </c>
      <c r="J38" s="9">
        <v>3000</v>
      </c>
      <c r="K38" s="8" t="s">
        <v>3</v>
      </c>
      <c r="L38" s="8" t="s">
        <v>6</v>
      </c>
      <c r="M38" s="23">
        <f>D38*G38*J38</f>
        <v>1440000</v>
      </c>
    </row>
    <row r="39" spans="1:13" ht="30" customHeight="1">
      <c r="A39" s="81"/>
      <c r="B39" s="84"/>
      <c r="C39" s="11" t="s">
        <v>16</v>
      </c>
      <c r="D39" s="36">
        <v>10</v>
      </c>
      <c r="E39" s="11" t="s">
        <v>0</v>
      </c>
      <c r="F39" s="11" t="s">
        <v>2</v>
      </c>
      <c r="G39" s="37">
        <f t="shared" si="2"/>
        <v>24</v>
      </c>
      <c r="H39" s="11" t="s">
        <v>4</v>
      </c>
      <c r="I39" s="11" t="s">
        <v>2</v>
      </c>
      <c r="J39" s="13">
        <v>1860</v>
      </c>
      <c r="K39" s="11" t="s">
        <v>3</v>
      </c>
      <c r="L39" s="11" t="s">
        <v>6</v>
      </c>
      <c r="M39" s="24">
        <f>D39*G39*J39</f>
        <v>446400</v>
      </c>
    </row>
    <row r="40" spans="1:13" ht="30" customHeight="1">
      <c r="A40" s="81"/>
      <c r="B40" s="4" t="s">
        <v>11</v>
      </c>
      <c r="C40" s="8"/>
      <c r="D40" s="51"/>
      <c r="E40" s="5"/>
      <c r="F40" s="5"/>
      <c r="G40" s="51"/>
      <c r="H40" s="5"/>
      <c r="I40" s="5"/>
      <c r="J40" s="6"/>
      <c r="K40" s="5"/>
      <c r="L40" s="5"/>
      <c r="M40" s="25"/>
    </row>
    <row r="41" spans="1:13" ht="30" customHeight="1">
      <c r="A41" s="81"/>
      <c r="B41" s="7" t="s">
        <v>7</v>
      </c>
      <c r="C41" s="8" t="s">
        <v>5</v>
      </c>
      <c r="D41" s="36">
        <v>12</v>
      </c>
      <c r="E41" s="8" t="s">
        <v>0</v>
      </c>
      <c r="F41" s="8" t="s">
        <v>2</v>
      </c>
      <c r="G41" s="36">
        <v>72</v>
      </c>
      <c r="H41" s="8" t="s">
        <v>1</v>
      </c>
      <c r="I41" s="8" t="s">
        <v>2</v>
      </c>
      <c r="J41" s="9">
        <v>1500</v>
      </c>
      <c r="K41" s="8" t="s">
        <v>3</v>
      </c>
      <c r="L41" s="8" t="s">
        <v>6</v>
      </c>
      <c r="M41" s="23">
        <f>D41*G41*J41</f>
        <v>1296000</v>
      </c>
    </row>
    <row r="42" spans="1:13" ht="30" customHeight="1">
      <c r="A42" s="81"/>
      <c r="B42" s="10"/>
      <c r="C42" s="11" t="s">
        <v>16</v>
      </c>
      <c r="D42" s="37">
        <v>12</v>
      </c>
      <c r="E42" s="11" t="s">
        <v>0</v>
      </c>
      <c r="F42" s="11" t="s">
        <v>2</v>
      </c>
      <c r="G42" s="37">
        <v>36</v>
      </c>
      <c r="H42" s="11" t="s">
        <v>4</v>
      </c>
      <c r="I42" s="11" t="s">
        <v>2</v>
      </c>
      <c r="J42" s="12">
        <v>930</v>
      </c>
      <c r="K42" s="11" t="s">
        <v>3</v>
      </c>
      <c r="L42" s="11" t="s">
        <v>6</v>
      </c>
      <c r="M42" s="24">
        <f>D42*G42*J42</f>
        <v>401760</v>
      </c>
    </row>
    <row r="43" spans="1:13" ht="30" customHeight="1">
      <c r="A43" s="81"/>
      <c r="B43" s="83" t="s">
        <v>14</v>
      </c>
      <c r="C43" s="8" t="s">
        <v>5</v>
      </c>
      <c r="D43" s="36">
        <v>2</v>
      </c>
      <c r="E43" s="8" t="s">
        <v>0</v>
      </c>
      <c r="F43" s="8" t="s">
        <v>2</v>
      </c>
      <c r="G43" s="36">
        <f t="shared" ref="G43:G44" si="3">G41</f>
        <v>72</v>
      </c>
      <c r="H43" s="8" t="s">
        <v>1</v>
      </c>
      <c r="I43" s="8" t="s">
        <v>2</v>
      </c>
      <c r="J43" s="9">
        <v>3000</v>
      </c>
      <c r="K43" s="8" t="s">
        <v>3</v>
      </c>
      <c r="L43" s="8" t="s">
        <v>6</v>
      </c>
      <c r="M43" s="23">
        <f>D43*G43*J43</f>
        <v>432000</v>
      </c>
    </row>
    <row r="44" spans="1:13" ht="30" customHeight="1">
      <c r="A44" s="81"/>
      <c r="B44" s="85"/>
      <c r="C44" s="8" t="s">
        <v>16</v>
      </c>
      <c r="D44" s="36">
        <v>2</v>
      </c>
      <c r="E44" s="8" t="s">
        <v>0</v>
      </c>
      <c r="F44" s="8" t="s">
        <v>2</v>
      </c>
      <c r="G44" s="36">
        <f t="shared" si="3"/>
        <v>36</v>
      </c>
      <c r="H44" s="8" t="s">
        <v>4</v>
      </c>
      <c r="I44" s="8" t="s">
        <v>2</v>
      </c>
      <c r="J44" s="13">
        <v>1860</v>
      </c>
      <c r="K44" s="8" t="s">
        <v>3</v>
      </c>
      <c r="L44" s="8" t="s">
        <v>6</v>
      </c>
      <c r="M44" s="23">
        <f>D44*G44*J44</f>
        <v>133920</v>
      </c>
    </row>
    <row r="45" spans="1:13" ht="30" customHeight="1">
      <c r="A45" s="81"/>
      <c r="B45" s="17" t="s">
        <v>12</v>
      </c>
      <c r="C45" s="15"/>
      <c r="D45" s="16"/>
      <c r="E45" s="16"/>
      <c r="F45" s="16"/>
      <c r="G45" s="16">
        <v>12</v>
      </c>
      <c r="H45" s="16" t="s">
        <v>13</v>
      </c>
      <c r="I45" s="16" t="s">
        <v>2</v>
      </c>
      <c r="J45" s="18"/>
      <c r="K45" s="16" t="s">
        <v>3</v>
      </c>
      <c r="L45" s="31" t="s">
        <v>6</v>
      </c>
      <c r="M45" s="26">
        <f>G45*J45</f>
        <v>0</v>
      </c>
    </row>
    <row r="46" spans="1:13" ht="30" customHeight="1" thickBot="1">
      <c r="A46" s="82"/>
      <c r="B46" s="27" t="s">
        <v>19</v>
      </c>
      <c r="C46" s="86" t="s">
        <v>15</v>
      </c>
      <c r="D46" s="87"/>
      <c r="E46" s="88"/>
      <c r="F46" s="89">
        <f>SUM(M36:M44)</f>
        <v>7356960</v>
      </c>
      <c r="G46" s="90"/>
      <c r="H46" s="91"/>
      <c r="I46" s="27" t="s">
        <v>17</v>
      </c>
      <c r="J46" s="76">
        <f>M45</f>
        <v>0</v>
      </c>
      <c r="K46" s="77"/>
      <c r="L46" s="30" t="s">
        <v>6</v>
      </c>
      <c r="M46" s="14">
        <f>SUM(M35:M45)</f>
        <v>7356960</v>
      </c>
    </row>
    <row r="47" spans="1:13" ht="30" customHeight="1" thickBot="1">
      <c r="A47" s="28"/>
      <c r="B47" s="29"/>
      <c r="C47" s="29"/>
      <c r="D47" s="29"/>
      <c r="E47" s="29"/>
      <c r="F47" s="73" t="s">
        <v>20</v>
      </c>
      <c r="G47" s="74"/>
      <c r="H47" s="74"/>
      <c r="I47" s="74"/>
      <c r="J47" s="74"/>
      <c r="K47" s="74"/>
      <c r="L47" s="75"/>
      <c r="M47" s="41">
        <f>M34+M46</f>
        <v>11648520</v>
      </c>
    </row>
    <row r="48" spans="1:13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</sheetData>
  <mergeCells count="23">
    <mergeCell ref="B26:B27"/>
    <mergeCell ref="B31:B32"/>
    <mergeCell ref="C34:E34"/>
    <mergeCell ref="F34:H34"/>
    <mergeCell ref="A23:A34"/>
    <mergeCell ref="F47:L47"/>
    <mergeCell ref="J46:K46"/>
    <mergeCell ref="J34:K34"/>
    <mergeCell ref="A35:A46"/>
    <mergeCell ref="B38:B39"/>
    <mergeCell ref="B43:B44"/>
    <mergeCell ref="C46:E46"/>
    <mergeCell ref="F46:H46"/>
    <mergeCell ref="B3:M3"/>
    <mergeCell ref="C6:I6"/>
    <mergeCell ref="C8:H8"/>
    <mergeCell ref="D13:L13"/>
    <mergeCell ref="D14:L14"/>
    <mergeCell ref="D17:L17"/>
    <mergeCell ref="D18:L18"/>
    <mergeCell ref="D19:L19"/>
    <mergeCell ref="D20:L20"/>
    <mergeCell ref="D15:L1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57" orientation="portrait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R07年度予算　公募用</vt:lpstr>
      <vt:lpstr>'R07年度予算　公募用'!Print_Area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2025-06-06T01:54:17Z</dcterms:modified>
</cp:coreProperties>
</file>