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<sst xmlns="http://schemas.openxmlformats.org/spreadsheetml/2006/main" count="69" uniqueCount="67">
  <si>
    <t>万円</t>
  </si>
  <si>
    <t>さいたま市</t>
  </si>
  <si>
    <t>西区</t>
  </si>
  <si>
    <t>北区</t>
  </si>
  <si>
    <t>大宮区</t>
  </si>
  <si>
    <t>見沼区</t>
  </si>
  <si>
    <t>中央区</t>
  </si>
  <si>
    <t>桜区</t>
  </si>
  <si>
    <t>浦和区</t>
  </si>
  <si>
    <t>南区</t>
  </si>
  <si>
    <t>緑区</t>
  </si>
  <si>
    <t>岩槻区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</si>
  <si>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</si>
  <si>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</si>
  <si>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</si>
  <si>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</si>
  <si>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</si>
  <si>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</si>
  <si>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</si>
  <si>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</si>
  <si>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</si>
  <si>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</si>
  <si>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</si>
  <si>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</si>
  <si>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</si>
  <si>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</si>
  <si>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</si>
  <si>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</si>
  <si>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</si>
  <si>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</si>
  <si>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</si>
  <si>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</si>
  <si>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</si>
  <si>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</si>
  <si>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</si>
  <si>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</si>
  <si>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</si>
  <si>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</si>
  <si>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</si>
  <si>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</si>
  <si>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</si>
  <si>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</si>
  <si>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</si>
  <si>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</si>
  <si>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</si>
  <si>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</si>
  <si>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鶴ケ島市</t>
  </si>
  <si>
    <t>日高市</t>
  </si>
  <si>
    <t>吉川市</t>
  </si>
  <si>
    <t>ふじみ野市</t>
  </si>
  <si>
    <t>従業者数</t>
  </si>
  <si>
    <t>埼玉県計</t>
  </si>
  <si>
    <t>鳩ヶ谷市</t>
  </si>
  <si>
    <t>１事業所当たりの</t>
  </si>
  <si>
    <t>従業者数</t>
  </si>
  <si>
    <t>原材料
使用額等</t>
  </si>
  <si>
    <t>製造品
出荷額等</t>
  </si>
  <si>
    <t>製造品
出荷額等</t>
  </si>
  <si>
    <t>　　　区分
市名</t>
  </si>
  <si>
    <t>製造品
出荷額等
構成比</t>
  </si>
  <si>
    <t>市計</t>
  </si>
  <si>
    <t>町村計</t>
  </si>
  <si>
    <t>第９表　県内市別集計表</t>
  </si>
  <si>
    <t>調査対象：従業者4人以上の事業所</t>
  </si>
  <si>
    <t>事業所数</t>
  </si>
  <si>
    <t>現金
給与額</t>
  </si>
  <si>
    <t>万円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</si>
</sst>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0"/>
    <numFmt numFmtId="177" formatCode="0.00_ "/>
    <numFmt numFmtId="178" formatCode="#,##0.0_);[Red]\(#,##0.0\)"/>
    <numFmt numFmtId="179" formatCode="#,##0_);[Red]\(#,##0\)"/>
    <numFmt numFmtId="180" formatCode="#,##0.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8"/>
      <name val="ＭＳ ゴシック"/>
      <family val="3"/>
    </font>
    <font>
      <sz val="16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 diagonalDown="1">
      <left>
        <color indexed="63"/>
      </left>
      <right style="thin"/>
      <top style="medium"/>
      <bottom style="thin"/>
      <diagonal style="thin"/>
    </border>
    <border diagonalDown="1">
      <left style="thin"/>
      <right style="thin"/>
      <top style="medium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36">
    <xf numFmtId="0" fontId="0" fillId="0" borderId="0" xfId="0" applyAlignment="1">
      <alignment vertical="center"/>
    </xf>
    <xf numFmtId="0" fontId="2" fillId="0" borderId="0" xfId="21" applyNumberFormat="1" applyFont="1" applyFill="1" applyBorder="1" applyAlignment="1">
      <alignment vertical="center"/>
      <protection/>
    </xf>
    <xf numFmtId="0" fontId="2" fillId="0" borderId="1" xfId="21" applyNumberFormat="1" applyFont="1" applyFill="1" applyBorder="1" applyAlignment="1">
      <alignment horizontal="right" vertical="center"/>
      <protection/>
    </xf>
    <xf numFmtId="0" fontId="2" fillId="0" borderId="0" xfId="21" applyNumberFormat="1" applyFont="1" applyFill="1" applyBorder="1" applyAlignment="1">
      <alignment horizontal="right" vertical="center"/>
      <protection/>
    </xf>
    <xf numFmtId="0" fontId="2" fillId="0" borderId="0" xfId="20" applyNumberFormat="1" applyFont="1" applyFill="1" applyBorder="1" applyAlignment="1">
      <alignment vertical="center"/>
      <protection/>
    </xf>
    <xf numFmtId="3" fontId="2" fillId="0" borderId="1" xfId="20" applyNumberFormat="1" applyFont="1" applyFill="1" applyBorder="1" applyAlignment="1">
      <alignment vertical="center"/>
      <protection/>
    </xf>
    <xf numFmtId="3" fontId="2" fillId="0" borderId="0" xfId="20" applyNumberFormat="1" applyFont="1" applyFill="1" applyBorder="1" applyAlignment="1">
      <alignment vertical="center"/>
      <protection/>
    </xf>
    <xf numFmtId="0" fontId="2" fillId="2" borderId="0" xfId="20" applyNumberFormat="1" applyFont="1" applyFill="1" applyBorder="1" applyAlignment="1">
      <alignment vertical="center"/>
      <protection/>
    </xf>
    <xf numFmtId="3" fontId="2" fillId="2" borderId="1" xfId="20" applyNumberFormat="1" applyFont="1" applyFill="1" applyBorder="1" applyAlignment="1">
      <alignment vertical="center"/>
      <protection/>
    </xf>
    <xf numFmtId="3" fontId="2" fillId="2" borderId="0" xfId="20" applyNumberFormat="1" applyFont="1" applyFill="1" applyBorder="1" applyAlignment="1">
      <alignment vertical="center"/>
      <protection/>
    </xf>
    <xf numFmtId="0" fontId="2" fillId="0" borderId="2" xfId="21" applyNumberFormat="1" applyFont="1" applyFill="1" applyBorder="1" applyAlignment="1">
      <alignment vertical="center"/>
      <protection/>
    </xf>
    <xf numFmtId="0" fontId="2" fillId="0" borderId="3" xfId="21" applyNumberFormat="1" applyFont="1" applyFill="1" applyBorder="1" applyAlignment="1">
      <alignment vertical="center"/>
      <protection/>
    </xf>
    <xf numFmtId="178" fontId="2" fillId="0" borderId="0" xfId="21" applyNumberFormat="1" applyFont="1" applyFill="1" applyBorder="1" applyAlignment="1">
      <alignment vertical="center"/>
      <protection/>
    </xf>
    <xf numFmtId="179" fontId="2" fillId="0" borderId="0" xfId="21" applyNumberFormat="1" applyFont="1" applyFill="1" applyBorder="1" applyAlignment="1">
      <alignment vertical="center"/>
      <protection/>
    </xf>
    <xf numFmtId="180" fontId="2" fillId="0" borderId="0" xfId="21" applyNumberFormat="1" applyFont="1" applyFill="1" applyBorder="1" applyAlignment="1">
      <alignment vertical="center"/>
      <protection/>
    </xf>
    <xf numFmtId="178" fontId="2" fillId="2" borderId="0" xfId="21" applyNumberFormat="1" applyFont="1" applyFill="1" applyBorder="1" applyAlignment="1">
      <alignment vertical="center"/>
      <protection/>
    </xf>
    <xf numFmtId="179" fontId="2" fillId="2" borderId="0" xfId="21" applyNumberFormat="1" applyFont="1" applyFill="1" applyBorder="1" applyAlignment="1">
      <alignment vertical="center"/>
      <protection/>
    </xf>
    <xf numFmtId="180" fontId="2" fillId="2" borderId="0" xfId="21" applyNumberFormat="1" applyFont="1" applyFill="1" applyBorder="1" applyAlignment="1">
      <alignment vertical="center"/>
      <protection/>
    </xf>
    <xf numFmtId="0" fontId="3" fillId="0" borderId="0" xfId="21" applyNumberFormat="1" applyFont="1" applyFill="1" applyBorder="1" applyAlignment="1">
      <alignment vertical="center"/>
      <protection/>
    </xf>
    <xf numFmtId="0" fontId="3" fillId="0" borderId="0" xfId="0" applyNumberFormat="1" applyFont="1" applyBorder="1" applyAlignment="1">
      <alignment vertical="center"/>
    </xf>
    <xf numFmtId="0" fontId="4" fillId="0" borderId="4" xfId="21" applyNumberFormat="1" applyFont="1" applyFill="1" applyBorder="1" applyAlignment="1">
      <alignment horizontal="center" vertical="center"/>
      <protection/>
    </xf>
    <xf numFmtId="0" fontId="4" fillId="0" borderId="4" xfId="21" applyNumberFormat="1" applyFont="1" applyFill="1" applyBorder="1" applyAlignment="1">
      <alignment horizontal="center" vertical="center" wrapText="1"/>
      <protection/>
    </xf>
    <xf numFmtId="0" fontId="3" fillId="0" borderId="1" xfId="21" applyNumberFormat="1" applyFont="1" applyFill="1" applyBorder="1" applyAlignment="1">
      <alignment horizontal="right" vertical="center"/>
      <protection/>
    </xf>
    <xf numFmtId="0" fontId="3" fillId="0" borderId="0" xfId="21" applyNumberFormat="1" applyFont="1" applyFill="1" applyBorder="1" applyAlignment="1">
      <alignment horizontal="right" vertical="center"/>
      <protection/>
    </xf>
    <xf numFmtId="0" fontId="3" fillId="0" borderId="5" xfId="21" applyNumberFormat="1" applyFont="1" applyFill="1" applyBorder="1" applyAlignment="1">
      <alignment vertical="center" wrapText="1"/>
      <protection/>
    </xf>
    <xf numFmtId="0" fontId="3" fillId="0" borderId="6" xfId="21" applyNumberFormat="1" applyFont="1" applyFill="1" applyBorder="1" applyAlignment="1">
      <alignment vertical="center" wrapText="1"/>
      <protection/>
    </xf>
    <xf numFmtId="0" fontId="3" fillId="0" borderId="7" xfId="21" applyNumberFormat="1" applyFont="1" applyFill="1" applyBorder="1" applyAlignment="1">
      <alignment vertical="center" wrapText="1"/>
      <protection/>
    </xf>
    <xf numFmtId="0" fontId="3" fillId="0" borderId="8" xfId="21" applyNumberFormat="1" applyFont="1" applyFill="1" applyBorder="1" applyAlignment="1">
      <alignment vertical="center" wrapText="1"/>
      <protection/>
    </xf>
    <xf numFmtId="0" fontId="3" fillId="0" borderId="9" xfId="20" applyNumberFormat="1" applyFont="1" applyFill="1" applyBorder="1" applyAlignment="1">
      <alignment horizontal="center" vertical="center"/>
      <protection/>
    </xf>
    <xf numFmtId="0" fontId="3" fillId="0" borderId="4" xfId="20" applyNumberFormat="1" applyFont="1" applyFill="1" applyBorder="1" applyAlignment="1">
      <alignment horizontal="center" vertical="center"/>
      <protection/>
    </xf>
    <xf numFmtId="0" fontId="5" fillId="0" borderId="0" xfId="21" applyNumberFormat="1" applyFont="1" applyFill="1" applyBorder="1" applyAlignment="1">
      <alignment horizontal="center" vertical="center"/>
      <protection/>
    </xf>
    <xf numFmtId="0" fontId="3" fillId="0" borderId="9" xfId="20" applyNumberFormat="1" applyFont="1" applyFill="1" applyBorder="1" applyAlignment="1">
      <alignment horizontal="center" vertical="center" wrapText="1"/>
      <protection/>
    </xf>
    <xf numFmtId="0" fontId="4" fillId="0" borderId="9" xfId="21" applyNumberFormat="1" applyFont="1" applyFill="1" applyBorder="1" applyAlignment="1">
      <alignment horizontal="center" vertical="center" wrapText="1"/>
      <protection/>
    </xf>
    <xf numFmtId="0" fontId="4" fillId="0" borderId="9" xfId="21" applyNumberFormat="1" applyFont="1" applyFill="1" applyBorder="1" applyAlignment="1">
      <alignment horizontal="center" vertical="center"/>
      <protection/>
    </xf>
    <xf numFmtId="0" fontId="3" fillId="0" borderId="10" xfId="21" applyNumberFormat="1" applyFont="1" applyFill="1" applyBorder="1" applyAlignment="1">
      <alignment horizontal="center" vertical="center" wrapText="1"/>
      <protection/>
    </xf>
    <xf numFmtId="0" fontId="3" fillId="0" borderId="11" xfId="21" applyNumberFormat="1" applyFont="1" applyFill="1" applyBorder="1" applyAlignment="1">
      <alignment horizontal="center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Ａ市区町村別、産業別統計表１" xfId="20"/>
    <cellStyle name="標準_kaku前I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2"/>
  <sheetViews>
    <sheetView tabSelected="1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.25" style="1" customWidth="1"/>
    <col min="2" max="2" width="2.125" style="1" customWidth="1"/>
    <col min="3" max="3" width="8.125" style="1" customWidth="1"/>
    <col min="4" max="5" width="8.00390625" style="1" bestFit="1" customWidth="1"/>
    <col min="6" max="7" width="11.25390625" style="1" bestFit="1" customWidth="1"/>
    <col min="8" max="8" width="13.125" style="1" bestFit="1" customWidth="1"/>
    <col min="9" max="9" width="7.00390625" style="1" bestFit="1" customWidth="1"/>
    <col min="10" max="10" width="8.50390625" style="1" bestFit="1" customWidth="1"/>
    <col min="11" max="11" width="8.50390625" style="1" customWidth="1"/>
    <col min="12" max="12" width="1.37890625" style="1" customWidth="1"/>
    <col min="13" max="16384" width="8.50390625" style="1" customWidth="1"/>
  </cols>
  <sheetData>
    <row r="1" spans="2:11" s="18" customFormat="1" ht="18.75">
      <c r="B1" s="30" t="s">
        <v>62</v>
      </c>
      <c r="C1" s="30"/>
      <c r="D1" s="30"/>
      <c r="E1" s="30"/>
      <c r="F1" s="30"/>
      <c r="G1" s="30"/>
      <c r="H1" s="30"/>
      <c r="I1" s="30"/>
      <c r="J1" s="30"/>
      <c r="K1" s="30"/>
    </row>
    <row r="2" spans="4:8" s="18" customFormat="1" ht="12">
      <c r="D2" s="19"/>
      <c r="E2" s="19"/>
      <c r="F2" s="19"/>
      <c r="G2" s="19"/>
      <c r="H2" s="19"/>
    </row>
    <row r="3" spans="2:8" s="18" customFormat="1" ht="12.75" thickBot="1">
      <c r="B3" s="18" t="s">
        <v>63</v>
      </c>
      <c r="D3" s="19"/>
      <c r="E3" s="19"/>
      <c r="F3" s="19"/>
      <c r="G3" s="19"/>
      <c r="H3" s="19"/>
    </row>
    <row r="4" spans="2:11" s="18" customFormat="1" ht="21.75" customHeight="1">
      <c r="B4" s="24" t="s">
        <v>58</v>
      </c>
      <c r="C4" s="25"/>
      <c r="D4" s="28" t="s">
        <v>64</v>
      </c>
      <c r="E4" s="28" t="s">
        <v>50</v>
      </c>
      <c r="F4" s="31" t="s">
        <v>65</v>
      </c>
      <c r="G4" s="31" t="s">
        <v>55</v>
      </c>
      <c r="H4" s="31" t="s">
        <v>56</v>
      </c>
      <c r="I4" s="32" t="s">
        <v>53</v>
      </c>
      <c r="J4" s="33"/>
      <c r="K4" s="34" t="s">
        <v>59</v>
      </c>
    </row>
    <row r="5" spans="2:11" s="18" customFormat="1" ht="29.25" customHeight="1">
      <c r="B5" s="26"/>
      <c r="C5" s="27"/>
      <c r="D5" s="29"/>
      <c r="E5" s="29"/>
      <c r="F5" s="29"/>
      <c r="G5" s="29"/>
      <c r="H5" s="29"/>
      <c r="I5" s="20" t="s">
        <v>54</v>
      </c>
      <c r="J5" s="21" t="s">
        <v>57</v>
      </c>
      <c r="K5" s="35"/>
    </row>
    <row r="6" spans="4:10" s="18" customFormat="1" ht="12">
      <c r="D6" s="22"/>
      <c r="E6" s="23"/>
      <c r="F6" s="23" t="s">
        <v>66</v>
      </c>
      <c r="G6" s="23" t="s">
        <v>0</v>
      </c>
      <c r="H6" s="23" t="s">
        <v>0</v>
      </c>
      <c r="J6" s="23" t="s">
        <v>0</v>
      </c>
    </row>
    <row r="7" spans="4:8" ht="12">
      <c r="D7" s="2"/>
      <c r="E7" s="3"/>
      <c r="F7" s="3"/>
      <c r="G7" s="3"/>
      <c r="H7" s="3"/>
    </row>
    <row r="8" spans="2:11" ht="12">
      <c r="B8" s="4" t="s">
        <v>51</v>
      </c>
      <c r="C8" s="4"/>
      <c r="D8" s="5">
        <v>15135</v>
      </c>
      <c r="E8" s="6">
        <v>440359</v>
      </c>
      <c r="F8" s="6">
        <v>187600979</v>
      </c>
      <c r="G8" s="6">
        <v>935039817</v>
      </c>
      <c r="H8" s="6">
        <v>1494755039</v>
      </c>
      <c r="I8" s="12">
        <f>ROUND(E8/D8,1)</f>
        <v>29.1</v>
      </c>
      <c r="J8" s="13">
        <f>ROUND(H8/D8,0)</f>
        <v>98761</v>
      </c>
      <c r="K8" s="14">
        <f>ROUND(H8/H8*100,1)</f>
        <v>100</v>
      </c>
    </row>
    <row r="9" spans="2:11" ht="12">
      <c r="B9" s="4"/>
      <c r="C9" s="4" t="s">
        <v>60</v>
      </c>
      <c r="D9" s="5">
        <f>SUM(D23:D61)+D12</f>
        <v>13060</v>
      </c>
      <c r="E9" s="6">
        <f>SUM(E23:E61)+E12</f>
        <v>369612</v>
      </c>
      <c r="F9" s="6">
        <f>SUM(F23:F61)+F12</f>
        <v>158822585</v>
      </c>
      <c r="G9" s="6">
        <f>SUM(G23:G61)+G12</f>
        <v>793614959</v>
      </c>
      <c r="H9" s="6">
        <f>SUM(H23:H61)+H12</f>
        <v>1260267931</v>
      </c>
      <c r="I9" s="12">
        <f>ROUND(E9/D9,1)</f>
        <v>28.3</v>
      </c>
      <c r="J9" s="13">
        <f>ROUND(H9/D9,0)</f>
        <v>96498</v>
      </c>
      <c r="K9" s="14">
        <f>ROUND(H9/$H$8*100,1)</f>
        <v>84.3</v>
      </c>
    </row>
    <row r="10" spans="2:11" ht="12">
      <c r="B10" s="4"/>
      <c r="C10" s="4" t="s">
        <v>61</v>
      </c>
      <c r="D10" s="5">
        <f>+D8-D9</f>
        <v>2075</v>
      </c>
      <c r="E10" s="6">
        <f>+E8-E9</f>
        <v>70747</v>
      </c>
      <c r="F10" s="6">
        <f>+F8-F9</f>
        <v>28778394</v>
      </c>
      <c r="G10" s="6">
        <f>+G8-G9</f>
        <v>141424858</v>
      </c>
      <c r="H10" s="6">
        <f>+H8-H9</f>
        <v>234487108</v>
      </c>
      <c r="I10" s="12">
        <f>ROUND(E10/D10,1)</f>
        <v>34.1</v>
      </c>
      <c r="J10" s="13">
        <f>ROUND(H10/D10,0)</f>
        <v>113006</v>
      </c>
      <c r="K10" s="14">
        <f>ROUND(H10/$H$8*100,1)</f>
        <v>15.7</v>
      </c>
    </row>
    <row r="11" spans="2:10" ht="12">
      <c r="B11" s="4"/>
      <c r="C11" s="4"/>
      <c r="D11" s="5"/>
      <c r="E11" s="6"/>
      <c r="F11" s="6"/>
      <c r="G11" s="6"/>
      <c r="H11" s="6"/>
      <c r="I11" s="12"/>
      <c r="J11" s="13"/>
    </row>
    <row r="12" spans="2:11" ht="12">
      <c r="B12" s="4" t="s">
        <v>1</v>
      </c>
      <c r="C12" s="4"/>
      <c r="D12" s="5">
        <v>1288</v>
      </c>
      <c r="E12" s="6">
        <v>33763</v>
      </c>
      <c r="F12" s="6">
        <v>13913928</v>
      </c>
      <c r="G12" s="6">
        <v>51843646</v>
      </c>
      <c r="H12" s="6">
        <v>93776133</v>
      </c>
      <c r="I12" s="12">
        <f aca="true" t="shared" si="0" ref="I12:I17">ROUND(E12/D12,1)</f>
        <v>26.2</v>
      </c>
      <c r="J12" s="13">
        <f aca="true" t="shared" si="1" ref="J12:J17">ROUND(H12/D12,0)</f>
        <v>72808</v>
      </c>
      <c r="K12" s="14">
        <f aca="true" t="shared" si="2" ref="K12:K61">ROUND(H12/$H$8*100,1)</f>
        <v>6.3</v>
      </c>
    </row>
    <row r="13" spans="3:11" ht="12">
      <c r="C13" s="4" t="s">
        <v>2</v>
      </c>
      <c r="D13" s="5">
        <v>103</v>
      </c>
      <c r="E13" s="6">
        <v>2721</v>
      </c>
      <c r="F13" s="6">
        <v>1062081</v>
      </c>
      <c r="G13" s="6">
        <v>2795579</v>
      </c>
      <c r="H13" s="6">
        <v>6113592</v>
      </c>
      <c r="I13" s="12">
        <f t="shared" si="0"/>
        <v>26.4</v>
      </c>
      <c r="J13" s="13">
        <f t="shared" si="1"/>
        <v>59355</v>
      </c>
      <c r="K13" s="14">
        <f t="shared" si="2"/>
        <v>0.4</v>
      </c>
    </row>
    <row r="14" spans="3:11" ht="12">
      <c r="C14" s="4" t="s">
        <v>3</v>
      </c>
      <c r="D14" s="5">
        <v>114</v>
      </c>
      <c r="E14" s="6">
        <v>6701</v>
      </c>
      <c r="F14" s="6">
        <v>3518158</v>
      </c>
      <c r="G14" s="6">
        <v>19208614</v>
      </c>
      <c r="H14" s="6">
        <v>33505668</v>
      </c>
      <c r="I14" s="12">
        <f t="shared" si="0"/>
        <v>58.8</v>
      </c>
      <c r="J14" s="13">
        <f t="shared" si="1"/>
        <v>293909</v>
      </c>
      <c r="K14" s="14">
        <f t="shared" si="2"/>
        <v>2.2</v>
      </c>
    </row>
    <row r="15" spans="3:11" ht="12">
      <c r="C15" s="4" t="s">
        <v>4</v>
      </c>
      <c r="D15" s="5">
        <v>53</v>
      </c>
      <c r="E15" s="6">
        <v>1176</v>
      </c>
      <c r="F15" s="6">
        <v>542798</v>
      </c>
      <c r="G15" s="6">
        <v>1216834</v>
      </c>
      <c r="H15" s="6">
        <v>2079964</v>
      </c>
      <c r="I15" s="12">
        <f t="shared" si="0"/>
        <v>22.2</v>
      </c>
      <c r="J15" s="13">
        <f t="shared" si="1"/>
        <v>39245</v>
      </c>
      <c r="K15" s="14">
        <f t="shared" si="2"/>
        <v>0.1</v>
      </c>
    </row>
    <row r="16" spans="3:11" ht="12">
      <c r="C16" s="4" t="s">
        <v>5</v>
      </c>
      <c r="D16" s="5">
        <v>116</v>
      </c>
      <c r="E16" s="6">
        <v>2298</v>
      </c>
      <c r="F16" s="6">
        <v>737247</v>
      </c>
      <c r="G16" s="6">
        <v>4045248</v>
      </c>
      <c r="H16" s="6">
        <v>6684850</v>
      </c>
      <c r="I16" s="12">
        <f t="shared" si="0"/>
        <v>19.8</v>
      </c>
      <c r="J16" s="13">
        <f t="shared" si="1"/>
        <v>57628</v>
      </c>
      <c r="K16" s="14">
        <f t="shared" si="2"/>
        <v>0.4</v>
      </c>
    </row>
    <row r="17" spans="3:11" ht="12">
      <c r="C17" s="4" t="s">
        <v>6</v>
      </c>
      <c r="D17" s="5">
        <v>89</v>
      </c>
      <c r="E17" s="6">
        <v>2556</v>
      </c>
      <c r="F17" s="6">
        <v>1010886</v>
      </c>
      <c r="G17" s="6">
        <v>2669059</v>
      </c>
      <c r="H17" s="6">
        <v>4841150</v>
      </c>
      <c r="I17" s="12">
        <f t="shared" si="0"/>
        <v>28.7</v>
      </c>
      <c r="J17" s="13">
        <f t="shared" si="1"/>
        <v>54395</v>
      </c>
      <c r="K17" s="14">
        <f t="shared" si="2"/>
        <v>0.3</v>
      </c>
    </row>
    <row r="18" spans="3:11" ht="12">
      <c r="C18" s="4" t="s">
        <v>7</v>
      </c>
      <c r="D18" s="5">
        <v>161</v>
      </c>
      <c r="E18" s="6">
        <v>4695</v>
      </c>
      <c r="F18" s="6">
        <v>1686334</v>
      </c>
      <c r="G18" s="6">
        <v>4659844</v>
      </c>
      <c r="H18" s="6">
        <v>9240072</v>
      </c>
      <c r="I18" s="12">
        <f aca="true" t="shared" si="3" ref="I18:I61">ROUND(E18/D18,1)</f>
        <v>29.2</v>
      </c>
      <c r="J18" s="13">
        <f aca="true" t="shared" si="4" ref="J18:J61">ROUND(H18/D18,0)</f>
        <v>57392</v>
      </c>
      <c r="K18" s="14">
        <f t="shared" si="2"/>
        <v>0.6</v>
      </c>
    </row>
    <row r="19" spans="3:11" ht="12">
      <c r="C19" s="4" t="s">
        <v>8</v>
      </c>
      <c r="D19" s="5">
        <v>44</v>
      </c>
      <c r="E19" s="6">
        <v>715</v>
      </c>
      <c r="F19" s="6">
        <v>277194</v>
      </c>
      <c r="G19" s="6">
        <v>600424</v>
      </c>
      <c r="H19" s="6">
        <v>1484205</v>
      </c>
      <c r="I19" s="12">
        <f t="shared" si="3"/>
        <v>16.3</v>
      </c>
      <c r="J19" s="13">
        <f t="shared" si="4"/>
        <v>33732</v>
      </c>
      <c r="K19" s="14">
        <f t="shared" si="2"/>
        <v>0.1</v>
      </c>
    </row>
    <row r="20" spans="3:11" ht="12">
      <c r="C20" s="4" t="s">
        <v>9</v>
      </c>
      <c r="D20" s="5">
        <v>162</v>
      </c>
      <c r="E20" s="6">
        <v>3264</v>
      </c>
      <c r="F20" s="6">
        <v>1427890</v>
      </c>
      <c r="G20" s="6">
        <v>4841961</v>
      </c>
      <c r="H20" s="6">
        <v>8850128</v>
      </c>
      <c r="I20" s="12">
        <f t="shared" si="3"/>
        <v>20.1</v>
      </c>
      <c r="J20" s="13">
        <f t="shared" si="4"/>
        <v>54630</v>
      </c>
      <c r="K20" s="14">
        <f t="shared" si="2"/>
        <v>0.6</v>
      </c>
    </row>
    <row r="21" spans="3:11" ht="12">
      <c r="C21" s="4" t="s">
        <v>10</v>
      </c>
      <c r="D21" s="5">
        <v>95</v>
      </c>
      <c r="E21" s="6">
        <v>1109</v>
      </c>
      <c r="F21" s="6">
        <v>460525</v>
      </c>
      <c r="G21" s="6">
        <v>1152401</v>
      </c>
      <c r="H21" s="6">
        <v>2083358</v>
      </c>
      <c r="I21" s="12">
        <f t="shared" si="3"/>
        <v>11.7</v>
      </c>
      <c r="J21" s="13">
        <f t="shared" si="4"/>
        <v>21930</v>
      </c>
      <c r="K21" s="14">
        <f t="shared" si="2"/>
        <v>0.1</v>
      </c>
    </row>
    <row r="22" spans="3:11" ht="12">
      <c r="C22" s="4" t="s">
        <v>11</v>
      </c>
      <c r="D22" s="5">
        <v>351</v>
      </c>
      <c r="E22" s="6">
        <v>8528</v>
      </c>
      <c r="F22" s="6">
        <v>3190815</v>
      </c>
      <c r="G22" s="6">
        <v>10653682</v>
      </c>
      <c r="H22" s="6">
        <v>18893146</v>
      </c>
      <c r="I22" s="12">
        <f t="shared" si="3"/>
        <v>24.3</v>
      </c>
      <c r="J22" s="13">
        <f t="shared" si="4"/>
        <v>53827</v>
      </c>
      <c r="K22" s="14">
        <f t="shared" si="2"/>
        <v>1.3</v>
      </c>
    </row>
    <row r="23" spans="2:11" ht="12">
      <c r="B23" s="4" t="s">
        <v>12</v>
      </c>
      <c r="C23" s="4"/>
      <c r="D23" s="5">
        <v>591</v>
      </c>
      <c r="E23" s="6">
        <v>25018</v>
      </c>
      <c r="F23" s="6">
        <v>11876363</v>
      </c>
      <c r="G23" s="6">
        <v>61638632</v>
      </c>
      <c r="H23" s="6">
        <v>106159575</v>
      </c>
      <c r="I23" s="12">
        <f t="shared" si="3"/>
        <v>42.3</v>
      </c>
      <c r="J23" s="13">
        <f t="shared" si="4"/>
        <v>179627</v>
      </c>
      <c r="K23" s="14">
        <f t="shared" si="2"/>
        <v>7.1</v>
      </c>
    </row>
    <row r="24" spans="2:11" ht="12">
      <c r="B24" s="4" t="s">
        <v>13</v>
      </c>
      <c r="C24" s="4"/>
      <c r="D24" s="5">
        <v>378</v>
      </c>
      <c r="E24" s="6">
        <v>16999</v>
      </c>
      <c r="F24" s="6">
        <v>8527360</v>
      </c>
      <c r="G24" s="6">
        <v>51556000</v>
      </c>
      <c r="H24" s="6">
        <v>86203285</v>
      </c>
      <c r="I24" s="12">
        <f t="shared" si="3"/>
        <v>45</v>
      </c>
      <c r="J24" s="13">
        <f t="shared" si="4"/>
        <v>228051</v>
      </c>
      <c r="K24" s="14">
        <f t="shared" si="2"/>
        <v>5.8</v>
      </c>
    </row>
    <row r="25" spans="2:11" ht="12">
      <c r="B25" s="7" t="s">
        <v>14</v>
      </c>
      <c r="C25" s="7"/>
      <c r="D25" s="8">
        <v>1884</v>
      </c>
      <c r="E25" s="9">
        <v>28425</v>
      </c>
      <c r="F25" s="9">
        <v>11589001</v>
      </c>
      <c r="G25" s="9">
        <v>29279826</v>
      </c>
      <c r="H25" s="9">
        <v>57866423</v>
      </c>
      <c r="I25" s="15">
        <f t="shared" si="3"/>
        <v>15.1</v>
      </c>
      <c r="J25" s="16">
        <f t="shared" si="4"/>
        <v>30715</v>
      </c>
      <c r="K25" s="17">
        <f t="shared" si="2"/>
        <v>3.9</v>
      </c>
    </row>
    <row r="26" spans="2:11" ht="12">
      <c r="B26" s="4" t="s">
        <v>15</v>
      </c>
      <c r="C26" s="4"/>
      <c r="D26" s="5">
        <v>254</v>
      </c>
      <c r="E26" s="6">
        <v>9804</v>
      </c>
      <c r="F26" s="6">
        <v>4283918</v>
      </c>
      <c r="G26" s="6">
        <v>20788354</v>
      </c>
      <c r="H26" s="6">
        <v>32817513</v>
      </c>
      <c r="I26" s="12">
        <f t="shared" si="3"/>
        <v>38.6</v>
      </c>
      <c r="J26" s="13">
        <f t="shared" si="4"/>
        <v>129203</v>
      </c>
      <c r="K26" s="14">
        <f t="shared" si="2"/>
        <v>2.2</v>
      </c>
    </row>
    <row r="27" spans="2:11" ht="12">
      <c r="B27" s="4" t="s">
        <v>16</v>
      </c>
      <c r="C27" s="4"/>
      <c r="D27" s="5">
        <v>198</v>
      </c>
      <c r="E27" s="6">
        <v>6412</v>
      </c>
      <c r="F27" s="6">
        <v>2376253</v>
      </c>
      <c r="G27" s="6">
        <v>9344752</v>
      </c>
      <c r="H27" s="6">
        <v>15420343</v>
      </c>
      <c r="I27" s="12">
        <f t="shared" si="3"/>
        <v>32.4</v>
      </c>
      <c r="J27" s="13">
        <f t="shared" si="4"/>
        <v>77881</v>
      </c>
      <c r="K27" s="14">
        <f t="shared" si="2"/>
        <v>1</v>
      </c>
    </row>
    <row r="28" spans="2:11" ht="12">
      <c r="B28" s="4" t="s">
        <v>17</v>
      </c>
      <c r="C28" s="4"/>
      <c r="D28" s="5">
        <v>342</v>
      </c>
      <c r="E28" s="6">
        <v>9861</v>
      </c>
      <c r="F28" s="6">
        <v>3915861</v>
      </c>
      <c r="G28" s="6">
        <v>11443595</v>
      </c>
      <c r="H28" s="6">
        <v>21472653</v>
      </c>
      <c r="I28" s="12">
        <f t="shared" si="3"/>
        <v>28.8</v>
      </c>
      <c r="J28" s="13">
        <f t="shared" si="4"/>
        <v>62786</v>
      </c>
      <c r="K28" s="14">
        <f t="shared" si="2"/>
        <v>1.4</v>
      </c>
    </row>
    <row r="29" spans="2:11" ht="12">
      <c r="B29" s="4" t="s">
        <v>18</v>
      </c>
      <c r="C29" s="4"/>
      <c r="D29" s="5">
        <v>160</v>
      </c>
      <c r="E29" s="6">
        <v>4985</v>
      </c>
      <c r="F29" s="6">
        <v>2457835</v>
      </c>
      <c r="G29" s="6">
        <v>12080629</v>
      </c>
      <c r="H29" s="6">
        <v>21733304</v>
      </c>
      <c r="I29" s="12">
        <f t="shared" si="3"/>
        <v>31.2</v>
      </c>
      <c r="J29" s="13">
        <f t="shared" si="4"/>
        <v>135833</v>
      </c>
      <c r="K29" s="14">
        <f t="shared" si="2"/>
        <v>1.5</v>
      </c>
    </row>
    <row r="30" spans="2:11" ht="12">
      <c r="B30" s="4" t="s">
        <v>19</v>
      </c>
      <c r="C30" s="4"/>
      <c r="D30" s="5">
        <v>173</v>
      </c>
      <c r="E30" s="6">
        <v>5541</v>
      </c>
      <c r="F30" s="6">
        <v>2416159</v>
      </c>
      <c r="G30" s="6">
        <v>9673644</v>
      </c>
      <c r="H30" s="6">
        <v>17223089</v>
      </c>
      <c r="I30" s="12">
        <f t="shared" si="3"/>
        <v>32</v>
      </c>
      <c r="J30" s="13">
        <f t="shared" si="4"/>
        <v>99555</v>
      </c>
      <c r="K30" s="14">
        <f t="shared" si="2"/>
        <v>1.2</v>
      </c>
    </row>
    <row r="31" spans="2:11" ht="12">
      <c r="B31" s="4" t="s">
        <v>20</v>
      </c>
      <c r="C31" s="4"/>
      <c r="D31" s="5">
        <v>181</v>
      </c>
      <c r="E31" s="6">
        <v>7876</v>
      </c>
      <c r="F31" s="6">
        <v>3276356</v>
      </c>
      <c r="G31" s="6">
        <v>28429939</v>
      </c>
      <c r="H31" s="6">
        <v>38592063</v>
      </c>
      <c r="I31" s="12">
        <f t="shared" si="3"/>
        <v>43.5</v>
      </c>
      <c r="J31" s="13">
        <f t="shared" si="4"/>
        <v>213216</v>
      </c>
      <c r="K31" s="14">
        <f t="shared" si="2"/>
        <v>2.6</v>
      </c>
    </row>
    <row r="32" spans="2:11" ht="12">
      <c r="B32" s="4" t="s">
        <v>21</v>
      </c>
      <c r="C32" s="4"/>
      <c r="D32" s="5">
        <v>172</v>
      </c>
      <c r="E32" s="6">
        <v>8955</v>
      </c>
      <c r="F32" s="6">
        <v>4027640</v>
      </c>
      <c r="G32" s="6">
        <v>11933383</v>
      </c>
      <c r="H32" s="6">
        <v>23338086</v>
      </c>
      <c r="I32" s="12">
        <f t="shared" si="3"/>
        <v>52.1</v>
      </c>
      <c r="J32" s="13">
        <f t="shared" si="4"/>
        <v>135687</v>
      </c>
      <c r="K32" s="14">
        <f t="shared" si="2"/>
        <v>1.6</v>
      </c>
    </row>
    <row r="33" spans="2:11" ht="12">
      <c r="B33" s="4" t="s">
        <v>22</v>
      </c>
      <c r="C33" s="4"/>
      <c r="D33" s="5">
        <v>290</v>
      </c>
      <c r="E33" s="6">
        <v>6618</v>
      </c>
      <c r="F33" s="6">
        <v>2181233</v>
      </c>
      <c r="G33" s="6">
        <v>8177184</v>
      </c>
      <c r="H33" s="6">
        <v>16045354</v>
      </c>
      <c r="I33" s="12">
        <f t="shared" si="3"/>
        <v>22.8</v>
      </c>
      <c r="J33" s="13">
        <f t="shared" si="4"/>
        <v>55329</v>
      </c>
      <c r="K33" s="14">
        <f t="shared" si="2"/>
        <v>1.1</v>
      </c>
    </row>
    <row r="34" spans="2:11" ht="12">
      <c r="B34" s="4" t="s">
        <v>23</v>
      </c>
      <c r="C34" s="4"/>
      <c r="D34" s="5">
        <v>219</v>
      </c>
      <c r="E34" s="6">
        <v>19299</v>
      </c>
      <c r="F34" s="6">
        <v>10044504</v>
      </c>
      <c r="G34" s="6">
        <v>138170461</v>
      </c>
      <c r="H34" s="6">
        <v>150402296</v>
      </c>
      <c r="I34" s="12">
        <f t="shared" si="3"/>
        <v>88.1</v>
      </c>
      <c r="J34" s="13">
        <f t="shared" si="4"/>
        <v>686768</v>
      </c>
      <c r="K34" s="14">
        <f t="shared" si="2"/>
        <v>10.1</v>
      </c>
    </row>
    <row r="35" spans="2:11" ht="12">
      <c r="B35" s="4" t="s">
        <v>24</v>
      </c>
      <c r="C35" s="4"/>
      <c r="D35" s="5">
        <v>213</v>
      </c>
      <c r="E35" s="6">
        <v>7762</v>
      </c>
      <c r="F35" s="6">
        <v>3217638</v>
      </c>
      <c r="G35" s="6">
        <v>16155873</v>
      </c>
      <c r="H35" s="6">
        <v>29539868</v>
      </c>
      <c r="I35" s="12">
        <f t="shared" si="3"/>
        <v>36.4</v>
      </c>
      <c r="J35" s="13">
        <f t="shared" si="4"/>
        <v>138685</v>
      </c>
      <c r="K35" s="14">
        <f t="shared" si="2"/>
        <v>2</v>
      </c>
    </row>
    <row r="36" spans="2:11" ht="12">
      <c r="B36" s="4" t="s">
        <v>25</v>
      </c>
      <c r="C36" s="4"/>
      <c r="D36" s="5">
        <v>216</v>
      </c>
      <c r="E36" s="6">
        <v>8578</v>
      </c>
      <c r="F36" s="6">
        <v>3829955</v>
      </c>
      <c r="G36" s="6">
        <v>17485026</v>
      </c>
      <c r="H36" s="6">
        <v>28618513</v>
      </c>
      <c r="I36" s="12">
        <f t="shared" si="3"/>
        <v>39.7</v>
      </c>
      <c r="J36" s="13">
        <f t="shared" si="4"/>
        <v>132493</v>
      </c>
      <c r="K36" s="14">
        <f t="shared" si="2"/>
        <v>1.9</v>
      </c>
    </row>
    <row r="37" spans="2:11" ht="12">
      <c r="B37" s="4" t="s">
        <v>26</v>
      </c>
      <c r="C37" s="4"/>
      <c r="D37" s="5">
        <v>320</v>
      </c>
      <c r="E37" s="6">
        <v>16125</v>
      </c>
      <c r="F37" s="6">
        <v>7377952</v>
      </c>
      <c r="G37" s="6">
        <v>46644195</v>
      </c>
      <c r="H37" s="6">
        <v>66584703</v>
      </c>
      <c r="I37" s="12">
        <f t="shared" si="3"/>
        <v>50.4</v>
      </c>
      <c r="J37" s="13">
        <f t="shared" si="4"/>
        <v>208077</v>
      </c>
      <c r="K37" s="14">
        <f t="shared" si="2"/>
        <v>4.5</v>
      </c>
    </row>
    <row r="38" spans="2:11" ht="12">
      <c r="B38" s="4" t="s">
        <v>27</v>
      </c>
      <c r="C38" s="4"/>
      <c r="D38" s="5">
        <v>320</v>
      </c>
      <c r="E38" s="6">
        <v>12127</v>
      </c>
      <c r="F38" s="6">
        <v>5509924</v>
      </c>
      <c r="G38" s="6">
        <v>36888864</v>
      </c>
      <c r="H38" s="6">
        <v>55202939</v>
      </c>
      <c r="I38" s="12">
        <f t="shared" si="3"/>
        <v>37.9</v>
      </c>
      <c r="J38" s="13">
        <f t="shared" si="4"/>
        <v>172509</v>
      </c>
      <c r="K38" s="14">
        <f t="shared" si="2"/>
        <v>3.7</v>
      </c>
    </row>
    <row r="39" spans="2:11" ht="12">
      <c r="B39" s="4" t="s">
        <v>28</v>
      </c>
      <c r="C39" s="4"/>
      <c r="D39" s="5">
        <v>573</v>
      </c>
      <c r="E39" s="6">
        <v>13325</v>
      </c>
      <c r="F39" s="6">
        <v>5569486</v>
      </c>
      <c r="G39" s="6">
        <v>24491922</v>
      </c>
      <c r="H39" s="6">
        <v>42158516</v>
      </c>
      <c r="I39" s="12">
        <f t="shared" si="3"/>
        <v>23.3</v>
      </c>
      <c r="J39" s="13">
        <f t="shared" si="4"/>
        <v>73575</v>
      </c>
      <c r="K39" s="14">
        <f t="shared" si="2"/>
        <v>2.8</v>
      </c>
    </row>
    <row r="40" spans="2:11" ht="12">
      <c r="B40" s="4" t="s">
        <v>29</v>
      </c>
      <c r="C40" s="4"/>
      <c r="D40" s="5">
        <v>531</v>
      </c>
      <c r="E40" s="6">
        <v>10686</v>
      </c>
      <c r="F40" s="6">
        <v>4045139</v>
      </c>
      <c r="G40" s="6">
        <v>15161321</v>
      </c>
      <c r="H40" s="6">
        <v>24378701</v>
      </c>
      <c r="I40" s="12">
        <f t="shared" si="3"/>
        <v>20.1</v>
      </c>
      <c r="J40" s="13">
        <f t="shared" si="4"/>
        <v>45911</v>
      </c>
      <c r="K40" s="14">
        <f t="shared" si="2"/>
        <v>1.6</v>
      </c>
    </row>
    <row r="41" spans="2:11" ht="12">
      <c r="B41" s="4" t="s">
        <v>30</v>
      </c>
      <c r="C41" s="4"/>
      <c r="D41" s="5">
        <v>106</v>
      </c>
      <c r="E41" s="6">
        <v>3782</v>
      </c>
      <c r="F41" s="6">
        <v>1663934</v>
      </c>
      <c r="G41" s="6">
        <v>11452834</v>
      </c>
      <c r="H41" s="6">
        <v>17308181</v>
      </c>
      <c r="I41" s="12">
        <f t="shared" si="3"/>
        <v>35.7</v>
      </c>
      <c r="J41" s="13">
        <f t="shared" si="4"/>
        <v>163285</v>
      </c>
      <c r="K41" s="14">
        <f t="shared" si="2"/>
        <v>1.2</v>
      </c>
    </row>
    <row r="42" spans="2:11" ht="12">
      <c r="B42" s="4" t="s">
        <v>31</v>
      </c>
      <c r="C42" s="4"/>
      <c r="D42" s="5">
        <v>665</v>
      </c>
      <c r="E42" s="6">
        <v>13164</v>
      </c>
      <c r="F42" s="6">
        <v>5634296</v>
      </c>
      <c r="G42" s="6">
        <v>13521819</v>
      </c>
      <c r="H42" s="6">
        <v>28391646</v>
      </c>
      <c r="I42" s="12">
        <f t="shared" si="3"/>
        <v>19.8</v>
      </c>
      <c r="J42" s="13">
        <f t="shared" si="4"/>
        <v>42694</v>
      </c>
      <c r="K42" s="14">
        <f t="shared" si="2"/>
        <v>1.9</v>
      </c>
    </row>
    <row r="43" spans="2:11" ht="12">
      <c r="B43" s="4" t="s">
        <v>32</v>
      </c>
      <c r="C43" s="4"/>
      <c r="D43" s="5">
        <v>377</v>
      </c>
      <c r="E43" s="6">
        <v>12233</v>
      </c>
      <c r="F43" s="6">
        <v>4980584</v>
      </c>
      <c r="G43" s="6">
        <v>25647676</v>
      </c>
      <c r="H43" s="6">
        <v>39550689</v>
      </c>
      <c r="I43" s="12">
        <f t="shared" si="3"/>
        <v>32.4</v>
      </c>
      <c r="J43" s="13">
        <f t="shared" si="4"/>
        <v>104909</v>
      </c>
      <c r="K43" s="14">
        <f t="shared" si="2"/>
        <v>2.6</v>
      </c>
    </row>
    <row r="44" spans="2:11" ht="12">
      <c r="B44" s="4" t="s">
        <v>52</v>
      </c>
      <c r="C44" s="4"/>
      <c r="D44" s="5">
        <v>205</v>
      </c>
      <c r="E44" s="6">
        <v>2781</v>
      </c>
      <c r="F44" s="6">
        <v>1178304</v>
      </c>
      <c r="G44" s="6">
        <v>3450529</v>
      </c>
      <c r="H44" s="6">
        <v>6767295</v>
      </c>
      <c r="I44" s="12">
        <f t="shared" si="3"/>
        <v>13.6</v>
      </c>
      <c r="J44" s="13">
        <f t="shared" si="4"/>
        <v>33011</v>
      </c>
      <c r="K44" s="14">
        <f t="shared" si="2"/>
        <v>0.5</v>
      </c>
    </row>
    <row r="45" spans="2:11" ht="12">
      <c r="B45" s="4" t="s">
        <v>33</v>
      </c>
      <c r="C45" s="4"/>
      <c r="D45" s="5">
        <v>239</v>
      </c>
      <c r="E45" s="6">
        <v>4962</v>
      </c>
      <c r="F45" s="6">
        <v>1962313</v>
      </c>
      <c r="G45" s="6">
        <v>5671221</v>
      </c>
      <c r="H45" s="6">
        <v>11304546</v>
      </c>
      <c r="I45" s="12">
        <f t="shared" si="3"/>
        <v>20.8</v>
      </c>
      <c r="J45" s="13">
        <f t="shared" si="4"/>
        <v>47299</v>
      </c>
      <c r="K45" s="14">
        <f t="shared" si="2"/>
        <v>0.8</v>
      </c>
    </row>
    <row r="46" spans="2:11" ht="12">
      <c r="B46" s="4" t="s">
        <v>34</v>
      </c>
      <c r="C46" s="4"/>
      <c r="D46" s="5">
        <v>109</v>
      </c>
      <c r="E46" s="6">
        <v>1546</v>
      </c>
      <c r="F46" s="6">
        <v>574081</v>
      </c>
      <c r="G46" s="6">
        <v>1504091</v>
      </c>
      <c r="H46" s="6">
        <v>3178596</v>
      </c>
      <c r="I46" s="12">
        <f t="shared" si="3"/>
        <v>14.2</v>
      </c>
      <c r="J46" s="13">
        <f t="shared" si="4"/>
        <v>29161</v>
      </c>
      <c r="K46" s="14">
        <f t="shared" si="2"/>
        <v>0.2</v>
      </c>
    </row>
    <row r="47" spans="2:11" ht="12">
      <c r="B47" s="4" t="s">
        <v>35</v>
      </c>
      <c r="C47" s="4"/>
      <c r="D47" s="5">
        <v>101</v>
      </c>
      <c r="E47" s="6">
        <v>1696</v>
      </c>
      <c r="F47" s="6">
        <v>674829</v>
      </c>
      <c r="G47" s="6">
        <v>2159049</v>
      </c>
      <c r="H47" s="6">
        <v>4037715</v>
      </c>
      <c r="I47" s="12">
        <f t="shared" si="3"/>
        <v>16.8</v>
      </c>
      <c r="J47" s="13">
        <f t="shared" si="4"/>
        <v>39977</v>
      </c>
      <c r="K47" s="14">
        <f t="shared" si="2"/>
        <v>0.3</v>
      </c>
    </row>
    <row r="48" spans="2:11" ht="12">
      <c r="B48" s="4" t="s">
        <v>36</v>
      </c>
      <c r="C48" s="4"/>
      <c r="D48" s="5">
        <v>277</v>
      </c>
      <c r="E48" s="6">
        <v>6309</v>
      </c>
      <c r="F48" s="6">
        <v>2538345</v>
      </c>
      <c r="G48" s="6">
        <v>15616521</v>
      </c>
      <c r="H48" s="6">
        <v>25364426</v>
      </c>
      <c r="I48" s="12">
        <f t="shared" si="3"/>
        <v>22.8</v>
      </c>
      <c r="J48" s="13">
        <f t="shared" si="4"/>
        <v>91568</v>
      </c>
      <c r="K48" s="14">
        <f t="shared" si="2"/>
        <v>1.7</v>
      </c>
    </row>
    <row r="49" spans="2:11" ht="12">
      <c r="B49" s="4" t="s">
        <v>37</v>
      </c>
      <c r="C49" s="4"/>
      <c r="D49" s="5">
        <v>114</v>
      </c>
      <c r="E49" s="6">
        <v>4830</v>
      </c>
      <c r="F49" s="6">
        <v>2019138</v>
      </c>
      <c r="G49" s="6">
        <v>10282922</v>
      </c>
      <c r="H49" s="6">
        <v>15137085</v>
      </c>
      <c r="I49" s="12">
        <f t="shared" si="3"/>
        <v>42.4</v>
      </c>
      <c r="J49" s="13">
        <f t="shared" si="4"/>
        <v>132781</v>
      </c>
      <c r="K49" s="14">
        <f t="shared" si="2"/>
        <v>1</v>
      </c>
    </row>
    <row r="50" spans="2:11" ht="12">
      <c r="B50" s="4" t="s">
        <v>38</v>
      </c>
      <c r="C50" s="4"/>
      <c r="D50" s="5">
        <v>123</v>
      </c>
      <c r="E50" s="6">
        <v>7052</v>
      </c>
      <c r="F50" s="6">
        <v>3515362</v>
      </c>
      <c r="G50" s="6">
        <v>18560898</v>
      </c>
      <c r="H50" s="6">
        <v>33211832</v>
      </c>
      <c r="I50" s="12">
        <f t="shared" si="3"/>
        <v>57.3</v>
      </c>
      <c r="J50" s="13">
        <f t="shared" si="4"/>
        <v>270015</v>
      </c>
      <c r="K50" s="14">
        <f t="shared" si="2"/>
        <v>2.2</v>
      </c>
    </row>
    <row r="51" spans="2:11" ht="12">
      <c r="B51" s="4" t="s">
        <v>39</v>
      </c>
      <c r="C51" s="4"/>
      <c r="D51" s="5">
        <v>81</v>
      </c>
      <c r="E51" s="6">
        <v>2878</v>
      </c>
      <c r="F51" s="6">
        <v>1395544</v>
      </c>
      <c r="G51" s="6">
        <v>6074675</v>
      </c>
      <c r="H51" s="6">
        <v>9427067</v>
      </c>
      <c r="I51" s="12">
        <f t="shared" si="3"/>
        <v>35.5</v>
      </c>
      <c r="J51" s="13">
        <f t="shared" si="4"/>
        <v>116384</v>
      </c>
      <c r="K51" s="14">
        <f t="shared" si="2"/>
        <v>0.6</v>
      </c>
    </row>
    <row r="52" spans="2:11" ht="12">
      <c r="B52" s="4" t="s">
        <v>40</v>
      </c>
      <c r="C52" s="4"/>
      <c r="D52" s="5">
        <v>789</v>
      </c>
      <c r="E52" s="6">
        <v>14632</v>
      </c>
      <c r="F52" s="6">
        <v>5994689</v>
      </c>
      <c r="G52" s="6">
        <v>20807513</v>
      </c>
      <c r="H52" s="6">
        <v>36879114</v>
      </c>
      <c r="I52" s="12">
        <f t="shared" si="3"/>
        <v>18.5</v>
      </c>
      <c r="J52" s="13">
        <f t="shared" si="4"/>
        <v>46742</v>
      </c>
      <c r="K52" s="14">
        <f t="shared" si="2"/>
        <v>2.5</v>
      </c>
    </row>
    <row r="53" spans="2:11" ht="12">
      <c r="B53" s="4" t="s">
        <v>41</v>
      </c>
      <c r="C53" s="4"/>
      <c r="D53" s="5">
        <v>70</v>
      </c>
      <c r="E53" s="6">
        <v>1109</v>
      </c>
      <c r="F53" s="6">
        <v>413636</v>
      </c>
      <c r="G53" s="6">
        <v>1529146</v>
      </c>
      <c r="H53" s="6">
        <v>2591851</v>
      </c>
      <c r="I53" s="12">
        <f t="shared" si="3"/>
        <v>15.8</v>
      </c>
      <c r="J53" s="13">
        <f t="shared" si="4"/>
        <v>37026</v>
      </c>
      <c r="K53" s="14">
        <f t="shared" si="2"/>
        <v>0.2</v>
      </c>
    </row>
    <row r="54" spans="2:11" ht="12">
      <c r="B54" s="4" t="s">
        <v>42</v>
      </c>
      <c r="C54" s="4"/>
      <c r="D54" s="5">
        <v>566</v>
      </c>
      <c r="E54" s="6">
        <v>7280</v>
      </c>
      <c r="F54" s="6">
        <v>2779869</v>
      </c>
      <c r="G54" s="6">
        <v>7471534</v>
      </c>
      <c r="H54" s="6">
        <v>13974210</v>
      </c>
      <c r="I54" s="12">
        <f t="shared" si="3"/>
        <v>12.9</v>
      </c>
      <c r="J54" s="13">
        <f t="shared" si="4"/>
        <v>24689</v>
      </c>
      <c r="K54" s="14">
        <f t="shared" si="2"/>
        <v>0.9</v>
      </c>
    </row>
    <row r="55" spans="2:11" ht="12">
      <c r="B55" s="4" t="s">
        <v>43</v>
      </c>
      <c r="C55" s="4"/>
      <c r="D55" s="5">
        <v>81</v>
      </c>
      <c r="E55" s="6">
        <v>3416</v>
      </c>
      <c r="F55" s="6">
        <v>1495756</v>
      </c>
      <c r="G55" s="6">
        <v>7532484</v>
      </c>
      <c r="H55" s="6">
        <v>12304205</v>
      </c>
      <c r="I55" s="12">
        <f t="shared" si="3"/>
        <v>42.2</v>
      </c>
      <c r="J55" s="13">
        <f t="shared" si="4"/>
        <v>151904</v>
      </c>
      <c r="K55" s="14">
        <f t="shared" si="2"/>
        <v>0.8</v>
      </c>
    </row>
    <row r="56" spans="2:11" ht="12">
      <c r="B56" s="4" t="s">
        <v>44</v>
      </c>
      <c r="C56" s="4"/>
      <c r="D56" s="5">
        <v>142</v>
      </c>
      <c r="E56" s="6">
        <v>6315</v>
      </c>
      <c r="F56" s="6">
        <v>2214471</v>
      </c>
      <c r="G56" s="6">
        <v>7703285</v>
      </c>
      <c r="H56" s="6">
        <v>13230129</v>
      </c>
      <c r="I56" s="12">
        <f t="shared" si="3"/>
        <v>44.5</v>
      </c>
      <c r="J56" s="13">
        <f t="shared" si="4"/>
        <v>93170</v>
      </c>
      <c r="K56" s="14">
        <f t="shared" si="2"/>
        <v>0.9</v>
      </c>
    </row>
    <row r="57" spans="2:11" ht="12">
      <c r="B57" s="4" t="s">
        <v>45</v>
      </c>
      <c r="C57" s="4"/>
      <c r="D57" s="5">
        <v>116</v>
      </c>
      <c r="E57" s="6">
        <v>3742</v>
      </c>
      <c r="F57" s="6">
        <v>1414557</v>
      </c>
      <c r="G57" s="6">
        <v>6241155</v>
      </c>
      <c r="H57" s="6">
        <v>9738394</v>
      </c>
      <c r="I57" s="12">
        <f t="shared" si="3"/>
        <v>32.3</v>
      </c>
      <c r="J57" s="13">
        <f t="shared" si="4"/>
        <v>83952</v>
      </c>
      <c r="K57" s="14">
        <f t="shared" si="2"/>
        <v>0.7</v>
      </c>
    </row>
    <row r="58" spans="2:11" ht="12">
      <c r="B58" s="4" t="s">
        <v>46</v>
      </c>
      <c r="C58" s="4"/>
      <c r="D58" s="5">
        <v>77</v>
      </c>
      <c r="E58" s="6">
        <v>3091</v>
      </c>
      <c r="F58" s="6">
        <v>1121836</v>
      </c>
      <c r="G58" s="6">
        <v>3996287</v>
      </c>
      <c r="H58" s="6">
        <v>8952706</v>
      </c>
      <c r="I58" s="12">
        <f t="shared" si="3"/>
        <v>40.1</v>
      </c>
      <c r="J58" s="13">
        <f t="shared" si="4"/>
        <v>116269</v>
      </c>
      <c r="K58" s="14">
        <f t="shared" si="2"/>
        <v>0.6</v>
      </c>
    </row>
    <row r="59" spans="2:11" ht="12">
      <c r="B59" s="4" t="s">
        <v>47</v>
      </c>
      <c r="C59" s="4"/>
      <c r="D59" s="5">
        <v>145</v>
      </c>
      <c r="E59" s="6">
        <v>5553</v>
      </c>
      <c r="F59" s="6">
        <v>2322917</v>
      </c>
      <c r="G59" s="6">
        <v>8774340</v>
      </c>
      <c r="H59" s="6">
        <v>15410443</v>
      </c>
      <c r="I59" s="12">
        <f t="shared" si="3"/>
        <v>38.3</v>
      </c>
      <c r="J59" s="13">
        <f t="shared" si="4"/>
        <v>106279</v>
      </c>
      <c r="K59" s="14">
        <f t="shared" si="2"/>
        <v>1</v>
      </c>
    </row>
    <row r="60" spans="2:11" ht="12">
      <c r="B60" s="4" t="s">
        <v>48</v>
      </c>
      <c r="C60" s="4"/>
      <c r="D60" s="5">
        <v>238</v>
      </c>
      <c r="E60" s="6">
        <v>4995</v>
      </c>
      <c r="F60" s="6">
        <v>1755218</v>
      </c>
      <c r="G60" s="6">
        <v>5962805</v>
      </c>
      <c r="H60" s="6">
        <v>10757125</v>
      </c>
      <c r="I60" s="12">
        <f t="shared" si="3"/>
        <v>21</v>
      </c>
      <c r="J60" s="13">
        <f t="shared" si="4"/>
        <v>45198</v>
      </c>
      <c r="K60" s="14">
        <f t="shared" si="2"/>
        <v>0.7</v>
      </c>
    </row>
    <row r="61" spans="2:11" ht="12">
      <c r="B61" s="4" t="s">
        <v>49</v>
      </c>
      <c r="C61" s="4"/>
      <c r="D61" s="5">
        <v>136</v>
      </c>
      <c r="E61" s="6">
        <v>6087</v>
      </c>
      <c r="F61" s="6">
        <v>2736401</v>
      </c>
      <c r="G61" s="6">
        <v>8466929</v>
      </c>
      <c r="H61" s="6">
        <v>15217319</v>
      </c>
      <c r="I61" s="12">
        <f t="shared" si="3"/>
        <v>44.8</v>
      </c>
      <c r="J61" s="13">
        <f t="shared" si="4"/>
        <v>111892</v>
      </c>
      <c r="K61" s="14">
        <f t="shared" si="2"/>
        <v>1</v>
      </c>
    </row>
    <row r="62" spans="2:11" ht="12.75" thickBot="1">
      <c r="B62" s="10"/>
      <c r="C62" s="10"/>
      <c r="D62" s="11"/>
      <c r="E62" s="10"/>
      <c r="F62" s="10"/>
      <c r="G62" s="10"/>
      <c r="H62" s="10"/>
      <c r="I62" s="10"/>
      <c r="J62" s="10"/>
      <c r="K62" s="10"/>
    </row>
  </sheetData>
  <mergeCells count="9">
    <mergeCell ref="B4:C5"/>
    <mergeCell ref="D4:D5"/>
    <mergeCell ref="E4:E5"/>
    <mergeCell ref="B1:K1"/>
    <mergeCell ref="H4:H5"/>
    <mergeCell ref="I4:J4"/>
    <mergeCell ref="K4:K5"/>
    <mergeCell ref="G4:G5"/>
    <mergeCell ref="F4:F5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KWG</cp:lastModifiedBy>
  <cp:lastPrinted>2009-04-29T09:35:51Z</cp:lastPrinted>
  <dcterms:created xsi:type="dcterms:W3CDTF">2009-03-25T06:56:17Z</dcterms:created>
  <dcterms:modified xsi:type="dcterms:W3CDTF">2009-05-05T08:09:05Z</dcterms:modified>
  <cp:category/>
  <cp:version/>
  <cp:contentType/>
  <cp:contentStatus/>
</cp:coreProperties>
</file>