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710入替計画・調達・契約事務\02調達\401仮想環境\006統合仮想基盤（3期）\04.RFP\05_公告及びホームページの公開について（電子）\HP公開資料\"/>
    </mc:Choice>
  </mc:AlternateContent>
  <xr:revisionPtr revIDLastSave="0" documentId="13_ncr:1_{D61D6A6F-7FE0-44F5-A564-B79B3C5F3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I12" i="1"/>
  <c r="I11" i="1"/>
  <c r="I10" i="1"/>
  <c r="I9" i="1"/>
  <c r="I8" i="1"/>
  <c r="B14" i="1"/>
  <c r="F13" i="1"/>
  <c r="F12" i="1"/>
  <c r="F11" i="1"/>
  <c r="F10" i="1"/>
  <c r="F9" i="1"/>
  <c r="F8" i="1"/>
  <c r="G14" i="1"/>
  <c r="E14" i="1"/>
  <c r="J10" i="1" l="1"/>
  <c r="J11" i="1"/>
  <c r="J12" i="1"/>
  <c r="J8" i="1"/>
  <c r="K14" i="1"/>
  <c r="J9" i="1"/>
  <c r="J13" i="1"/>
  <c r="I14" i="1"/>
  <c r="F14" i="1"/>
  <c r="M8" i="1" s="1"/>
  <c r="H14" i="1"/>
  <c r="D14" i="1"/>
  <c r="C14" i="1"/>
  <c r="M13" i="1" l="1"/>
  <c r="N13" i="1" s="1"/>
  <c r="M12" i="1"/>
  <c r="N12" i="1" s="1"/>
  <c r="N8" i="1"/>
  <c r="M11" i="1"/>
  <c r="N11" i="1" s="1"/>
  <c r="M10" i="1"/>
  <c r="N10" i="1" s="1"/>
  <c r="M9" i="1"/>
  <c r="N9" i="1" s="1"/>
  <c r="N14" i="1" l="1"/>
  <c r="M14" i="1"/>
  <c r="J14" i="1"/>
</calcChain>
</file>

<file path=xl/sharedStrings.xml><?xml version="1.0" encoding="utf-8"?>
<sst xmlns="http://schemas.openxmlformats.org/spreadsheetml/2006/main" count="43" uniqueCount="43">
  <si>
    <t>計</t>
  </si>
  <si>
    <t>R 9.4.1～R10.3.31</t>
    <phoneticPr fontId="1"/>
  </si>
  <si>
    <t>R11.4.1～R12.3.31</t>
    <phoneticPr fontId="1"/>
  </si>
  <si>
    <t>年度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</si>
  <si>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</si>
  <si>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備考</t>
    <rPh sb="0" eb="2">
      <t>ビコウ</t>
    </rPh>
    <phoneticPr fontId="1"/>
  </si>
  <si>
    <t>第３期統合仮想基盤構築業務
にかかるLCC（ライフサイクルコスト）表</t>
    <rPh sb="0" eb="1">
      <t>ダイ</t>
    </rPh>
    <rPh sb="2" eb="3">
      <t>キ</t>
    </rPh>
    <rPh sb="3" eb="5">
      <t>トウゴウ</t>
    </rPh>
    <rPh sb="5" eb="7">
      <t>カソウ</t>
    </rPh>
    <rPh sb="7" eb="9">
      <t>キバン</t>
    </rPh>
    <rPh sb="9" eb="11">
      <t>コウチク</t>
    </rPh>
    <rPh sb="11" eb="13">
      <t>ギョウム</t>
    </rPh>
    <rPh sb="33" eb="34">
      <t>ヒョウ</t>
    </rPh>
    <phoneticPr fontId="1"/>
  </si>
  <si>
    <t>R10.4.1～R11.3.31</t>
    <phoneticPr fontId="1"/>
  </si>
  <si>
    <t>R12.4.1～R13.3.31</t>
    <phoneticPr fontId="1"/>
  </si>
  <si>
    <t>リース対象費用</t>
    <rPh sb="3" eb="5">
      <t>タイショウ</t>
    </rPh>
    <rPh sb="5" eb="7">
      <t>ヒヨウ</t>
    </rPh>
    <phoneticPr fontId="1"/>
  </si>
  <si>
    <t>リース対象外費用</t>
    <rPh sb="3" eb="5">
      <t>タイショウ</t>
    </rPh>
    <rPh sb="5" eb="6">
      <t>ガイ</t>
    </rPh>
    <rPh sb="6" eb="8">
      <t>ヒヨウ</t>
    </rPh>
    <phoneticPr fontId="1"/>
  </si>
  <si>
    <t>リース換算費用</t>
    <rPh sb="3" eb="5">
      <t>カンサン</t>
    </rPh>
    <rPh sb="5" eb="7">
      <t>ヒヨウ</t>
    </rPh>
    <phoneticPr fontId="1"/>
  </si>
  <si>
    <t>リース
月数</t>
    <rPh sb="4" eb="6">
      <t>ツキスウ</t>
    </rPh>
    <phoneticPr fontId="1"/>
  </si>
  <si>
    <t>諸注意</t>
    <rPh sb="0" eb="1">
      <t>ショ</t>
    </rPh>
    <rPh sb="1" eb="3">
      <t>チュウイ</t>
    </rPh>
    <phoneticPr fontId="1"/>
  </si>
  <si>
    <t>(1)事業者名を記入すること。</t>
    <rPh sb="3" eb="7">
      <t>ジギョウシャメイ</t>
    </rPh>
    <rPh sb="8" eb="10">
      <t>キニュウ</t>
    </rPh>
    <phoneticPr fontId="1"/>
  </si>
  <si>
    <t>(2)金額は税込とすること。</t>
    <rPh sb="3" eb="5">
      <t>キンガク</t>
    </rPh>
    <rPh sb="6" eb="8">
      <t>ゼイコ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</si>
  <si>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</si>
  <si>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</si>
  <si>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</si>
  <si>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</si>
  <si>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</si>
  <si>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①構築費用
※172,067,000円以下</t>
    <rPh sb="1" eb="3">
      <t>コウチク</t>
    </rPh>
    <rPh sb="3" eb="5">
      <t>ヒヨウ</t>
    </rPh>
    <rPh sb="19" eb="21">
      <t>イカ</t>
    </rPh>
    <phoneticPr fontId="1"/>
  </si>
  <si>
    <t>③導入費（機器設定等）</t>
    <rPh sb="3" eb="4">
      <t>ヒ</t>
    </rPh>
    <rPh sb="5" eb="7">
      <t>キキ</t>
    </rPh>
    <rPh sb="7" eb="9">
      <t>セッテイ</t>
    </rPh>
    <rPh sb="9" eb="10">
      <t>ナド</t>
    </rPh>
    <phoneticPr fontId="1"/>
  </si>
  <si>
    <t>④運用・保守料</t>
    <rPh sb="1" eb="3">
      <t>ウンヨウ</t>
    </rPh>
    <rPh sb="4" eb="7">
      <t>ホシュリョウ</t>
    </rPh>
    <phoneticPr fontId="1"/>
  </si>
  <si>
    <t>⑤計
（②＋③＋④）</t>
    <rPh sb="1" eb="2">
      <t>ケイ</t>
    </rPh>
    <phoneticPr fontId="1"/>
  </si>
  <si>
    <t>⑦回線費用</t>
    <rPh sb="1" eb="3">
      <t>カイセン</t>
    </rPh>
    <rPh sb="3" eb="5">
      <t>ヒヨウ</t>
    </rPh>
    <phoneticPr fontId="1"/>
  </si>
  <si>
    <t>⑧計
（⑥＋⑦）</t>
    <rPh sb="1" eb="2">
      <t>ケイ</t>
    </rPh>
    <phoneticPr fontId="1"/>
  </si>
  <si>
    <t>⑩リース費用</t>
    <rPh sb="4" eb="6">
      <t>ヒヨウ</t>
    </rPh>
    <phoneticPr fontId="1"/>
  </si>
  <si>
    <t>⑪リース時費用計
（⑧＋⑩）</t>
    <rPh sb="4" eb="5">
      <t>ジ</t>
    </rPh>
    <rPh sb="5" eb="7">
      <t>ヒヨウ</t>
    </rPh>
    <rPh sb="7" eb="8">
      <t>ケイ</t>
    </rPh>
    <phoneticPr fontId="1"/>
  </si>
  <si>
    <t>⑥クラウドサービス・データセンター使用料等</t>
    <rPh sb="17" eb="20">
      <t>シヨウリョウ</t>
    </rPh>
    <rPh sb="20" eb="21">
      <t>ナド</t>
    </rPh>
    <phoneticPr fontId="1"/>
  </si>
  <si>
    <t>令和７年度～
令和８年度</t>
    <rPh sb="0" eb="2">
      <t>レイワ</t>
    </rPh>
    <rPh sb="3" eb="5">
      <t>ネンド</t>
    </rPh>
    <rPh sb="7" eb="9">
      <t>レイワ</t>
    </rPh>
    <rPh sb="10" eb="12">
      <t>ネンド</t>
    </rPh>
    <phoneticPr fontId="1"/>
  </si>
  <si>
    <t>②機器・ソフトウェア・ライセンス費用等</t>
    <rPh sb="18" eb="19">
      <t>ナド</t>
    </rPh>
    <phoneticPr fontId="1"/>
  </si>
  <si>
    <r>
      <rPr>
        <b/>
        <sz val="10.5"/>
        <color theme="1"/>
        <rFont val="ＭＳ ゴシック"/>
        <family val="3"/>
        <charset val="128"/>
      </rPr>
      <t>⑨総額</t>
    </r>
    <r>
      <rPr>
        <sz val="10.5"/>
        <color theme="1"/>
        <rFont val="ＭＳ ゴシック"/>
        <family val="3"/>
        <charset val="128"/>
      </rPr>
      <t xml:space="preserve">
（①＋⑤＋⑧）
※見積限度額以下</t>
    </r>
    <rPh sb="1" eb="3">
      <t>ソウガク</t>
    </rPh>
    <rPh sb="13" eb="15">
      <t>ミツ</t>
    </rPh>
    <rPh sb="15" eb="17">
      <t>ゲンド</t>
    </rPh>
    <rPh sb="17" eb="18">
      <t>ガク</t>
    </rPh>
    <rPh sb="18" eb="20">
      <t>イカ</t>
    </rPh>
    <phoneticPr fontId="1"/>
  </si>
  <si>
    <t>リース期間</t>
    <rPh sb="3" eb="5">
      <t>キカン</t>
    </rPh>
    <phoneticPr fontId="1"/>
  </si>
  <si>
    <t>(6)⑩リース費用はリース対象費用計にリース料率２％を掛けた金額の月数分とする。</t>
    <rPh sb="7" eb="9">
      <t>ヒヨウ</t>
    </rPh>
    <rPh sb="13" eb="15">
      <t>タイショウ</t>
    </rPh>
    <rPh sb="15" eb="17">
      <t>ヒヨウ</t>
    </rPh>
    <rPh sb="17" eb="18">
      <t>ケイ</t>
    </rPh>
    <rPh sb="22" eb="23">
      <t>リョウ</t>
    </rPh>
    <rPh sb="23" eb="24">
      <t>リツ</t>
    </rPh>
    <rPh sb="27" eb="28">
      <t>カ</t>
    </rPh>
    <rPh sb="30" eb="32">
      <t>キンガク</t>
    </rPh>
    <rPh sb="33" eb="35">
      <t>ツキスウ</t>
    </rPh>
    <rPh sb="35" eb="36">
      <t>ブン</t>
    </rPh>
    <phoneticPr fontId="1"/>
  </si>
  <si>
    <t>(7)構築費用は限度額（172,067,000円）以下であること。</t>
    <rPh sb="3" eb="5">
      <t>コウチク</t>
    </rPh>
    <rPh sb="5" eb="7">
      <t>ヒヨウ</t>
    </rPh>
    <rPh sb="8" eb="10">
      <t>ゲンド</t>
    </rPh>
    <rPh sb="10" eb="11">
      <t>ガク</t>
    </rPh>
    <phoneticPr fontId="1"/>
  </si>
  <si>
    <t>(8)⑨総額合計は見積限度額以下であること。</t>
    <rPh sb="4" eb="6">
      <t>ソウガク</t>
    </rPh>
    <rPh sb="6" eb="8">
      <t>ゴウケイ</t>
    </rPh>
    <rPh sb="9" eb="11">
      <t>ミツ</t>
    </rPh>
    <rPh sb="11" eb="13">
      <t>ゲンド</t>
    </rPh>
    <rPh sb="13" eb="14">
      <t>ガク</t>
    </rPh>
    <rPh sb="14" eb="16">
      <t>イカ</t>
    </rPh>
    <phoneticPr fontId="1"/>
  </si>
  <si>
    <t>(9)令和８年度の⑪リース時費用計は限度額（139,190,000円）以下であること。</t>
    <rPh sb="3" eb="5">
      <t>レイワ</t>
    </rPh>
    <rPh sb="6" eb="8">
      <t>ネンド</t>
    </rPh>
    <rPh sb="18" eb="20">
      <t>ゲンド</t>
    </rPh>
    <rPh sb="20" eb="21">
      <t>ガク</t>
    </rPh>
    <rPh sb="33" eb="34">
      <t>エン</t>
    </rPh>
    <rPh sb="35" eb="37">
      <t>イカ</t>
    </rPh>
    <phoneticPr fontId="1"/>
  </si>
  <si>
    <t>R 9.2.1～R 9.3.31</t>
    <phoneticPr fontId="1"/>
  </si>
  <si>
    <t>R13.4.1～R14.1.31</t>
    <phoneticPr fontId="1"/>
  </si>
  <si>
    <t>(3)ライフサイクルコスト計算上のリース期間は令和9年2月1日から令和14年1月31日（5年間）までとする。</t>
    <rPh sb="13" eb="15">
      <t>ケイサン</t>
    </rPh>
    <rPh sb="15" eb="16">
      <t>ジョウ</t>
    </rPh>
    <rPh sb="20" eb="22">
      <t>キカン</t>
    </rPh>
    <rPh sb="23" eb="25">
      <t>レイワ</t>
    </rPh>
    <rPh sb="26" eb="27">
      <t>ネン</t>
    </rPh>
    <rPh sb="28" eb="29">
      <t>ガツ</t>
    </rPh>
    <rPh sb="30" eb="31">
      <t>ニチ</t>
    </rPh>
    <rPh sb="33" eb="35">
      <t>レイワ</t>
    </rPh>
    <rPh sb="37" eb="38">
      <t>ネン</t>
    </rPh>
    <rPh sb="39" eb="40">
      <t>ガツ</t>
    </rPh>
    <rPh sb="42" eb="43">
      <t>ニチ</t>
    </rPh>
    <rPh sb="45" eb="47">
      <t>ネンカン</t>
    </rPh>
    <phoneticPr fontId="1"/>
  </si>
  <si>
    <t>(4)実際のリース開始時期は協議により決定するものとする。ただし、令和８年度は他の費用と合わせて令和８年度限度額以内とする。</t>
    <rPh sb="3" eb="5">
      <t>ジッサイ</t>
    </rPh>
    <rPh sb="9" eb="11">
      <t>カイシ</t>
    </rPh>
    <rPh sb="11" eb="13">
      <t>ジキ</t>
    </rPh>
    <rPh sb="14" eb="16">
      <t>キョウギ</t>
    </rPh>
    <rPh sb="19" eb="21">
      <t>ケッテイ</t>
    </rPh>
    <rPh sb="39" eb="40">
      <t>タ</t>
    </rPh>
    <rPh sb="41" eb="43">
      <t>ヒヨウ</t>
    </rPh>
    <rPh sb="44" eb="45">
      <t>ア</t>
    </rPh>
    <rPh sb="53" eb="55">
      <t>ゲンド</t>
    </rPh>
    <rPh sb="55" eb="56">
      <t>ガク</t>
    </rPh>
    <rPh sb="56" eb="58">
      <t>イナイ</t>
    </rPh>
    <phoneticPr fontId="1"/>
  </si>
  <si>
    <t>(5)リース期間終了（令和14年1月31日）までを運用期間とし、各年度にランニングコストを計上すること。</t>
    <rPh sb="6" eb="8">
      <t>キカン</t>
    </rPh>
    <rPh sb="8" eb="10">
      <t>シュウリョウ</t>
    </rPh>
    <rPh sb="11" eb="13">
      <t>レイワ</t>
    </rPh>
    <rPh sb="15" eb="16">
      <t>ネン</t>
    </rPh>
    <rPh sb="17" eb="18">
      <t>ガツ</t>
    </rPh>
    <rPh sb="20" eb="21">
      <t>ニチ</t>
    </rPh>
    <rPh sb="25" eb="27">
      <t>ウンヨウ</t>
    </rPh>
    <rPh sb="27" eb="29">
      <t>キカン</t>
    </rPh>
    <rPh sb="32" eb="35">
      <t>カクネンド</t>
    </rPh>
    <rPh sb="45" eb="47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</si>
</sst>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176" fontId="2" fillId="0" borderId="46" xfId="0" applyNumberFormat="1" applyFont="1" applyFill="1" applyBorder="1">
      <alignment vertical="center"/>
    </xf>
    <xf numFmtId="177" fontId="2" fillId="0" borderId="14" xfId="0" applyNumberFormat="1" applyFont="1" applyFill="1" applyBorder="1">
      <alignment vertical="center"/>
    </xf>
    <xf numFmtId="177" fontId="2" fillId="0" borderId="47" xfId="0" applyNumberFormat="1" applyFont="1" applyFill="1" applyBorder="1">
      <alignment vertical="center"/>
    </xf>
    <xf numFmtId="177" fontId="2" fillId="0" borderId="15" xfId="0" applyNumberFormat="1" applyFont="1" applyFill="1" applyBorder="1">
      <alignment vertical="center"/>
    </xf>
    <xf numFmtId="177" fontId="2" fillId="2" borderId="24" xfId="0" applyNumberFormat="1" applyFont="1" applyFill="1" applyBorder="1" applyAlignment="1">
      <alignment vertical="center" wrapText="1"/>
    </xf>
    <xf numFmtId="177" fontId="2" fillId="2" borderId="28" xfId="0" applyNumberFormat="1" applyFont="1" applyFill="1" applyBorder="1" applyAlignment="1">
      <alignment horizontal="right" vertical="center" wrapText="1"/>
    </xf>
    <xf numFmtId="177" fontId="2" fillId="2" borderId="29" xfId="0" applyNumberFormat="1" applyFont="1" applyFill="1" applyBorder="1" applyAlignment="1">
      <alignment horizontal="right" vertical="center" wrapText="1"/>
    </xf>
    <xf numFmtId="177" fontId="2" fillId="0" borderId="30" xfId="0" applyNumberFormat="1" applyFont="1" applyFill="1" applyBorder="1" applyAlignment="1">
      <alignment horizontal="right" vertical="center" wrapText="1"/>
    </xf>
    <xf numFmtId="177" fontId="2" fillId="2" borderId="24" xfId="0" applyNumberFormat="1" applyFont="1" applyFill="1" applyBorder="1" applyAlignment="1">
      <alignment horizontal="right" vertical="center" wrapText="1"/>
    </xf>
    <xf numFmtId="177" fontId="2" fillId="0" borderId="31" xfId="0" applyNumberFormat="1" applyFont="1" applyFill="1" applyBorder="1" applyAlignment="1">
      <alignment horizontal="right" vertical="center" wrapText="1"/>
    </xf>
    <xf numFmtId="177" fontId="2" fillId="0" borderId="26" xfId="0" applyNumberFormat="1" applyFont="1" applyFill="1" applyBorder="1" applyAlignment="1">
      <alignment horizontal="right" vertical="center" wrapText="1"/>
    </xf>
    <xf numFmtId="177" fontId="2" fillId="2" borderId="6" xfId="0" applyNumberFormat="1" applyFont="1" applyFill="1" applyBorder="1" applyAlignment="1">
      <alignment horizontal="right" vertical="center" wrapText="1"/>
    </xf>
    <xf numFmtId="177" fontId="2" fillId="2" borderId="2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2" borderId="11" xfId="0" applyNumberFormat="1" applyFont="1" applyFill="1" applyBorder="1" applyAlignment="1">
      <alignment horizontal="right" vertical="center" wrapText="1"/>
    </xf>
    <xf numFmtId="177" fontId="2" fillId="0" borderId="32" xfId="0" applyNumberFormat="1" applyFont="1" applyFill="1" applyBorder="1" applyAlignment="1">
      <alignment horizontal="right" vertical="center" wrapText="1"/>
    </xf>
    <xf numFmtId="177" fontId="2" fillId="0" borderId="17" xfId="0" applyNumberFormat="1" applyFont="1" applyFill="1" applyBorder="1" applyAlignment="1">
      <alignment horizontal="right" vertical="center" wrapText="1"/>
    </xf>
    <xf numFmtId="177" fontId="2" fillId="0" borderId="27" xfId="0" applyNumberFormat="1" applyFont="1" applyFill="1" applyBorder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177" fontId="2" fillId="0" borderId="12" xfId="0" applyNumberFormat="1" applyFont="1" applyFill="1" applyBorder="1" applyAlignment="1">
      <alignment vertical="center" wrapText="1"/>
    </xf>
    <xf numFmtId="177" fontId="2" fillId="0" borderId="33" xfId="0" applyNumberFormat="1" applyFont="1" applyFill="1" applyBorder="1" applyAlignment="1">
      <alignment horizontal="right" vertical="center" wrapText="1"/>
    </xf>
    <xf numFmtId="177" fontId="2" fillId="0" borderId="8" xfId="0" applyNumberFormat="1" applyFont="1" applyFill="1" applyBorder="1" applyAlignment="1">
      <alignment horizontal="right" vertical="center" wrapText="1"/>
    </xf>
    <xf numFmtId="177" fontId="2" fillId="0" borderId="7" xfId="0" applyNumberFormat="1" applyFont="1" applyFill="1" applyBorder="1" applyAlignment="1">
      <alignment horizontal="right" vertical="center" wrapText="1"/>
    </xf>
    <xf numFmtId="177" fontId="2" fillId="0" borderId="12" xfId="0" applyNumberFormat="1" applyFont="1" applyFill="1" applyBorder="1" applyAlignment="1">
      <alignment horizontal="right" vertical="center" wrapText="1"/>
    </xf>
    <xf numFmtId="177" fontId="2" fillId="0" borderId="40" xfId="0" applyNumberFormat="1" applyFont="1" applyFill="1" applyBorder="1" applyAlignment="1">
      <alignment horizontal="right" vertical="center" wrapText="1"/>
    </xf>
    <xf numFmtId="177" fontId="2" fillId="0" borderId="34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horizontal="right" vertical="center" wrapText="1"/>
    </xf>
    <xf numFmtId="0" fontId="2" fillId="0" borderId="50" xfId="0" applyFont="1" applyFill="1" applyBorder="1" applyAlignment="1">
      <alignment horizontal="center" vertical="center"/>
    </xf>
    <xf numFmtId="14" fontId="6" fillId="0" borderId="35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7" fontId="2" fillId="0" borderId="25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 wrapText="1"/>
    </xf>
    <xf numFmtId="177" fontId="2" fillId="0" borderId="44" xfId="0" applyNumberFormat="1" applyFont="1" applyFill="1" applyBorder="1" applyAlignment="1">
      <alignment horizontal="center" vertical="center" wrapText="1"/>
    </xf>
    <xf numFmtId="177" fontId="2" fillId="0" borderId="45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/>
  </sheetViews>
  <sheetFormatPr defaultColWidth="9" defaultRowHeight="13.5" x14ac:dyDescent="0.15"/>
  <cols>
    <col min="1" max="1" width="13.25" style="3" customWidth="1"/>
    <col min="2" max="2" width="19.125" style="3" customWidth="1"/>
    <col min="3" max="9" width="15.625" style="3" customWidth="1"/>
    <col min="10" max="10" width="17.75" style="3" customWidth="1"/>
    <col min="11" max="11" width="7" style="3" customWidth="1"/>
    <col min="12" max="12" width="20.875" style="3" customWidth="1"/>
    <col min="13" max="14" width="15.625" style="3" customWidth="1"/>
    <col min="15" max="16384" width="9" style="3"/>
  </cols>
  <sheetData>
    <row r="1" spans="1:14" ht="22.5" customHeight="1" x14ac:dyDescent="0.15"/>
    <row r="2" spans="1:14" ht="22.5" customHeight="1" x14ac:dyDescent="0.15">
      <c r="A2" s="4" t="s">
        <v>6</v>
      </c>
    </row>
    <row r="3" spans="1:14" ht="22.5" customHeight="1" thickBot="1" x14ac:dyDescent="0.2">
      <c r="A3" s="4"/>
    </row>
    <row r="4" spans="1:14" ht="27" customHeight="1" thickBot="1" x14ac:dyDescent="0.2">
      <c r="A4" s="50" t="s">
        <v>4</v>
      </c>
      <c r="B4" s="68"/>
      <c r="C4" s="69"/>
      <c r="D4" s="70"/>
      <c r="F4" s="12"/>
      <c r="G4" s="12"/>
    </row>
    <row r="5" spans="1:14" ht="43.5" customHeight="1" thickBot="1" x14ac:dyDescent="0.2"/>
    <row r="6" spans="1:14" ht="28.5" customHeight="1" x14ac:dyDescent="0.15">
      <c r="A6" s="54" t="s">
        <v>3</v>
      </c>
      <c r="B6" s="54" t="s">
        <v>21</v>
      </c>
      <c r="C6" s="56" t="s">
        <v>9</v>
      </c>
      <c r="D6" s="57"/>
      <c r="E6" s="57"/>
      <c r="F6" s="58"/>
      <c r="G6" s="56" t="s">
        <v>10</v>
      </c>
      <c r="H6" s="57"/>
      <c r="I6" s="59"/>
      <c r="J6" s="54" t="s">
        <v>32</v>
      </c>
      <c r="K6" s="65" t="s">
        <v>11</v>
      </c>
      <c r="L6" s="66"/>
      <c r="M6" s="67"/>
      <c r="N6" s="60" t="s">
        <v>28</v>
      </c>
    </row>
    <row r="7" spans="1:14" ht="39.75" customHeight="1" thickBot="1" x14ac:dyDescent="0.2">
      <c r="A7" s="55"/>
      <c r="B7" s="55"/>
      <c r="C7" s="5" t="s">
        <v>31</v>
      </c>
      <c r="D7" s="6" t="s">
        <v>22</v>
      </c>
      <c r="E7" s="6" t="s">
        <v>23</v>
      </c>
      <c r="F7" s="7" t="s">
        <v>24</v>
      </c>
      <c r="G7" s="5" t="s">
        <v>29</v>
      </c>
      <c r="H7" s="6" t="s">
        <v>25</v>
      </c>
      <c r="I7" s="8" t="s">
        <v>26</v>
      </c>
      <c r="J7" s="55"/>
      <c r="K7" s="6" t="s">
        <v>12</v>
      </c>
      <c r="L7" s="7" t="s">
        <v>33</v>
      </c>
      <c r="M7" s="13" t="s">
        <v>27</v>
      </c>
      <c r="N7" s="61"/>
    </row>
    <row r="8" spans="1:14" ht="33" customHeight="1" x14ac:dyDescent="0.15">
      <c r="A8" s="9" t="s">
        <v>30</v>
      </c>
      <c r="B8" s="18"/>
      <c r="C8" s="19"/>
      <c r="D8" s="20"/>
      <c r="E8" s="20"/>
      <c r="F8" s="21">
        <f>SUM(C8:E8)</f>
        <v>0</v>
      </c>
      <c r="G8" s="22"/>
      <c r="H8" s="20"/>
      <c r="I8" s="23">
        <f>G8+H8</f>
        <v>0</v>
      </c>
      <c r="J8" s="24">
        <f>B8+F8+I8</f>
        <v>0</v>
      </c>
      <c r="K8" s="53">
        <v>2</v>
      </c>
      <c r="L8" s="51" t="s">
        <v>38</v>
      </c>
      <c r="M8" s="23">
        <f>$F$14*0.02*K8</f>
        <v>0</v>
      </c>
      <c r="N8" s="14">
        <f>I8+M8</f>
        <v>0</v>
      </c>
    </row>
    <row r="9" spans="1:14" ht="22.5" customHeight="1" x14ac:dyDescent="0.15">
      <c r="A9" s="10" t="s">
        <v>16</v>
      </c>
      <c r="B9" s="62"/>
      <c r="C9" s="25"/>
      <c r="D9" s="26"/>
      <c r="E9" s="26"/>
      <c r="F9" s="27">
        <f t="shared" ref="F9:F13" si="0">SUM(C9:E9)</f>
        <v>0</v>
      </c>
      <c r="G9" s="28"/>
      <c r="H9" s="26"/>
      <c r="I9" s="29">
        <f t="shared" ref="I9:I13" si="1">G9+H9</f>
        <v>0</v>
      </c>
      <c r="J9" s="30">
        <f>B9+F9+I9</f>
        <v>0</v>
      </c>
      <c r="K9" s="31">
        <v>12</v>
      </c>
      <c r="L9" s="52" t="s">
        <v>1</v>
      </c>
      <c r="M9" s="32">
        <f t="shared" ref="M9:M13" si="2">$F$14*0.02*K9</f>
        <v>0</v>
      </c>
      <c r="N9" s="15">
        <f>I9+M9</f>
        <v>0</v>
      </c>
    </row>
    <row r="10" spans="1:14" ht="22.5" customHeight="1" x14ac:dyDescent="0.15">
      <c r="A10" s="10" t="s">
        <v>17</v>
      </c>
      <c r="B10" s="63"/>
      <c r="C10" s="25"/>
      <c r="D10" s="26"/>
      <c r="E10" s="26"/>
      <c r="F10" s="27">
        <f t="shared" si="0"/>
        <v>0</v>
      </c>
      <c r="G10" s="28"/>
      <c r="H10" s="26"/>
      <c r="I10" s="29">
        <f t="shared" si="1"/>
        <v>0</v>
      </c>
      <c r="J10" s="30">
        <f t="shared" ref="J10:J13" si="3">B10+F10+I10</f>
        <v>0</v>
      </c>
      <c r="K10" s="31">
        <v>12</v>
      </c>
      <c r="L10" s="52" t="s">
        <v>7</v>
      </c>
      <c r="M10" s="32">
        <f t="shared" si="2"/>
        <v>0</v>
      </c>
      <c r="N10" s="15">
        <f t="shared" ref="N10:N13" si="4">I10+M10</f>
        <v>0</v>
      </c>
    </row>
    <row r="11" spans="1:14" ht="22.5" customHeight="1" x14ac:dyDescent="0.15">
      <c r="A11" s="10" t="s">
        <v>18</v>
      </c>
      <c r="B11" s="63"/>
      <c r="C11" s="25"/>
      <c r="D11" s="26"/>
      <c r="E11" s="26"/>
      <c r="F11" s="27">
        <f t="shared" si="0"/>
        <v>0</v>
      </c>
      <c r="G11" s="28"/>
      <c r="H11" s="26"/>
      <c r="I11" s="29">
        <f t="shared" si="1"/>
        <v>0</v>
      </c>
      <c r="J11" s="30">
        <f t="shared" si="3"/>
        <v>0</v>
      </c>
      <c r="K11" s="31">
        <v>12</v>
      </c>
      <c r="L11" s="52" t="s">
        <v>2</v>
      </c>
      <c r="M11" s="32">
        <f t="shared" si="2"/>
        <v>0</v>
      </c>
      <c r="N11" s="15">
        <f t="shared" si="4"/>
        <v>0</v>
      </c>
    </row>
    <row r="12" spans="1:14" ht="22.5" customHeight="1" x14ac:dyDescent="0.15">
      <c r="A12" s="10" t="s">
        <v>19</v>
      </c>
      <c r="B12" s="63"/>
      <c r="C12" s="25"/>
      <c r="D12" s="26"/>
      <c r="E12" s="26"/>
      <c r="F12" s="27">
        <f t="shared" si="0"/>
        <v>0</v>
      </c>
      <c r="G12" s="28"/>
      <c r="H12" s="26"/>
      <c r="I12" s="29">
        <f t="shared" si="1"/>
        <v>0</v>
      </c>
      <c r="J12" s="30">
        <f t="shared" si="3"/>
        <v>0</v>
      </c>
      <c r="K12" s="31">
        <v>12</v>
      </c>
      <c r="L12" s="52" t="s">
        <v>8</v>
      </c>
      <c r="M12" s="32">
        <f t="shared" si="2"/>
        <v>0</v>
      </c>
      <c r="N12" s="15">
        <f t="shared" si="4"/>
        <v>0</v>
      </c>
    </row>
    <row r="13" spans="1:14" ht="22.5" customHeight="1" thickBot="1" x14ac:dyDescent="0.2">
      <c r="A13" s="10" t="s">
        <v>20</v>
      </c>
      <c r="B13" s="64"/>
      <c r="C13" s="25"/>
      <c r="D13" s="26"/>
      <c r="E13" s="26"/>
      <c r="F13" s="27">
        <f t="shared" si="0"/>
        <v>0</v>
      </c>
      <c r="G13" s="28"/>
      <c r="H13" s="26"/>
      <c r="I13" s="29">
        <f t="shared" si="1"/>
        <v>0</v>
      </c>
      <c r="J13" s="30">
        <f t="shared" si="3"/>
        <v>0</v>
      </c>
      <c r="K13" s="31">
        <f>IF(K8&lt;&gt;0,60-SUM(K8:K12),"")</f>
        <v>10</v>
      </c>
      <c r="L13" s="52" t="s">
        <v>39</v>
      </c>
      <c r="M13" s="29">
        <f t="shared" si="2"/>
        <v>0</v>
      </c>
      <c r="N13" s="16">
        <f t="shared" si="4"/>
        <v>0</v>
      </c>
    </row>
    <row r="14" spans="1:14" ht="22.5" customHeight="1" thickTop="1" thickBot="1" x14ac:dyDescent="0.2">
      <c r="A14" s="11" t="s">
        <v>0</v>
      </c>
      <c r="B14" s="33">
        <f>B8</f>
        <v>0</v>
      </c>
      <c r="C14" s="34">
        <f t="shared" ref="C14:N14" si="5">SUM(C8:C13)</f>
        <v>0</v>
      </c>
      <c r="D14" s="35">
        <f t="shared" si="5"/>
        <v>0</v>
      </c>
      <c r="E14" s="35">
        <f t="shared" si="5"/>
        <v>0</v>
      </c>
      <c r="F14" s="36">
        <f t="shared" si="5"/>
        <v>0</v>
      </c>
      <c r="G14" s="37">
        <f>SUM(G8:G13)</f>
        <v>0</v>
      </c>
      <c r="H14" s="35">
        <f>SUM(H8:H13)</f>
        <v>0</v>
      </c>
      <c r="I14" s="35">
        <f>SUM(I8:I13)</f>
        <v>0</v>
      </c>
      <c r="J14" s="49">
        <f>SUM(J8:J13)</f>
        <v>0</v>
      </c>
      <c r="K14" s="38">
        <f>SUM(K8:K13)</f>
        <v>60</v>
      </c>
      <c r="L14" s="36"/>
      <c r="M14" s="39">
        <f t="shared" si="5"/>
        <v>0</v>
      </c>
      <c r="N14" s="17">
        <f t="shared" si="5"/>
        <v>0</v>
      </c>
    </row>
    <row r="15" spans="1:14" ht="22.5" customHeight="1" x14ac:dyDescent="0.15"/>
    <row r="16" spans="1:14" ht="22.5" customHeight="1" x14ac:dyDescent="0.15">
      <c r="A16" s="1" t="s">
        <v>13</v>
      </c>
    </row>
    <row r="17" spans="1:13" ht="22.5" customHeight="1" x14ac:dyDescent="0.15">
      <c r="A17" s="1" t="s">
        <v>14</v>
      </c>
    </row>
    <row r="18" spans="1:13" ht="22.5" customHeight="1" x14ac:dyDescent="0.15">
      <c r="A18" s="1" t="s">
        <v>15</v>
      </c>
    </row>
    <row r="19" spans="1:13" ht="22.5" customHeight="1" x14ac:dyDescent="0.15">
      <c r="A19" s="71" t="s">
        <v>40</v>
      </c>
    </row>
    <row r="20" spans="1:13" ht="22.5" customHeight="1" x14ac:dyDescent="0.15">
      <c r="A20" s="71" t="s">
        <v>41</v>
      </c>
    </row>
    <row r="21" spans="1:13" ht="22.5" customHeight="1" x14ac:dyDescent="0.15">
      <c r="A21" s="71" t="s">
        <v>42</v>
      </c>
    </row>
    <row r="22" spans="1:13" ht="22.5" customHeight="1" x14ac:dyDescent="0.15">
      <c r="A22" s="1" t="s">
        <v>34</v>
      </c>
    </row>
    <row r="23" spans="1:13" ht="22.5" customHeight="1" x14ac:dyDescent="0.15">
      <c r="A23" s="1" t="s">
        <v>35</v>
      </c>
    </row>
    <row r="24" spans="1:13" ht="22.5" customHeight="1" x14ac:dyDescent="0.15">
      <c r="A24" s="1" t="s">
        <v>36</v>
      </c>
    </row>
    <row r="25" spans="1:13" ht="22.5" customHeight="1" x14ac:dyDescent="0.15">
      <c r="A25" s="1" t="s">
        <v>37</v>
      </c>
    </row>
    <row r="26" spans="1:13" ht="22.5" customHeight="1" x14ac:dyDescent="0.15">
      <c r="A26" s="1"/>
    </row>
    <row r="27" spans="1:13" ht="22.5" customHeight="1" x14ac:dyDescent="0.15">
      <c r="A27" s="1"/>
    </row>
    <row r="28" spans="1:13" ht="22.5" customHeight="1" x14ac:dyDescent="0.15">
      <c r="A28" s="1"/>
    </row>
    <row r="29" spans="1:13" x14ac:dyDescent="0.15">
      <c r="A29" s="1"/>
    </row>
    <row r="30" spans="1:13" x14ac:dyDescent="0.15">
      <c r="A30" s="2" t="s">
        <v>5</v>
      </c>
    </row>
    <row r="31" spans="1:13" x14ac:dyDescent="0.15">
      <c r="A31" s="40"/>
      <c r="B31" s="41"/>
      <c r="C31" s="41"/>
      <c r="D31" s="41"/>
      <c r="E31" s="41"/>
      <c r="F31" s="41"/>
      <c r="G31" s="46"/>
      <c r="H31" s="43"/>
      <c r="I31" s="43"/>
      <c r="J31" s="43"/>
      <c r="K31" s="43"/>
      <c r="L31" s="43"/>
      <c r="M31" s="43"/>
    </row>
    <row r="32" spans="1:13" x14ac:dyDescent="0.15">
      <c r="A32" s="42"/>
      <c r="B32" s="43"/>
      <c r="C32" s="43"/>
      <c r="D32" s="43"/>
      <c r="E32" s="43"/>
      <c r="F32" s="43"/>
      <c r="G32" s="47"/>
      <c r="H32" s="43"/>
      <c r="I32" s="43"/>
      <c r="J32" s="43"/>
      <c r="K32" s="43"/>
      <c r="L32" s="43"/>
      <c r="M32" s="43"/>
    </row>
    <row r="33" spans="1:13" x14ac:dyDescent="0.15">
      <c r="A33" s="42"/>
      <c r="B33" s="43"/>
      <c r="C33" s="43"/>
      <c r="D33" s="43"/>
      <c r="E33" s="43"/>
      <c r="F33" s="43"/>
      <c r="G33" s="47"/>
      <c r="H33" s="43"/>
      <c r="I33" s="43"/>
      <c r="J33" s="43"/>
      <c r="K33" s="43"/>
      <c r="L33" s="43"/>
      <c r="M33" s="43"/>
    </row>
    <row r="34" spans="1:13" x14ac:dyDescent="0.15">
      <c r="A34" s="42"/>
      <c r="B34" s="43"/>
      <c r="C34" s="43"/>
      <c r="D34" s="43"/>
      <c r="E34" s="43"/>
      <c r="F34" s="43"/>
      <c r="G34" s="47"/>
      <c r="H34" s="43"/>
      <c r="I34" s="43"/>
      <c r="J34" s="43"/>
      <c r="K34" s="43"/>
      <c r="L34" s="43"/>
      <c r="M34" s="43"/>
    </row>
    <row r="35" spans="1:13" x14ac:dyDescent="0.15">
      <c r="A35" s="42"/>
      <c r="B35" s="43"/>
      <c r="C35" s="43"/>
      <c r="D35" s="43"/>
      <c r="E35" s="43"/>
      <c r="F35" s="43"/>
      <c r="G35" s="47"/>
      <c r="H35" s="43"/>
      <c r="I35" s="43"/>
      <c r="J35" s="43"/>
      <c r="K35" s="43"/>
      <c r="L35" s="43"/>
      <c r="M35" s="43"/>
    </row>
    <row r="36" spans="1:13" x14ac:dyDescent="0.15">
      <c r="A36" s="42"/>
      <c r="B36" s="43"/>
      <c r="C36" s="43"/>
      <c r="D36" s="43"/>
      <c r="E36" s="43"/>
      <c r="F36" s="43"/>
      <c r="G36" s="47"/>
      <c r="H36" s="43"/>
      <c r="I36" s="43"/>
      <c r="J36" s="43"/>
      <c r="K36" s="43"/>
      <c r="L36" s="43"/>
      <c r="M36" s="43"/>
    </row>
    <row r="37" spans="1:13" x14ac:dyDescent="0.15">
      <c r="A37" s="42"/>
      <c r="B37" s="43"/>
      <c r="C37" s="43"/>
      <c r="D37" s="43"/>
      <c r="E37" s="43"/>
      <c r="F37" s="43"/>
      <c r="G37" s="47"/>
      <c r="H37" s="43"/>
      <c r="I37" s="43"/>
      <c r="J37" s="43"/>
      <c r="K37" s="43"/>
      <c r="L37" s="43"/>
      <c r="M37" s="43"/>
    </row>
    <row r="38" spans="1:13" x14ac:dyDescent="0.15">
      <c r="A38" s="44"/>
      <c r="B38" s="45"/>
      <c r="C38" s="45"/>
      <c r="D38" s="45"/>
      <c r="E38" s="45"/>
      <c r="F38" s="45"/>
      <c r="G38" s="48"/>
      <c r="H38" s="43"/>
      <c r="I38" s="43"/>
      <c r="J38" s="43"/>
      <c r="K38" s="43"/>
      <c r="L38" s="43"/>
      <c r="M38" s="43"/>
    </row>
  </sheetData>
  <mergeCells count="9">
    <mergeCell ref="B9:B13"/>
    <mergeCell ref="K6:M6"/>
    <mergeCell ref="B4:D4"/>
    <mergeCell ref="A6:A7"/>
    <mergeCell ref="J6:J7"/>
    <mergeCell ref="C6:F6"/>
    <mergeCell ref="G6:I6"/>
    <mergeCell ref="N6:N7"/>
    <mergeCell ref="B6:B7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&amp;R様式第３号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小林　優介</cp:lastModifiedBy>
  <cp:lastPrinted>2025-10-15T07:32:23Z</cp:lastPrinted>
  <dcterms:created xsi:type="dcterms:W3CDTF">2022-04-07T08:28:41Z</dcterms:created>
  <dcterms:modified xsi:type="dcterms:W3CDTF">2025-11-04T01:43:38Z</dcterms:modified>
</cp:coreProperties>
</file>