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-fs01\01_100_030_000\水質係\★☆★☆★2016～水質係★☆★☆★\20法律・条令の届出様式（ＨＰ用含む）\5.揚水関係（条例）\20211101～（印削除）\条例-揚水-8　地下水採取量報告書\"/>
    </mc:Choice>
  </mc:AlternateContent>
  <bookViews>
    <workbookView xWindow="0" yWindow="0" windowWidth="10215" windowHeight="6795"/>
  </bookViews>
  <sheets>
    <sheet name="Sheet1" sheetId="2" r:id="rId1"/>
  </sheets>
  <externalReferences>
    <externalReference r:id="rId2"/>
  </externalReferences>
  <definedNames>
    <definedName name="_xlnm.Print_Area" localSheetId="0">Sheet1!$A$1:$AW$50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2" l="1"/>
  <c r="AY7" i="2"/>
  <c r="CM7" i="2" s="1"/>
  <c r="AZ7" i="2" l="1"/>
  <c r="BD7" i="2"/>
  <c r="BH7" i="2"/>
  <c r="BL7" i="2"/>
  <c r="BP7" i="2"/>
  <c r="BT7" i="2"/>
  <c r="BX7" i="2"/>
  <c r="CB7" i="2"/>
  <c r="CF7" i="2"/>
  <c r="CJ7" i="2"/>
  <c r="CN7" i="2"/>
  <c r="BA7" i="2"/>
  <c r="BE7" i="2"/>
  <c r="BI7" i="2"/>
  <c r="BM7" i="2"/>
  <c r="BQ7" i="2"/>
  <c r="BU7" i="2"/>
  <c r="BY7" i="2"/>
  <c r="CC7" i="2"/>
  <c r="CG7" i="2"/>
  <c r="CK7" i="2"/>
  <c r="CO7" i="2"/>
  <c r="CN8" i="2" s="1"/>
  <c r="BB7" i="2"/>
  <c r="BF7" i="2"/>
  <c r="BJ7" i="2"/>
  <c r="BN7" i="2"/>
  <c r="BR7" i="2"/>
  <c r="BV7" i="2"/>
  <c r="BZ7" i="2"/>
  <c r="CD7" i="2"/>
  <c r="CH7" i="2"/>
  <c r="CL7" i="2"/>
  <c r="CP7" i="2"/>
  <c r="BC7" i="2"/>
  <c r="BG7" i="2"/>
  <c r="BK7" i="2"/>
  <c r="BO7" i="2"/>
  <c r="BS7" i="2"/>
  <c r="BW7" i="2"/>
  <c r="CA7" i="2"/>
  <c r="CE7" i="2"/>
  <c r="CI7" i="2"/>
  <c r="BG8" i="2" l="1"/>
  <c r="CH8" i="2"/>
  <c r="AZ8" i="2"/>
</calcChain>
</file>

<file path=xl/sharedStrings.xml><?xml version="1.0" encoding="utf-8"?>
<sst xmlns="http://schemas.openxmlformats.org/spreadsheetml/2006/main" count="179" uniqueCount="150">
  <si>
    <t>様式第４３号(第７７条関係)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5"/>
  </si>
  <si>
    <t>地　下　水　採　取　量　報　告　書</t>
    <rPh sb="0" eb="1">
      <t>チ</t>
    </rPh>
    <rPh sb="2" eb="3">
      <t>シタ</t>
    </rPh>
    <rPh sb="4" eb="5">
      <t>ミズ</t>
    </rPh>
    <rPh sb="6" eb="7">
      <t>サイ</t>
    </rPh>
    <rPh sb="8" eb="9">
      <t>トリ</t>
    </rPh>
    <rPh sb="10" eb="11">
      <t>リョウ</t>
    </rPh>
    <rPh sb="12" eb="13">
      <t>ホウ</t>
    </rPh>
    <rPh sb="14" eb="15">
      <t>コク</t>
    </rPh>
    <rPh sb="16" eb="17">
      <t>ショ</t>
    </rPh>
    <phoneticPr fontId="5"/>
  </si>
  <si>
    <t>川口市長</t>
    <rPh sb="0" eb="1">
      <t>カワ</t>
    </rPh>
    <rPh sb="1" eb="2">
      <t>クチ</t>
    </rPh>
    <rPh sb="2" eb="3">
      <t>シ</t>
    </rPh>
    <rPh sb="3" eb="4">
      <t>チョウ</t>
    </rPh>
    <phoneticPr fontId="5"/>
  </si>
  <si>
    <t>揚水施設の現況</t>
    <rPh sb="0" eb="2">
      <t>ヨウスイ</t>
    </rPh>
    <rPh sb="2" eb="4">
      <t>シセツ</t>
    </rPh>
    <rPh sb="5" eb="7">
      <t>ゲンキョウ</t>
    </rPh>
    <phoneticPr fontId="4"/>
  </si>
  <si>
    <t>許可（届出者）に関する事項</t>
    <rPh sb="0" eb="2">
      <t>キョカ</t>
    </rPh>
    <rPh sb="3" eb="5">
      <t>トドケデ</t>
    </rPh>
    <rPh sb="5" eb="6">
      <t>シャ</t>
    </rPh>
    <rPh sb="8" eb="9">
      <t>カン</t>
    </rPh>
    <rPh sb="11" eb="13">
      <t>ジコウ</t>
    </rPh>
    <phoneticPr fontId="4"/>
  </si>
  <si>
    <t>⑨許可（届出）番号</t>
    <rPh sb="1" eb="3">
      <t>キョカ</t>
    </rPh>
    <rPh sb="4" eb="5">
      <t>トドケ</t>
    </rPh>
    <rPh sb="5" eb="6">
      <t>デ</t>
    </rPh>
    <rPh sb="7" eb="9">
      <t>バンゴウ</t>
    </rPh>
    <phoneticPr fontId="4"/>
  </si>
  <si>
    <t>採取量</t>
    <rPh sb="0" eb="2">
      <t>サイシュ</t>
    </rPh>
    <rPh sb="2" eb="3">
      <t>リョウ</t>
    </rPh>
    <phoneticPr fontId="4"/>
  </si>
  <si>
    <t>⑤揚水施設の設置の場所</t>
    <rPh sb="1" eb="3">
      <t>ヨウスイ</t>
    </rPh>
    <rPh sb="3" eb="5">
      <t>シセツ</t>
    </rPh>
    <rPh sb="6" eb="8">
      <t>セッチ</t>
    </rPh>
    <rPh sb="9" eb="11">
      <t>バショ</t>
    </rPh>
    <phoneticPr fontId="4"/>
  </si>
  <si>
    <t>⑥業種</t>
    <rPh sb="1" eb="3">
      <t>ギョウシュ</t>
    </rPh>
    <phoneticPr fontId="4"/>
  </si>
  <si>
    <t>⑦測定器</t>
    <rPh sb="1" eb="3">
      <t>ソクテイ</t>
    </rPh>
    <rPh sb="3" eb="4">
      <t>キ</t>
    </rPh>
    <phoneticPr fontId="4"/>
  </si>
  <si>
    <t>⑧用途</t>
    <rPh sb="1" eb="3">
      <t>ヨウト</t>
    </rPh>
    <phoneticPr fontId="4"/>
  </si>
  <si>
    <t>⑩使用開始年月日</t>
    <rPh sb="1" eb="3">
      <t>シヨウ</t>
    </rPh>
    <rPh sb="3" eb="5">
      <t>カイシ</t>
    </rPh>
    <rPh sb="5" eb="8">
      <t>ネンガッピ</t>
    </rPh>
    <phoneticPr fontId="4"/>
  </si>
  <si>
    <t>⑪ストレーナーの位置</t>
    <rPh sb="8" eb="10">
      <t>イチ</t>
    </rPh>
    <phoneticPr fontId="4"/>
  </si>
  <si>
    <t>⑫揚水施設仕様</t>
    <rPh sb="1" eb="3">
      <t>ヨウスイ</t>
    </rPh>
    <rPh sb="3" eb="5">
      <t>シセツ</t>
    </rPh>
    <rPh sb="5" eb="7">
      <t>シヨウ</t>
    </rPh>
    <phoneticPr fontId="4"/>
  </si>
  <si>
    <t>①氏名又は名称</t>
    <rPh sb="1" eb="3">
      <t>シメイ</t>
    </rPh>
    <rPh sb="3" eb="4">
      <t>マタ</t>
    </rPh>
    <rPh sb="5" eb="6">
      <t>メイ</t>
    </rPh>
    <rPh sb="6" eb="7">
      <t>ショウ</t>
    </rPh>
    <phoneticPr fontId="4"/>
  </si>
  <si>
    <t>②住所</t>
    <rPh sb="1" eb="3">
      <t>ジュウショ</t>
    </rPh>
    <phoneticPr fontId="4"/>
  </si>
  <si>
    <t>③氏名（法人にあってはその代表者）</t>
    <rPh sb="1" eb="3">
      <t>シメイ</t>
    </rPh>
    <rPh sb="4" eb="6">
      <t>ホウジン</t>
    </rPh>
    <rPh sb="13" eb="16">
      <t>ダイヒョウシャ</t>
    </rPh>
    <phoneticPr fontId="4"/>
  </si>
  <si>
    <t>④電話番号</t>
    <rPh sb="1" eb="3">
      <t>デンワ</t>
    </rPh>
    <rPh sb="3" eb="5">
      <t>バンゴウ</t>
    </rPh>
    <phoneticPr fontId="4"/>
  </si>
  <si>
    <t>　埼玉県生活環境保全条例第９６条第２項の規定により、地下水の採取量を次のとおり報告します。</t>
    <rPh sb="1" eb="4">
      <t>サイタマケン</t>
    </rPh>
    <rPh sb="4" eb="6">
      <t>セイカツ</t>
    </rPh>
    <rPh sb="6" eb="8">
      <t>カンキョウ</t>
    </rPh>
    <rPh sb="8" eb="10">
      <t>ホゼン</t>
    </rPh>
    <rPh sb="10" eb="12">
      <t>ジョウレイ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9">
      <t>チカスイ</t>
    </rPh>
    <rPh sb="30" eb="32">
      <t>サイシュ</t>
    </rPh>
    <rPh sb="32" eb="33">
      <t>リョウ</t>
    </rPh>
    <rPh sb="34" eb="35">
      <t>ツギ</t>
    </rPh>
    <rPh sb="39" eb="41">
      <t>ホウコク</t>
    </rPh>
    <phoneticPr fontId="5"/>
  </si>
  <si>
    <t>町</t>
    <rPh sb="0" eb="1">
      <t>チョウ</t>
    </rPh>
    <phoneticPr fontId="4"/>
  </si>
  <si>
    <t>番地</t>
    <rPh sb="0" eb="2">
      <t>バンチ</t>
    </rPh>
    <phoneticPr fontId="4"/>
  </si>
  <si>
    <t>年号</t>
    <rPh sb="0" eb="2">
      <t>ネンゴウ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</si>
  <si>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</si>
  <si>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</si>
  <si>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</si>
  <si>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上限</t>
    <rPh sb="0" eb="2">
      <t>ジョウゲン</t>
    </rPh>
    <phoneticPr fontId="4"/>
  </si>
  <si>
    <t>下限</t>
    <rPh sb="0" eb="2">
      <t>カゲン</t>
    </rPh>
    <phoneticPr fontId="4"/>
  </si>
  <si>
    <t>機種</t>
    <rPh sb="0" eb="2">
      <t>キシュ</t>
    </rPh>
    <phoneticPr fontId="4"/>
  </si>
  <si>
    <t>吐出口径(mm)</t>
    <rPh sb="0" eb="1">
      <t>ト</t>
    </rPh>
    <rPh sb="1" eb="2">
      <t>シュツ</t>
    </rPh>
    <rPh sb="2" eb="4">
      <t>コウケイ</t>
    </rPh>
    <phoneticPr fontId="4"/>
  </si>
  <si>
    <r>
      <t>吐出口断面積(cm</t>
    </r>
    <r>
      <rPr>
        <vertAlign val="superscript"/>
        <sz val="10"/>
        <color theme="1"/>
        <rFont val="ＭＳ ゴシック"/>
        <family val="3"/>
        <charset val="128"/>
      </rPr>
      <t>2</t>
    </r>
    <r>
      <rPr>
        <sz val="10"/>
        <color theme="1"/>
        <rFont val="ＭＳ ゴシック"/>
        <family val="3"/>
        <charset val="128"/>
      </rPr>
      <t>)</t>
    </r>
    <rPh sb="0" eb="1">
      <t>ト</t>
    </rPh>
    <rPh sb="1" eb="2">
      <t>シュツ</t>
    </rPh>
    <rPh sb="2" eb="3">
      <t>クチ</t>
    </rPh>
    <rPh sb="3" eb="6">
      <t>ダンメンセキ</t>
    </rPh>
    <phoneticPr fontId="4"/>
  </si>
  <si>
    <t>定格出力(kW)</t>
    <rPh sb="0" eb="2">
      <t>テイカク</t>
    </rPh>
    <rPh sb="2" eb="4">
      <t>シュツリョク</t>
    </rPh>
    <phoneticPr fontId="4"/>
  </si>
  <si>
    <r>
      <t>吐出量(</t>
    </r>
    <r>
      <rPr>
        <sz val="10"/>
        <color theme="1"/>
        <rFont val="MT Extra"/>
        <family val="1"/>
        <charset val="2"/>
      </rPr>
      <t>l</t>
    </r>
    <r>
      <rPr>
        <sz val="10"/>
        <color theme="1"/>
        <rFont val="ＭＳ ゴシック"/>
        <family val="3"/>
        <charset val="128"/>
      </rPr>
      <t>/分)</t>
    </r>
    <rPh sb="0" eb="1">
      <t>ト</t>
    </rPh>
    <rPh sb="1" eb="2">
      <t>シュツ</t>
    </rPh>
    <rPh sb="2" eb="3">
      <t>リョウ</t>
    </rPh>
    <rPh sb="6" eb="7">
      <t>フン</t>
    </rPh>
    <phoneticPr fontId="4"/>
  </si>
  <si>
    <t>市・区</t>
    <rPh sb="0" eb="1">
      <t>シ</t>
    </rPh>
    <rPh sb="2" eb="3">
      <t>ク</t>
    </rPh>
    <phoneticPr fontId="4"/>
  </si>
  <si>
    <t>報告者：</t>
    <rPh sb="0" eb="3">
      <t>ホウコクシャ</t>
    </rPh>
    <phoneticPr fontId="5"/>
  </si>
  <si>
    <t>氏名又は名称及び住所
並びに法人にあっては
その代表者の氏名</t>
    <rPh sb="0" eb="2">
      <t>シメイ</t>
    </rPh>
    <rPh sb="2" eb="3">
      <t>マタ</t>
    </rPh>
    <rPh sb="4" eb="6">
      <t>メイショウ</t>
    </rPh>
    <rPh sb="6" eb="7">
      <t>オヨ</t>
    </rPh>
    <rPh sb="8" eb="10">
      <t>ジュウショ</t>
    </rPh>
    <rPh sb="11" eb="12">
      <t>ナラ</t>
    </rPh>
    <rPh sb="14" eb="16">
      <t>ホウジン</t>
    </rPh>
    <rPh sb="24" eb="26">
      <t>ダイヒョウ</t>
    </rPh>
    <rPh sb="26" eb="27">
      <t>シャ</t>
    </rPh>
    <rPh sb="28" eb="30">
      <t>シメイ</t>
    </rPh>
    <phoneticPr fontId="5"/>
  </si>
  <si>
    <t>揚　水　施　設　の　現　況</t>
    <rPh sb="0" eb="1">
      <t>ヨウ</t>
    </rPh>
    <rPh sb="2" eb="3">
      <t>ミズ</t>
    </rPh>
    <rPh sb="4" eb="5">
      <t>シ</t>
    </rPh>
    <rPh sb="6" eb="7">
      <t>セツ</t>
    </rPh>
    <rPh sb="10" eb="11">
      <t>ウツツ</t>
    </rPh>
    <rPh sb="12" eb="13">
      <t>キョウ</t>
    </rPh>
    <phoneticPr fontId="5"/>
  </si>
  <si>
    <t>区　　分</t>
    <rPh sb="0" eb="1">
      <t>ク</t>
    </rPh>
    <rPh sb="3" eb="4">
      <t>ブン</t>
    </rPh>
    <phoneticPr fontId="5"/>
  </si>
  <si>
    <t>地　　域</t>
    <rPh sb="0" eb="1">
      <t>チ</t>
    </rPh>
    <rPh sb="3" eb="4">
      <t>イキ</t>
    </rPh>
    <phoneticPr fontId="5"/>
  </si>
  <si>
    <t>メッシュコード</t>
    <phoneticPr fontId="5"/>
  </si>
  <si>
    <t>⑤揚水施設の設置の場所</t>
    <rPh sb="1" eb="3">
      <t>ヨウスイ</t>
    </rPh>
    <rPh sb="3" eb="5">
      <t>シセツ</t>
    </rPh>
    <rPh sb="6" eb="8">
      <t>セッチ</t>
    </rPh>
    <rPh sb="9" eb="11">
      <t>バショ</t>
    </rPh>
    <phoneticPr fontId="5"/>
  </si>
  <si>
    <t>１次</t>
    <rPh sb="1" eb="2">
      <t>ジ</t>
    </rPh>
    <phoneticPr fontId="5"/>
  </si>
  <si>
    <t>２次</t>
    <rPh sb="1" eb="2">
      <t>ジ</t>
    </rPh>
    <phoneticPr fontId="5"/>
  </si>
  <si>
    <t>３次</t>
    <rPh sb="1" eb="2">
      <t>ジ</t>
    </rPh>
    <phoneticPr fontId="5"/>
  </si>
  <si>
    <t>⑥      業種</t>
    <rPh sb="7" eb="9">
      <t>ギョウシュ</t>
    </rPh>
    <phoneticPr fontId="5"/>
  </si>
  <si>
    <t>⑦      測定器</t>
    <rPh sb="7" eb="9">
      <t>ソクテイ</t>
    </rPh>
    <rPh sb="9" eb="10">
      <t>キ</t>
    </rPh>
    <phoneticPr fontId="5"/>
  </si>
  <si>
    <t>⑧     用途</t>
    <rPh sb="6" eb="8">
      <t>ヨウト</t>
    </rPh>
    <phoneticPr fontId="5"/>
  </si>
  <si>
    <t>⑨許可(届出)番号</t>
    <rPh sb="1" eb="3">
      <t>キョカ</t>
    </rPh>
    <rPh sb="4" eb="5">
      <t>トドケ</t>
    </rPh>
    <rPh sb="5" eb="6">
      <t>デ</t>
    </rPh>
    <rPh sb="7" eb="9">
      <t>バンゴウ</t>
    </rPh>
    <phoneticPr fontId="5"/>
  </si>
  <si>
    <t>⑩使用開始年月日</t>
    <rPh sb="1" eb="3">
      <t>シヨウ</t>
    </rPh>
    <rPh sb="3" eb="5">
      <t>カイシ</t>
    </rPh>
    <rPh sb="5" eb="8">
      <t>ネンガッピ</t>
    </rPh>
    <phoneticPr fontId="5"/>
  </si>
  <si>
    <t>⑪ストレーナーの位置(m)</t>
    <rPh sb="8" eb="10">
      <t>イチ</t>
    </rPh>
    <phoneticPr fontId="5"/>
  </si>
  <si>
    <t>年号</t>
    <rPh sb="0" eb="2">
      <t>ネンゴウ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</si>
  <si>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</si>
  <si>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</si>
  <si>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</si>
  <si>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上限</t>
    <rPh sb="0" eb="2">
      <t>ジョウゲン</t>
    </rPh>
    <phoneticPr fontId="5"/>
  </si>
  <si>
    <t>下限</t>
    <rPh sb="0" eb="2">
      <t>カゲン</t>
    </rPh>
    <phoneticPr fontId="5"/>
  </si>
  <si>
    <t>～</t>
  </si>
  <si>
    <t>記載担当者氏名</t>
    <rPh sb="0" eb="2">
      <t>キサイ</t>
    </rPh>
    <rPh sb="2" eb="4">
      <t>タントウ</t>
    </rPh>
    <rPh sb="4" eb="5">
      <t>シャ</t>
    </rPh>
    <rPh sb="5" eb="7">
      <t>シメイ</t>
    </rPh>
    <phoneticPr fontId="5"/>
  </si>
  <si>
    <t>⑫　　揚　　水　　施　　設　　仕　　様</t>
    <rPh sb="3" eb="4">
      <t>ヨウ</t>
    </rPh>
    <rPh sb="6" eb="7">
      <t>ミズ</t>
    </rPh>
    <rPh sb="9" eb="10">
      <t>シ</t>
    </rPh>
    <rPh sb="12" eb="13">
      <t>セツ</t>
    </rPh>
    <rPh sb="15" eb="16">
      <t>ツコウ</t>
    </rPh>
    <rPh sb="18" eb="19">
      <t>サマ</t>
    </rPh>
    <phoneticPr fontId="5"/>
  </si>
  <si>
    <t>機種</t>
    <rPh sb="0" eb="2">
      <t>キシュ</t>
    </rPh>
    <phoneticPr fontId="5"/>
  </si>
  <si>
    <t>吐出口径(mm)</t>
    <rPh sb="0" eb="1">
      <t>ト</t>
    </rPh>
    <rPh sb="1" eb="2">
      <t>シュツ</t>
    </rPh>
    <rPh sb="2" eb="4">
      <t>コウケイ</t>
    </rPh>
    <phoneticPr fontId="5"/>
  </si>
  <si>
    <t>定格出力(kW)</t>
    <rPh sb="0" eb="2">
      <t>テイカク</t>
    </rPh>
    <rPh sb="2" eb="4">
      <t>シュツリョク</t>
    </rPh>
    <phoneticPr fontId="5"/>
  </si>
  <si>
    <t>吐出量(ℓ／分)</t>
    <rPh sb="0" eb="1">
      <t>ト</t>
    </rPh>
    <rPh sb="1" eb="2">
      <t>シュツ</t>
    </rPh>
    <rPh sb="2" eb="3">
      <t>リョウ</t>
    </rPh>
    <rPh sb="6" eb="7">
      <t>フン</t>
    </rPh>
    <phoneticPr fontId="5"/>
  </si>
  <si>
    <t>事業所コード</t>
    <rPh sb="0" eb="3">
      <t>ジギョウショ</t>
    </rPh>
    <phoneticPr fontId="5"/>
  </si>
  <si>
    <t>カード　　番号</t>
    <rPh sb="5" eb="7">
      <t>バンゴウ</t>
    </rPh>
    <phoneticPr fontId="5"/>
  </si>
  <si>
    <t>事　　　　　由</t>
    <rPh sb="0" eb="1">
      <t>ジ</t>
    </rPh>
    <rPh sb="6" eb="7">
      <t>ヨシ</t>
    </rPh>
    <phoneticPr fontId="5"/>
  </si>
  <si>
    <t>揚水機　番　号</t>
    <rPh sb="0" eb="2">
      <t>ヨウスイ</t>
    </rPh>
    <rPh sb="2" eb="3">
      <t>キ</t>
    </rPh>
    <rPh sb="4" eb="5">
      <t>バン</t>
    </rPh>
    <rPh sb="6" eb="7">
      <t>ゴウ</t>
    </rPh>
    <phoneticPr fontId="5"/>
  </si>
  <si>
    <t>⑬揚水機状況</t>
    <rPh sb="1" eb="3">
      <t>ヨウスイ</t>
    </rPh>
    <rPh sb="3" eb="4">
      <t>キ</t>
    </rPh>
    <rPh sb="4" eb="6">
      <t>ジョウキョウ</t>
    </rPh>
    <phoneticPr fontId="5"/>
  </si>
  <si>
    <t>年次</t>
    <rPh sb="0" eb="2">
      <t>ネンジ</t>
    </rPh>
    <phoneticPr fontId="5"/>
  </si>
  <si>
    <t>⑭稼動日数</t>
    <rPh sb="1" eb="3">
      <t>カドウ</t>
    </rPh>
    <rPh sb="3" eb="5">
      <t>ニッスウ</t>
    </rPh>
    <phoneticPr fontId="5"/>
  </si>
  <si>
    <t>市町村コード</t>
    <rPh sb="0" eb="3">
      <t>シチョウソン</t>
    </rPh>
    <phoneticPr fontId="5"/>
  </si>
  <si>
    <t>事業所番号</t>
    <rPh sb="0" eb="3">
      <t>ジギョウショ</t>
    </rPh>
    <rPh sb="3" eb="5">
      <t>バンゴウ</t>
    </rPh>
    <phoneticPr fontId="5"/>
  </si>
  <si>
    <t>１月</t>
    <rPh sb="1" eb="2">
      <t>ガツ</t>
    </rPh>
    <phoneticPr fontId="5"/>
  </si>
  <si>
    <t>２月</t>
    <rPh sb="1" eb="2">
      <t>ガツ</t>
    </rPh>
    <phoneticPr fontId="5"/>
  </si>
  <si>
    <t>３月</t>
    <rPh sb="1" eb="2">
      <t>ガツ</t>
    </rPh>
    <phoneticPr fontId="5"/>
  </si>
  <si>
    <t>４月</t>
    <rPh sb="1" eb="2">
      <t>ガツ</t>
    </rPh>
    <phoneticPr fontId="5"/>
  </si>
  <si>
    <t>５月</t>
    <rPh sb="1" eb="2">
      <t>ガツ</t>
    </rPh>
    <phoneticPr fontId="5"/>
  </si>
  <si>
    <t>６月</t>
    <rPh sb="1" eb="2">
      <t>ガツ</t>
    </rPh>
    <phoneticPr fontId="5"/>
  </si>
  <si>
    <t>７月</t>
    <rPh sb="1" eb="2">
      <t>ガツ</t>
    </rPh>
    <phoneticPr fontId="5"/>
  </si>
  <si>
    <t>８月</t>
    <rPh sb="1" eb="2">
      <t>ガツ</t>
    </rPh>
    <phoneticPr fontId="5"/>
  </si>
  <si>
    <t>９月</t>
    <rPh sb="1" eb="2">
      <t>ガツ</t>
    </rPh>
    <phoneticPr fontId="5"/>
  </si>
  <si>
    <t>１０月</t>
    <rPh sb="2" eb="3">
      <t>ガツ</t>
    </rPh>
    <phoneticPr fontId="5"/>
  </si>
  <si>
    <t>１１月</t>
    <rPh sb="2" eb="3">
      <t>ガツ</t>
    </rPh>
    <phoneticPr fontId="5"/>
  </si>
  <si>
    <t>１２月</t>
    <rPh sb="2" eb="3">
      <t>ガツ</t>
    </rPh>
    <phoneticPr fontId="5"/>
  </si>
  <si>
    <t>事　　　由</t>
    <rPh sb="0" eb="1">
      <t>コト</t>
    </rPh>
    <rPh sb="4" eb="5">
      <t>ヨシ</t>
    </rPh>
    <phoneticPr fontId="5"/>
  </si>
  <si>
    <t>⑰　　　用　　　途　　　別　　　使　　　用　　　割　　　合　　　　　　　　(%)</t>
    <rPh sb="4" eb="5">
      <t>ヨウ</t>
    </rPh>
    <rPh sb="8" eb="9">
      <t>ト</t>
    </rPh>
    <rPh sb="12" eb="13">
      <t>ベツ</t>
    </rPh>
    <rPh sb="16" eb="17">
      <t>ツカ</t>
    </rPh>
    <rPh sb="20" eb="21">
      <t>ヨウ</t>
    </rPh>
    <rPh sb="24" eb="25">
      <t>ワリ</t>
    </rPh>
    <rPh sb="28" eb="29">
      <t>ゴウ</t>
    </rPh>
    <phoneticPr fontId="5"/>
  </si>
  <si>
    <t>用　　　　　　途</t>
    <rPh sb="0" eb="1">
      <t>ヨウ</t>
    </rPh>
    <rPh sb="7" eb="8">
      <t>ト</t>
    </rPh>
    <phoneticPr fontId="5"/>
  </si>
  <si>
    <t>事　　　由</t>
    <rPh sb="0" eb="1">
      <t>ジ</t>
    </rPh>
    <rPh sb="4" eb="5">
      <t>ユウ</t>
    </rPh>
    <phoneticPr fontId="5"/>
  </si>
  <si>
    <t>割　合　　　　　　　　　(%)</t>
    <rPh sb="0" eb="1">
      <t>ワリ</t>
    </rPh>
    <rPh sb="2" eb="3">
      <t>ゴウ</t>
    </rPh>
    <phoneticPr fontId="5"/>
  </si>
  <si>
    <t>⑱　用　途　別　使　用　割　合　内　訳　（％）</t>
    <rPh sb="2" eb="3">
      <t>ヨウ</t>
    </rPh>
    <rPh sb="4" eb="5">
      <t>ト</t>
    </rPh>
    <rPh sb="6" eb="7">
      <t>ベツ</t>
    </rPh>
    <rPh sb="8" eb="9">
      <t>ツカ</t>
    </rPh>
    <rPh sb="10" eb="11">
      <t>ヨウ</t>
    </rPh>
    <rPh sb="12" eb="13">
      <t>ワリ</t>
    </rPh>
    <rPh sb="14" eb="15">
      <t>ゴウ</t>
    </rPh>
    <rPh sb="16" eb="17">
      <t>ナイ</t>
    </rPh>
    <rPh sb="18" eb="19">
      <t>ヤク</t>
    </rPh>
    <phoneticPr fontId="5"/>
  </si>
  <si>
    <t>工　　　 　業　　 　　用</t>
    <rPh sb="0" eb="1">
      <t>コウ</t>
    </rPh>
    <rPh sb="6" eb="7">
      <t>ギョウ</t>
    </rPh>
    <rPh sb="12" eb="13">
      <t>ヨウ</t>
    </rPh>
    <phoneticPr fontId="5"/>
  </si>
  <si>
    <t>製品処理及び洗浄</t>
    <rPh sb="0" eb="2">
      <t>セイヒン</t>
    </rPh>
    <rPh sb="2" eb="4">
      <t>ショリ</t>
    </rPh>
    <rPh sb="4" eb="5">
      <t>オヨ</t>
    </rPh>
    <rPh sb="6" eb="8">
      <t>センジョウ</t>
    </rPh>
    <phoneticPr fontId="5"/>
  </si>
  <si>
    <t>冷         却</t>
    <rPh sb="0" eb="1">
      <t>ヒヤ</t>
    </rPh>
    <rPh sb="10" eb="11">
      <t>キャク</t>
    </rPh>
    <phoneticPr fontId="5"/>
  </si>
  <si>
    <t>計</t>
    <rPh sb="0" eb="1">
      <t>ケイ</t>
    </rPh>
    <phoneticPr fontId="5"/>
  </si>
  <si>
    <t>建 　　築　 　物　　 用</t>
    <rPh sb="0" eb="1">
      <t>ケン</t>
    </rPh>
    <rPh sb="4" eb="5">
      <t>チク</t>
    </rPh>
    <rPh sb="8" eb="9">
      <t>ブツ</t>
    </rPh>
    <rPh sb="12" eb="13">
      <t>ヨウ</t>
    </rPh>
    <phoneticPr fontId="5"/>
  </si>
  <si>
    <t>冷   暖   房</t>
    <rPh sb="0" eb="1">
      <t>ヒヤ</t>
    </rPh>
    <rPh sb="4" eb="5">
      <t>ダン</t>
    </rPh>
    <rPh sb="8" eb="9">
      <t>フサ</t>
    </rPh>
    <phoneticPr fontId="5"/>
  </si>
  <si>
    <t>水  洗  便  所</t>
    <rPh sb="0" eb="1">
      <t>ミズ</t>
    </rPh>
    <rPh sb="3" eb="4">
      <t>ススグ</t>
    </rPh>
    <rPh sb="6" eb="7">
      <t>ビン</t>
    </rPh>
    <rPh sb="9" eb="10">
      <t>ショ</t>
    </rPh>
    <phoneticPr fontId="5"/>
  </si>
  <si>
    <t>洗 車 設 備</t>
    <rPh sb="0" eb="1">
      <t>ススグ</t>
    </rPh>
    <rPh sb="2" eb="3">
      <t>クルマ</t>
    </rPh>
    <rPh sb="4" eb="5">
      <t>セツ</t>
    </rPh>
    <rPh sb="6" eb="7">
      <t>ソナエ</t>
    </rPh>
    <phoneticPr fontId="5"/>
  </si>
  <si>
    <t>公 衆 浴 場</t>
    <rPh sb="0" eb="1">
      <t>コウ</t>
    </rPh>
    <rPh sb="2" eb="3">
      <t>シュウ</t>
    </rPh>
    <rPh sb="4" eb="5">
      <t>ヨク</t>
    </rPh>
    <rPh sb="6" eb="7">
      <t>バ</t>
    </rPh>
    <phoneticPr fontId="5"/>
  </si>
  <si>
    <t>農　　　 　業　　 　　用</t>
    <rPh sb="0" eb="1">
      <t>ノウ</t>
    </rPh>
    <rPh sb="6" eb="7">
      <t>ギョウ</t>
    </rPh>
    <rPh sb="12" eb="13">
      <t>ヨウ</t>
    </rPh>
    <phoneticPr fontId="5"/>
  </si>
  <si>
    <t>水田かんがい</t>
    <rPh sb="0" eb="2">
      <t>スイデン</t>
    </rPh>
    <phoneticPr fontId="5"/>
  </si>
  <si>
    <t>果 樹 栽 培</t>
    <rPh sb="0" eb="1">
      <t>ハタシ</t>
    </rPh>
    <rPh sb="2" eb="3">
      <t>キ</t>
    </rPh>
    <rPh sb="4" eb="5">
      <t>サイ</t>
    </rPh>
    <rPh sb="6" eb="7">
      <t>ツチカウ</t>
    </rPh>
    <phoneticPr fontId="5"/>
  </si>
  <si>
    <t>施 設 栽 培</t>
    <rPh sb="0" eb="1">
      <t>シ</t>
    </rPh>
    <rPh sb="2" eb="3">
      <t>セツ</t>
    </rPh>
    <rPh sb="4" eb="5">
      <t>サイ</t>
    </rPh>
    <rPh sb="6" eb="7">
      <t>ツチカウ</t>
    </rPh>
    <phoneticPr fontId="5"/>
  </si>
  <si>
    <t>畜産</t>
    <rPh sb="0" eb="2">
      <t>チクサン</t>
    </rPh>
    <phoneticPr fontId="5"/>
  </si>
  <si>
    <t>その他　(　　　)</t>
    <rPh sb="2" eb="3">
      <t>タ</t>
    </rPh>
    <phoneticPr fontId="5"/>
  </si>
  <si>
    <t>水　産　養　殖　業　用</t>
    <rPh sb="0" eb="1">
      <t>ミズ</t>
    </rPh>
    <rPh sb="2" eb="3">
      <t>サン</t>
    </rPh>
    <rPh sb="4" eb="5">
      <t>オサム</t>
    </rPh>
    <rPh sb="6" eb="7">
      <t>ショク</t>
    </rPh>
    <rPh sb="8" eb="9">
      <t>ギョウ</t>
    </rPh>
    <rPh sb="10" eb="11">
      <t>ヨウ</t>
    </rPh>
    <phoneticPr fontId="5"/>
  </si>
  <si>
    <t>水 　道　 事　 業　 用</t>
    <rPh sb="0" eb="1">
      <t>ミズ</t>
    </rPh>
    <rPh sb="3" eb="4">
      <t>ミチ</t>
    </rPh>
    <rPh sb="6" eb="7">
      <t>コト</t>
    </rPh>
    <rPh sb="9" eb="10">
      <t>ギョウ</t>
    </rPh>
    <rPh sb="12" eb="13">
      <t>ヨウ</t>
    </rPh>
    <phoneticPr fontId="5"/>
  </si>
  <si>
    <t>氏名又は名称</t>
    <rPh sb="0" eb="2">
      <t>シメイ</t>
    </rPh>
    <rPh sb="2" eb="3">
      <t>マタ</t>
    </rPh>
    <rPh sb="4" eb="6">
      <t>メイショウ</t>
    </rPh>
    <phoneticPr fontId="4"/>
  </si>
  <si>
    <t>非 　常　 災　 害　 用</t>
    <rPh sb="0" eb="1">
      <t>ヒ</t>
    </rPh>
    <rPh sb="3" eb="4">
      <t>ツネ</t>
    </rPh>
    <rPh sb="6" eb="7">
      <t>ワザワ</t>
    </rPh>
    <rPh sb="9" eb="10">
      <t>ガイ</t>
    </rPh>
    <rPh sb="12" eb="13">
      <t>ヨウ</t>
    </rPh>
    <phoneticPr fontId="5"/>
  </si>
  <si>
    <t>住所</t>
    <rPh sb="0" eb="2">
      <t>ジュウショ</t>
    </rPh>
    <phoneticPr fontId="4"/>
  </si>
  <si>
    <t>そ　　 　　の　　　 　他　　　　　　　　　　　　　　　　　　　　　　(　               　　　　)</t>
    <rPh sb="12" eb="13">
      <t>タ</t>
    </rPh>
    <phoneticPr fontId="5"/>
  </si>
  <si>
    <t xml:space="preserve">　(カナ)       </t>
  </si>
  <si>
    <t>電話番号</t>
    <rPh sb="0" eb="2">
      <t>デンワ</t>
    </rPh>
    <rPh sb="2" eb="4">
      <t>バンゴウ</t>
    </rPh>
    <phoneticPr fontId="4"/>
  </si>
  <si>
    <t>⑲水源別水使用割合  (%)</t>
    <rPh sb="1" eb="3">
      <t>スイゲン</t>
    </rPh>
    <rPh sb="3" eb="4">
      <t>ベツ</t>
    </rPh>
    <rPh sb="4" eb="5">
      <t>ミズ</t>
    </rPh>
    <rPh sb="5" eb="7">
      <t>シヨウ</t>
    </rPh>
    <rPh sb="7" eb="9">
      <t>ワリアイ</t>
    </rPh>
    <phoneticPr fontId="5"/>
  </si>
  <si>
    <t>地下水</t>
    <rPh sb="0" eb="3">
      <t>チカスイ</t>
    </rPh>
    <phoneticPr fontId="5"/>
  </si>
  <si>
    <t>工業用水道</t>
    <rPh sb="0" eb="2">
      <t>コウギョウ</t>
    </rPh>
    <rPh sb="2" eb="3">
      <t>ヨウ</t>
    </rPh>
    <rPh sb="3" eb="5">
      <t>スイドウ</t>
    </rPh>
    <phoneticPr fontId="5"/>
  </si>
  <si>
    <t>上水道</t>
    <rPh sb="0" eb="3">
      <t>ジョウスイドウ</t>
    </rPh>
    <phoneticPr fontId="5"/>
  </si>
  <si>
    <t>地表伏流水</t>
    <rPh sb="0" eb="2">
      <t>チヒョウ</t>
    </rPh>
    <rPh sb="2" eb="5">
      <t>フクリュウスイ</t>
    </rPh>
    <phoneticPr fontId="5"/>
  </si>
  <si>
    <t>回収水</t>
    <rPh sb="0" eb="2">
      <t>カイシュウ</t>
    </rPh>
    <rPh sb="2" eb="3">
      <t>ミズ</t>
    </rPh>
    <phoneticPr fontId="5"/>
  </si>
  <si>
    <t>その他</t>
    <rPh sb="2" eb="3">
      <t>タ</t>
    </rPh>
    <phoneticPr fontId="5"/>
  </si>
  <si>
    <t>許可(届出)に関する事項</t>
    <rPh sb="0" eb="2">
      <t>キョカ</t>
    </rPh>
    <rPh sb="3" eb="5">
      <t>トドケデ</t>
    </rPh>
    <rPh sb="7" eb="8">
      <t>カン</t>
    </rPh>
    <rPh sb="10" eb="12">
      <t>ジコウ</t>
    </rPh>
    <phoneticPr fontId="5"/>
  </si>
  <si>
    <t>氏名(法人にあってはその代表者)</t>
    <rPh sb="0" eb="2">
      <t>シメイ</t>
    </rPh>
    <rPh sb="3" eb="5">
      <t>ホウジン</t>
    </rPh>
    <rPh sb="12" eb="15">
      <t>ダイヒョウシャ</t>
    </rPh>
    <phoneticPr fontId="4"/>
  </si>
  <si>
    <t>宛先</t>
    <rPh sb="0" eb="2">
      <t>アテサキ</t>
    </rPh>
    <phoneticPr fontId="4"/>
  </si>
  <si>
    <t>No.</t>
    <phoneticPr fontId="4"/>
  </si>
  <si>
    <t xml:space="preserve">　　　　　　　　　　　　　　　　　　　　　　　　　　　　　　　　　　          </t>
    <phoneticPr fontId="5"/>
  </si>
  <si>
    <t xml:space="preserve"> (カナ)　 </t>
    <phoneticPr fontId="5"/>
  </si>
  <si>
    <r>
      <t>（電話番号　　　　　　　　　　　　　　　　　　　　</t>
    </r>
    <r>
      <rPr>
        <sz val="10"/>
        <color theme="1"/>
        <rFont val="ＭＳ 明朝"/>
        <family val="1"/>
        <charset val="128"/>
      </rPr>
      <t>）</t>
    </r>
    <rPh sb="1" eb="3">
      <t>デンワ</t>
    </rPh>
    <rPh sb="3" eb="5">
      <t>バンゴウ</t>
    </rPh>
    <phoneticPr fontId="5"/>
  </si>
  <si>
    <t>電話　(　　　　　　　　　　)　　内線　(　　　　　)</t>
    <rPh sb="0" eb="2">
      <t>デンワ</t>
    </rPh>
    <rPh sb="17" eb="19">
      <t>ナイセン</t>
    </rPh>
    <phoneticPr fontId="5"/>
  </si>
  <si>
    <r>
      <t>吐出口断面積(cm</t>
    </r>
    <r>
      <rPr>
        <vertAlign val="superscript"/>
        <sz val="10"/>
        <rFont val="ＭＳ 明朝"/>
        <family val="1"/>
        <charset val="128"/>
      </rPr>
      <t>2</t>
    </r>
    <r>
      <rPr>
        <sz val="10"/>
        <color theme="1"/>
        <rFont val="ＭＳ 明朝"/>
        <family val="1"/>
        <charset val="128"/>
      </rPr>
      <t>)</t>
    </r>
    <rPh sb="0" eb="1">
      <t>ト</t>
    </rPh>
    <rPh sb="1" eb="2">
      <t>シュツ</t>
    </rPh>
    <rPh sb="2" eb="3">
      <t>コウ</t>
    </rPh>
    <rPh sb="3" eb="6">
      <t>ダンメンセキ</t>
    </rPh>
    <phoneticPr fontId="5"/>
  </si>
  <si>
    <t>04</t>
    <phoneticPr fontId="5"/>
  </si>
  <si>
    <r>
      <t>⑮年間採取量　　　　(m</t>
    </r>
    <r>
      <rPr>
        <vertAlign val="superscript"/>
        <sz val="10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rPh sb="1" eb="3">
      <t>ネンカン</t>
    </rPh>
    <rPh sb="3" eb="5">
      <t>サイシュ</t>
    </rPh>
    <rPh sb="5" eb="6">
      <t>リョウ</t>
    </rPh>
    <phoneticPr fontId="5"/>
  </si>
  <si>
    <r>
      <t>⑯月間採取量(m</t>
    </r>
    <r>
      <rPr>
        <vertAlign val="superscript"/>
        <sz val="10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rPh sb="1" eb="3">
      <t>ゲッカン</t>
    </rPh>
    <rPh sb="3" eb="5">
      <t>サイシュ</t>
    </rPh>
    <rPh sb="5" eb="6">
      <t>リョウ</t>
    </rPh>
    <phoneticPr fontId="5"/>
  </si>
  <si>
    <t>05</t>
    <phoneticPr fontId="5"/>
  </si>
  <si>
    <t>06</t>
    <phoneticPr fontId="5"/>
  </si>
  <si>
    <t>00BA</t>
  </si>
  <si>
    <t>ボ  イ  ラ  ー</t>
    <phoneticPr fontId="5"/>
  </si>
  <si>
    <t>その他 (　     )</t>
    <rPh sb="2" eb="3">
      <t>タ</t>
    </rPh>
    <phoneticPr fontId="5"/>
  </si>
  <si>
    <t>07</t>
    <phoneticPr fontId="5"/>
  </si>
  <si>
    <t>08</t>
    <phoneticPr fontId="5"/>
  </si>
  <si>
    <t>畑地かんがい</t>
    <rPh sb="0" eb="1">
      <t>ハタケ</t>
    </rPh>
    <rPh sb="1" eb="2">
      <t>チ</t>
    </rPh>
    <phoneticPr fontId="5"/>
  </si>
  <si>
    <t>09</t>
    <phoneticPr fontId="5"/>
  </si>
  <si>
    <t>10</t>
    <phoneticPr fontId="5"/>
  </si>
  <si>
    <t>①</t>
    <phoneticPr fontId="5"/>
  </si>
  <si>
    <t>　(カナ)　　</t>
    <phoneticPr fontId="5"/>
  </si>
  <si>
    <t>11</t>
    <phoneticPr fontId="5"/>
  </si>
  <si>
    <t>②</t>
    <phoneticPr fontId="5"/>
  </si>
  <si>
    <t xml:space="preserve">　(カナ)       </t>
    <phoneticPr fontId="5"/>
  </si>
  <si>
    <t>12</t>
    <phoneticPr fontId="5"/>
  </si>
  <si>
    <t>③</t>
    <phoneticPr fontId="5"/>
  </si>
  <si>
    <t>④</t>
    <phoneticPr fontId="5"/>
  </si>
  <si>
    <t>備考　用紙の大きさは、日本産業規格A４とすること。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</si>
</sst>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vertAlign val="superscript"/>
      <sz val="10"/>
      <color theme="1"/>
      <name val="ＭＳ ゴシック"/>
      <family val="3"/>
      <charset val="128"/>
    </font>
    <font>
      <sz val="10"/>
      <color theme="1"/>
      <name val="MT Extra"/>
      <family val="1"/>
      <charset val="2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0"/>
      <color theme="1"/>
      <name val="ＭＳ 明朝"/>
      <family val="1"/>
      <charset val="128"/>
    </font>
    <font>
      <i/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6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7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right" vertical="center"/>
    </xf>
    <xf numFmtId="0" fontId="3" fillId="2" borderId="14" xfId="0" applyNumberFormat="1" applyFont="1" applyFill="1" applyBorder="1" applyAlignment="1">
      <alignment horizontal="right" vertical="center"/>
    </xf>
    <xf numFmtId="0" fontId="3" fillId="2" borderId="4" xfId="0" applyNumberFormat="1" applyFont="1" applyFill="1" applyBorder="1" applyAlignment="1">
      <alignment horizontal="right" vertical="center"/>
    </xf>
    <xf numFmtId="0" fontId="3" fillId="3" borderId="15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3" borderId="15" xfId="0" applyNumberFormat="1" applyFont="1" applyFill="1" applyBorder="1" applyAlignment="1">
      <alignment horizontal="left" vertical="center"/>
    </xf>
    <xf numFmtId="0" fontId="3" fillId="3" borderId="5" xfId="0" applyNumberFormat="1" applyFont="1" applyFill="1" applyBorder="1" applyAlignment="1">
      <alignment horizontal="right" vertical="center"/>
    </xf>
    <xf numFmtId="0" fontId="3" fillId="2" borderId="14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9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8" fillId="0" borderId="16" xfId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12" fillId="0" borderId="32" xfId="1" applyFont="1" applyBorder="1" applyAlignment="1">
      <alignment vertical="center"/>
    </xf>
    <xf numFmtId="176" fontId="12" fillId="0" borderId="32" xfId="1" applyNumberFormat="1" applyFont="1" applyBorder="1">
      <alignment vertical="center"/>
    </xf>
    <xf numFmtId="0" fontId="8" fillId="0" borderId="8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vertical="center"/>
    </xf>
    <xf numFmtId="0" fontId="12" fillId="0" borderId="32" xfId="1" applyFont="1" applyBorder="1" applyAlignment="1">
      <alignment horizontal="center" vertical="center"/>
    </xf>
    <xf numFmtId="9" fontId="8" fillId="0" borderId="32" xfId="1" applyNumberFormat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9" xfId="1" applyFont="1" applyBorder="1" applyAlignment="1">
      <alignment horizontal="distributed" vertical="center"/>
    </xf>
    <xf numFmtId="0" fontId="8" fillId="0" borderId="12" xfId="1" applyFont="1" applyBorder="1" applyAlignment="1">
      <alignment horizontal="distributed" vertical="center"/>
    </xf>
    <xf numFmtId="0" fontId="8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9" fontId="8" fillId="0" borderId="10" xfId="1" applyNumberFormat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3" xfId="1" applyFont="1" applyBorder="1" applyAlignment="1">
      <alignment horizontal="distributed" vertical="center"/>
    </xf>
    <xf numFmtId="0" fontId="8" fillId="0" borderId="2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12" xfId="1" applyFont="1" applyBorder="1" applyAlignment="1">
      <alignment horizontal="left" vertical="center"/>
    </xf>
    <xf numFmtId="0" fontId="8" fillId="0" borderId="30" xfId="1" applyFont="1" applyBorder="1" applyAlignment="1">
      <alignment horizontal="center" vertical="center"/>
    </xf>
    <xf numFmtId="9" fontId="8" fillId="0" borderId="5" xfId="1" applyNumberFormat="1" applyFont="1" applyBorder="1" applyAlignment="1">
      <alignment horizontal="center" vertical="center"/>
    </xf>
    <xf numFmtId="176" fontId="12" fillId="0" borderId="32" xfId="1" applyNumberFormat="1" applyFont="1" applyBorder="1" applyAlignment="1">
      <alignment horizontal="center" vertical="center"/>
    </xf>
    <xf numFmtId="176" fontId="12" fillId="0" borderId="33" xfId="1" applyNumberFormat="1" applyFont="1" applyBorder="1" applyAlignment="1">
      <alignment horizontal="center" vertical="center"/>
    </xf>
    <xf numFmtId="0" fontId="8" fillId="0" borderId="8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11" xfId="1" applyFont="1" applyBorder="1">
      <alignment vertical="center"/>
    </xf>
    <xf numFmtId="0" fontId="8" fillId="0" borderId="13" xfId="1" applyFont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176" fontId="12" fillId="0" borderId="31" xfId="1" applyNumberFormat="1" applyFont="1" applyBorder="1" applyAlignment="1">
      <alignment horizontal="center" vertical="center"/>
    </xf>
    <xf numFmtId="0" fontId="12" fillId="0" borderId="32" xfId="1" applyFont="1" applyBorder="1" applyAlignment="1">
      <alignment vertical="center"/>
    </xf>
    <xf numFmtId="0" fontId="12" fillId="0" borderId="33" xfId="1" applyFont="1" applyBorder="1" applyAlignment="1">
      <alignment vertical="center"/>
    </xf>
    <xf numFmtId="0" fontId="8" fillId="0" borderId="29" xfId="1" applyFont="1" applyBorder="1" applyAlignment="1">
      <alignment horizontal="center" vertical="center" wrapText="1"/>
    </xf>
    <xf numFmtId="0" fontId="8" fillId="0" borderId="17" xfId="1" applyNumberFormat="1" applyFont="1" applyBorder="1" applyAlignment="1">
      <alignment horizontal="center" vertical="center"/>
    </xf>
    <xf numFmtId="0" fontId="8" fillId="0" borderId="5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wrapText="1"/>
    </xf>
    <xf numFmtId="0" fontId="8" fillId="0" borderId="9" xfId="1" applyFont="1" applyBorder="1" applyAlignment="1">
      <alignment horizontal="center" wrapText="1"/>
    </xf>
    <xf numFmtId="0" fontId="8" fillId="0" borderId="8" xfId="1" applyFont="1" applyBorder="1" applyAlignment="1">
      <alignment horizontal="center" wrapText="1"/>
    </xf>
    <xf numFmtId="0" fontId="8" fillId="0" borderId="16" xfId="1" applyFont="1" applyBorder="1" applyAlignment="1">
      <alignment horizontal="center" wrapText="1"/>
    </xf>
    <xf numFmtId="0" fontId="8" fillId="0" borderId="0" xfId="1" applyFont="1" applyAlignment="1">
      <alignment horizontal="center" wrapText="1"/>
    </xf>
    <xf numFmtId="0" fontId="8" fillId="0" borderId="25" xfId="1" applyFont="1" applyBorder="1" applyAlignment="1">
      <alignment horizontal="center" wrapText="1"/>
    </xf>
    <xf numFmtId="0" fontId="8" fillId="0" borderId="11" xfId="1" applyFont="1" applyBorder="1" applyAlignment="1">
      <alignment horizontal="center" wrapText="1"/>
    </xf>
    <xf numFmtId="0" fontId="8" fillId="0" borderId="12" xfId="1" applyFont="1" applyBorder="1" applyAlignment="1">
      <alignment horizontal="center" wrapText="1"/>
    </xf>
    <xf numFmtId="0" fontId="8" fillId="0" borderId="13" xfId="1" applyFont="1" applyBorder="1" applyAlignment="1">
      <alignment horizontal="center" wrapText="1"/>
    </xf>
    <xf numFmtId="0" fontId="8" fillId="0" borderId="7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8" fillId="0" borderId="11" xfId="1" applyNumberFormat="1" applyFont="1" applyBorder="1" applyAlignment="1">
      <alignment horizontal="center" vertical="center"/>
    </xf>
    <xf numFmtId="0" fontId="8" fillId="0" borderId="12" xfId="1" applyNumberFormat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8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/>
    </xf>
    <xf numFmtId="0" fontId="3" fillId="4" borderId="5" xfId="0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20418;/&#9733;&#9734;&#9733;&#9734;&#9733;2016&#65374;&#27700;&#36074;&#20418;&#9733;&#9734;&#9733;&#9734;&#9733;/3&#25562;&#27700;&#35215;&#21046;/R3&#24180;&#24230;&#9734;&#24029;&#21475;&#24066;&#25562;&#27700;&#26045;&#35373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（入力シート）"/>
      <sheetName val="データ"/>
      <sheetName val="様式第43号"/>
      <sheetName val="宛名印刷"/>
      <sheetName val="宛名印刷 (個人用)"/>
      <sheetName val="採取変更許可 "/>
      <sheetName val="廃止"/>
      <sheetName val="承継"/>
      <sheetName val="氏名等変更"/>
      <sheetName val="採取届出"/>
      <sheetName val="使用等届出"/>
      <sheetName val="宛名印刷（ｴｽｼﾞｰｴｽ）"/>
      <sheetName val="宛名印刷（ﾒﾃﾞｨｹｱ）"/>
      <sheetName val="宛名印刷（ｵｵｷ産業）"/>
      <sheetName val="有限会社プラスワン"/>
    </sheetNames>
    <sheetDataSet>
      <sheetData sheetId="0">
        <row r="5">
          <cell r="D5">
            <v>1</v>
          </cell>
          <cell r="E5" t="str">
            <v>203</v>
          </cell>
          <cell r="F5" t="str">
            <v>1006</v>
          </cell>
          <cell r="G5" t="str">
            <v>6</v>
          </cell>
          <cell r="H5" t="str">
            <v>01</v>
          </cell>
          <cell r="I5" t="str">
            <v>A</v>
          </cell>
          <cell r="J5" t="str">
            <v>C</v>
          </cell>
          <cell r="K5" t="str">
            <v>要</v>
          </cell>
          <cell r="L5" t="str">
            <v>青木</v>
          </cell>
          <cell r="M5">
            <v>5</v>
          </cell>
          <cell r="N5">
            <v>13</v>
          </cell>
          <cell r="O5">
            <v>1</v>
          </cell>
          <cell r="P5" t="str">
            <v>G39</v>
          </cell>
          <cell r="Q5" t="str">
            <v>水道業</v>
          </cell>
          <cell r="R5">
            <v>6</v>
          </cell>
          <cell r="S5" t="str">
            <v>電磁式</v>
          </cell>
          <cell r="T5" t="str">
            <v>6</v>
          </cell>
          <cell r="U5">
            <v>5</v>
          </cell>
          <cell r="V5" t="str">
            <v>平成</v>
          </cell>
          <cell r="W5">
            <v>15</v>
          </cell>
          <cell r="X5">
            <v>1</v>
          </cell>
          <cell r="Z5">
            <v>120.5</v>
          </cell>
          <cell r="AA5" t="str">
            <v>～</v>
          </cell>
          <cell r="AB5">
            <v>134.69999999999999</v>
          </cell>
          <cell r="AC5">
            <v>189.5</v>
          </cell>
          <cell r="AD5" t="str">
            <v>～</v>
          </cell>
          <cell r="AE5">
            <v>204.47</v>
          </cell>
          <cell r="AF5">
            <v>1</v>
          </cell>
          <cell r="AG5" t="str">
            <v>水中ポンプ</v>
          </cell>
          <cell r="AH5">
            <v>150</v>
          </cell>
          <cell r="AI5">
            <v>176.6</v>
          </cell>
          <cell r="AJ5">
            <v>30</v>
          </cell>
          <cell r="AK5">
            <v>3800</v>
          </cell>
          <cell r="AL5" t="str">
            <v>川口市上下水道局（上青木浄水場１号井）</v>
          </cell>
          <cell r="AM5" t="str">
            <v>332-0031</v>
          </cell>
          <cell r="AN5" t="str">
            <v>川口市</v>
          </cell>
          <cell r="AO5" t="str">
            <v>青木</v>
          </cell>
          <cell r="AP5">
            <v>5</v>
          </cell>
          <cell r="AQ5">
            <v>13</v>
          </cell>
          <cell r="AR5">
            <v>1</v>
          </cell>
          <cell r="AS5" t="str">
            <v>上下水道事業管理者　小池紀晃</v>
          </cell>
          <cell r="AT5" t="str">
            <v>048</v>
          </cell>
          <cell r="AU5" t="str">
            <v>258</v>
          </cell>
          <cell r="AV5" t="str">
            <v>4132</v>
          </cell>
        </row>
        <row r="6">
          <cell r="D6">
            <v>2</v>
          </cell>
          <cell r="E6" t="str">
            <v>203</v>
          </cell>
          <cell r="F6" t="str">
            <v>1006</v>
          </cell>
          <cell r="G6" t="str">
            <v>6</v>
          </cell>
          <cell r="H6" t="str">
            <v>02</v>
          </cell>
          <cell r="I6" t="str">
            <v>A</v>
          </cell>
          <cell r="J6" t="str">
            <v>C</v>
          </cell>
          <cell r="K6" t="str">
            <v>要</v>
          </cell>
          <cell r="L6" t="str">
            <v>青木</v>
          </cell>
          <cell r="M6">
            <v>5</v>
          </cell>
          <cell r="N6">
            <v>12</v>
          </cell>
          <cell r="O6">
            <v>1</v>
          </cell>
          <cell r="P6" t="str">
            <v>G39</v>
          </cell>
          <cell r="Q6" t="str">
            <v>水道業</v>
          </cell>
          <cell r="R6">
            <v>6</v>
          </cell>
          <cell r="S6" t="str">
            <v>電磁式</v>
          </cell>
          <cell r="T6" t="str">
            <v>6</v>
          </cell>
          <cell r="U6">
            <v>5</v>
          </cell>
          <cell r="V6" t="str">
            <v>平成</v>
          </cell>
          <cell r="W6">
            <v>21</v>
          </cell>
          <cell r="X6">
            <v>11</v>
          </cell>
          <cell r="Y6">
            <v>30</v>
          </cell>
          <cell r="Z6">
            <v>191</v>
          </cell>
          <cell r="AA6" t="str">
            <v>～</v>
          </cell>
          <cell r="AB6">
            <v>207</v>
          </cell>
          <cell r="AC6">
            <v>215</v>
          </cell>
          <cell r="AD6" t="str">
            <v>～</v>
          </cell>
          <cell r="AE6">
            <v>227</v>
          </cell>
          <cell r="AF6">
            <v>1</v>
          </cell>
          <cell r="AG6" t="str">
            <v>水中ポンプ</v>
          </cell>
          <cell r="AH6">
            <v>150</v>
          </cell>
          <cell r="AI6">
            <v>176.6</v>
          </cell>
          <cell r="AJ6">
            <v>30</v>
          </cell>
          <cell r="AK6">
            <v>2400</v>
          </cell>
          <cell r="AL6" t="str">
            <v>川口市上下水道局（上青木浄水場２号井）</v>
          </cell>
          <cell r="AM6" t="str">
            <v>332-0031</v>
          </cell>
          <cell r="AN6" t="str">
            <v>川口市</v>
          </cell>
          <cell r="AO6" t="str">
            <v>青木</v>
          </cell>
          <cell r="AP6">
            <v>5</v>
          </cell>
          <cell r="AQ6">
            <v>13</v>
          </cell>
          <cell r="AR6">
            <v>1</v>
          </cell>
          <cell r="AS6" t="str">
            <v>上下水道事業管理者　小池紀晃</v>
          </cell>
          <cell r="AT6" t="str">
            <v>048</v>
          </cell>
          <cell r="AU6" t="str">
            <v>258</v>
          </cell>
          <cell r="AV6" t="str">
            <v>4132</v>
          </cell>
        </row>
        <row r="7">
          <cell r="D7">
            <v>3</v>
          </cell>
          <cell r="E7" t="str">
            <v>203</v>
          </cell>
          <cell r="F7" t="str">
            <v>1006</v>
          </cell>
          <cell r="G7" t="str">
            <v>6</v>
          </cell>
          <cell r="H7" t="str">
            <v>04</v>
          </cell>
          <cell r="I7" t="str">
            <v>A</v>
          </cell>
          <cell r="J7" t="str">
            <v>C</v>
          </cell>
          <cell r="K7" t="str">
            <v>要</v>
          </cell>
          <cell r="L7" t="str">
            <v>青木</v>
          </cell>
          <cell r="M7">
            <v>5</v>
          </cell>
          <cell r="N7">
            <v>21</v>
          </cell>
          <cell r="O7">
            <v>1</v>
          </cell>
          <cell r="P7" t="str">
            <v>G39</v>
          </cell>
          <cell r="Q7" t="str">
            <v>水道業</v>
          </cell>
          <cell r="R7">
            <v>6</v>
          </cell>
          <cell r="S7" t="str">
            <v>電磁式</v>
          </cell>
          <cell r="T7" t="str">
            <v>6</v>
          </cell>
          <cell r="U7">
            <v>5</v>
          </cell>
          <cell r="V7" t="str">
            <v>平成</v>
          </cell>
          <cell r="W7">
            <v>16</v>
          </cell>
          <cell r="X7">
            <v>3</v>
          </cell>
          <cell r="Z7">
            <v>126.6</v>
          </cell>
          <cell r="AA7" t="str">
            <v>～</v>
          </cell>
          <cell r="AB7">
            <v>134.6</v>
          </cell>
          <cell r="AC7">
            <v>207.6</v>
          </cell>
          <cell r="AD7" t="str">
            <v>～</v>
          </cell>
          <cell r="AE7">
            <v>211.6</v>
          </cell>
          <cell r="AF7">
            <v>1</v>
          </cell>
          <cell r="AG7" t="str">
            <v>水中ポンプ</v>
          </cell>
          <cell r="AH7">
            <v>150</v>
          </cell>
          <cell r="AI7">
            <v>176.6</v>
          </cell>
          <cell r="AJ7">
            <v>30</v>
          </cell>
          <cell r="AK7">
            <v>2400</v>
          </cell>
          <cell r="AL7" t="str">
            <v>川口市上下水道局（上青木浄水場４号井）</v>
          </cell>
          <cell r="AM7" t="str">
            <v>332-0031</v>
          </cell>
          <cell r="AN7" t="str">
            <v>川口市</v>
          </cell>
          <cell r="AO7" t="str">
            <v>青木</v>
          </cell>
          <cell r="AP7">
            <v>5</v>
          </cell>
          <cell r="AQ7">
            <v>13</v>
          </cell>
          <cell r="AR7">
            <v>1</v>
          </cell>
          <cell r="AS7" t="str">
            <v>上下水道事業管理者　小池紀晃</v>
          </cell>
          <cell r="AT7" t="str">
            <v>048</v>
          </cell>
          <cell r="AU7" t="str">
            <v>258</v>
          </cell>
          <cell r="AV7" t="str">
            <v>4132</v>
          </cell>
        </row>
        <row r="8">
          <cell r="D8">
            <v>4</v>
          </cell>
          <cell r="E8" t="str">
            <v>203</v>
          </cell>
          <cell r="F8" t="str">
            <v>1092</v>
          </cell>
          <cell r="G8" t="str">
            <v>1</v>
          </cell>
          <cell r="H8" t="str">
            <v>00</v>
          </cell>
          <cell r="I8" t="str">
            <v>B</v>
          </cell>
          <cell r="J8" t="str">
            <v>B</v>
          </cell>
          <cell r="K8" t="str">
            <v/>
          </cell>
          <cell r="L8" t="str">
            <v>青木</v>
          </cell>
          <cell r="M8">
            <v>3</v>
          </cell>
          <cell r="N8">
            <v>23</v>
          </cell>
          <cell r="O8">
            <v>26</v>
          </cell>
          <cell r="Q8" t="str">
            <v/>
          </cell>
          <cell r="R8">
            <v>1</v>
          </cell>
          <cell r="S8" t="str">
            <v>羽車式</v>
          </cell>
          <cell r="T8" t="str">
            <v>1</v>
          </cell>
          <cell r="U8">
            <v>5</v>
          </cell>
          <cell r="V8" t="str">
            <v>平成</v>
          </cell>
          <cell r="W8">
            <v>1</v>
          </cell>
          <cell r="X8">
            <v>3</v>
          </cell>
          <cell r="Z8">
            <v>70.5</v>
          </cell>
          <cell r="AA8" t="str">
            <v>～</v>
          </cell>
          <cell r="AB8">
            <v>81.5</v>
          </cell>
          <cell r="AC8">
            <v>109</v>
          </cell>
          <cell r="AD8" t="str">
            <v>～</v>
          </cell>
          <cell r="AE8">
            <v>114.5</v>
          </cell>
          <cell r="AF8">
            <v>1</v>
          </cell>
          <cell r="AG8" t="str">
            <v>水中ポンプ</v>
          </cell>
          <cell r="AH8">
            <v>25</v>
          </cell>
          <cell r="AI8">
            <v>4.91</v>
          </cell>
          <cell r="AJ8">
            <v>3.7</v>
          </cell>
          <cell r="AK8">
            <v>150</v>
          </cell>
          <cell r="AL8" t="str">
            <v>株式会社 大滝製饀所</v>
          </cell>
          <cell r="AN8" t="str">
            <v>東京都豊島区</v>
          </cell>
          <cell r="AO8" t="str">
            <v>長崎</v>
          </cell>
          <cell r="AP8">
            <v>3</v>
          </cell>
          <cell r="AQ8">
            <v>5</v>
          </cell>
          <cell r="AR8">
            <v>12</v>
          </cell>
          <cell r="AS8" t="str">
            <v>代表取締役　大瀧正行</v>
          </cell>
          <cell r="AT8" t="str">
            <v>03</v>
          </cell>
          <cell r="AU8" t="str">
            <v>3959</v>
          </cell>
          <cell r="AV8" t="str">
            <v>4552</v>
          </cell>
        </row>
        <row r="9">
          <cell r="D9">
            <v>5</v>
          </cell>
          <cell r="E9">
            <v>203</v>
          </cell>
          <cell r="F9" t="str">
            <v>1100</v>
          </cell>
          <cell r="G9" t="str">
            <v>2</v>
          </cell>
          <cell r="H9" t="str">
            <v>00</v>
          </cell>
          <cell r="I9" t="str">
            <v>B</v>
          </cell>
          <cell r="J9" t="str">
            <v>A</v>
          </cell>
          <cell r="K9" t="str">
            <v>要</v>
          </cell>
          <cell r="L9" t="str">
            <v>坂下町</v>
          </cell>
          <cell r="M9">
            <v>4</v>
          </cell>
          <cell r="N9">
            <v>16</v>
          </cell>
          <cell r="O9">
            <v>26</v>
          </cell>
          <cell r="Q9" t="str">
            <v/>
          </cell>
          <cell r="R9">
            <v>6</v>
          </cell>
          <cell r="S9" t="str">
            <v>電磁式</v>
          </cell>
          <cell r="T9" t="str">
            <v>2</v>
          </cell>
          <cell r="U9">
            <v>5</v>
          </cell>
          <cell r="V9" t="str">
            <v>平成</v>
          </cell>
          <cell r="W9">
            <v>26</v>
          </cell>
          <cell r="X9">
            <v>4</v>
          </cell>
          <cell r="Y9">
            <v>1</v>
          </cell>
          <cell r="Z9">
            <v>50</v>
          </cell>
          <cell r="AA9" t="str">
            <v>～</v>
          </cell>
          <cell r="AC9">
            <v>58</v>
          </cell>
          <cell r="AD9" t="str">
            <v>～</v>
          </cell>
          <cell r="AF9">
            <v>1</v>
          </cell>
          <cell r="AG9" t="str">
            <v>水中ポンプ</v>
          </cell>
          <cell r="AH9">
            <v>25.4</v>
          </cell>
          <cell r="AI9">
            <v>5.0599999999999996</v>
          </cell>
          <cell r="AJ9">
            <v>1.1000000000000001</v>
          </cell>
          <cell r="AK9">
            <v>35</v>
          </cell>
          <cell r="AL9" t="str">
            <v>医療法人 あかつき会（はとがや病院）</v>
          </cell>
          <cell r="AM9" t="str">
            <v>334-0003</v>
          </cell>
          <cell r="AN9" t="str">
            <v>川口市</v>
          </cell>
          <cell r="AO9" t="str">
            <v>坂下町</v>
          </cell>
          <cell r="AP9">
            <v>4</v>
          </cell>
          <cell r="AQ9">
            <v>16</v>
          </cell>
          <cell r="AR9">
            <v>26</v>
          </cell>
          <cell r="AS9" t="str">
            <v>理事長　東真樹</v>
          </cell>
          <cell r="AT9" t="str">
            <v>048</v>
          </cell>
          <cell r="AU9">
            <v>281</v>
          </cell>
          <cell r="AV9">
            <v>1468</v>
          </cell>
        </row>
        <row r="10">
          <cell r="D10">
            <v>6</v>
          </cell>
          <cell r="E10" t="str">
            <v>203</v>
          </cell>
          <cell r="F10" t="str">
            <v>1001</v>
          </cell>
          <cell r="G10" t="str">
            <v>4</v>
          </cell>
          <cell r="H10" t="str">
            <v>00</v>
          </cell>
          <cell r="I10" t="str">
            <v>A</v>
          </cell>
          <cell r="J10" t="str">
            <v>B</v>
          </cell>
          <cell r="K10" t="str">
            <v>要</v>
          </cell>
          <cell r="L10" t="str">
            <v>榛松</v>
          </cell>
          <cell r="M10">
            <v>1529</v>
          </cell>
          <cell r="N10">
            <v>2</v>
          </cell>
          <cell r="P10" t="str">
            <v>A01</v>
          </cell>
          <cell r="Q10" t="str">
            <v>農業</v>
          </cell>
          <cell r="R10">
            <v>8</v>
          </cell>
          <cell r="S10" t="str">
            <v>その他</v>
          </cell>
          <cell r="T10" t="str">
            <v>4</v>
          </cell>
          <cell r="U10">
            <v>4</v>
          </cell>
          <cell r="V10" t="str">
            <v>昭和</v>
          </cell>
          <cell r="W10">
            <v>54</v>
          </cell>
          <cell r="X10">
            <v>12</v>
          </cell>
          <cell r="AF10">
            <v>1</v>
          </cell>
          <cell r="AG10" t="str">
            <v>水中ポンプ</v>
          </cell>
          <cell r="AH10">
            <v>40.200000000000003</v>
          </cell>
          <cell r="AI10">
            <v>12.7</v>
          </cell>
          <cell r="AJ10">
            <v>3</v>
          </cell>
          <cell r="AL10" t="str">
            <v>石塚岩治</v>
          </cell>
          <cell r="AM10" t="str">
            <v>334-0062</v>
          </cell>
          <cell r="AN10" t="str">
            <v>川口市</v>
          </cell>
          <cell r="AO10" t="str">
            <v>榛松</v>
          </cell>
          <cell r="AP10">
            <v>1529</v>
          </cell>
          <cell r="AQ10">
            <v>1</v>
          </cell>
          <cell r="AS10" t="str">
            <v>石塚金一</v>
          </cell>
          <cell r="AT10" t="str">
            <v>048</v>
          </cell>
          <cell r="AU10" t="str">
            <v>282</v>
          </cell>
          <cell r="AV10" t="str">
            <v>3271</v>
          </cell>
        </row>
        <row r="11">
          <cell r="D11">
            <v>7</v>
          </cell>
          <cell r="E11" t="str">
            <v>226</v>
          </cell>
          <cell r="F11" t="str">
            <v>1002</v>
          </cell>
          <cell r="G11" t="str">
            <v>3</v>
          </cell>
          <cell r="H11" t="str">
            <v>00</v>
          </cell>
          <cell r="I11" t="str">
            <v>B</v>
          </cell>
          <cell r="J11" t="str">
            <v>A</v>
          </cell>
          <cell r="K11" t="str">
            <v>要</v>
          </cell>
          <cell r="L11" t="str">
            <v>南鳩ヶ谷</v>
          </cell>
          <cell r="M11">
            <v>6</v>
          </cell>
          <cell r="N11">
            <v>16</v>
          </cell>
          <cell r="O11">
            <v>8</v>
          </cell>
          <cell r="P11" t="str">
            <v>L75</v>
          </cell>
          <cell r="Q11" t="str">
            <v>洗濯・理容・浴場業</v>
          </cell>
          <cell r="R11">
            <v>1</v>
          </cell>
          <cell r="S11" t="str">
            <v>羽車式</v>
          </cell>
          <cell r="T11" t="str">
            <v>3</v>
          </cell>
          <cell r="U11">
            <v>5</v>
          </cell>
          <cell r="V11" t="str">
            <v>平成</v>
          </cell>
          <cell r="W11">
            <v>14</v>
          </cell>
          <cell r="X11">
            <v>8</v>
          </cell>
          <cell r="Y11">
            <v>15</v>
          </cell>
          <cell r="Z11">
            <v>100</v>
          </cell>
          <cell r="AA11" t="str">
            <v>～</v>
          </cell>
          <cell r="AC11">
            <v>110</v>
          </cell>
          <cell r="AD11" t="str">
            <v>～</v>
          </cell>
          <cell r="AF11">
            <v>1</v>
          </cell>
          <cell r="AG11" t="str">
            <v>水中ポンプ</v>
          </cell>
          <cell r="AH11">
            <v>25</v>
          </cell>
          <cell r="AI11">
            <v>4.91</v>
          </cell>
          <cell r="AJ11">
            <v>2.2000000000000002</v>
          </cell>
          <cell r="AK11">
            <v>180</v>
          </cell>
          <cell r="AL11" t="str">
            <v>有限会社 福やクリーニング商会</v>
          </cell>
          <cell r="AM11" t="str">
            <v>334-0013</v>
          </cell>
          <cell r="AN11" t="str">
            <v>川口市</v>
          </cell>
          <cell r="AO11" t="str">
            <v>南鳩ヶ谷</v>
          </cell>
          <cell r="AP11">
            <v>6</v>
          </cell>
          <cell r="AQ11">
            <v>16</v>
          </cell>
          <cell r="AR11">
            <v>8</v>
          </cell>
          <cell r="AS11" t="str">
            <v>福田春雄</v>
          </cell>
          <cell r="AT11" t="str">
            <v>048</v>
          </cell>
          <cell r="AU11" t="str">
            <v>282</v>
          </cell>
          <cell r="AV11" t="str">
            <v>2182</v>
          </cell>
        </row>
        <row r="12">
          <cell r="D12">
            <v>8</v>
          </cell>
          <cell r="E12" t="str">
            <v>203</v>
          </cell>
          <cell r="F12" t="str">
            <v>1022</v>
          </cell>
          <cell r="G12" t="str">
            <v>2</v>
          </cell>
          <cell r="H12" t="str">
            <v>00</v>
          </cell>
          <cell r="I12" t="str">
            <v>B</v>
          </cell>
          <cell r="J12" t="str">
            <v>A</v>
          </cell>
          <cell r="K12" t="str">
            <v>要</v>
          </cell>
          <cell r="L12" t="str">
            <v>西川口</v>
          </cell>
          <cell r="M12">
            <v>1</v>
          </cell>
          <cell r="N12">
            <v>10</v>
          </cell>
          <cell r="O12">
            <v>5</v>
          </cell>
          <cell r="Q12" t="str">
            <v/>
          </cell>
          <cell r="R12">
            <v>1</v>
          </cell>
          <cell r="S12" t="str">
            <v>羽車式</v>
          </cell>
          <cell r="T12" t="str">
            <v>2</v>
          </cell>
          <cell r="U12">
            <v>5</v>
          </cell>
          <cell r="V12" t="str">
            <v>平成</v>
          </cell>
          <cell r="W12">
            <v>14</v>
          </cell>
          <cell r="X12">
            <v>10</v>
          </cell>
          <cell r="Z12">
            <v>91.5</v>
          </cell>
          <cell r="AA12" t="str">
            <v>～</v>
          </cell>
          <cell r="AB12">
            <v>97</v>
          </cell>
          <cell r="AC12">
            <v>119</v>
          </cell>
          <cell r="AD12" t="str">
            <v>～</v>
          </cell>
          <cell r="AE12">
            <v>124.5</v>
          </cell>
          <cell r="AF12">
            <v>1</v>
          </cell>
          <cell r="AG12" t="str">
            <v>水中ポンプ</v>
          </cell>
          <cell r="AH12">
            <v>27.6</v>
          </cell>
          <cell r="AI12">
            <v>5.98</v>
          </cell>
          <cell r="AJ12">
            <v>2.2000000000000002</v>
          </cell>
          <cell r="AK12">
            <v>100</v>
          </cell>
          <cell r="AL12" t="str">
            <v>有限会社 東洋</v>
          </cell>
          <cell r="AM12" t="str">
            <v>332-0021</v>
          </cell>
          <cell r="AN12" t="str">
            <v>川口市</v>
          </cell>
          <cell r="AO12" t="str">
            <v>西川口</v>
          </cell>
          <cell r="AP12">
            <v>1</v>
          </cell>
          <cell r="AQ12">
            <v>10</v>
          </cell>
          <cell r="AR12">
            <v>5</v>
          </cell>
          <cell r="AS12" t="str">
            <v>取締役　横山晃世</v>
          </cell>
          <cell r="AT12" t="str">
            <v>048</v>
          </cell>
          <cell r="AU12" t="str">
            <v>255</v>
          </cell>
          <cell r="AV12" t="str">
            <v>4493</v>
          </cell>
        </row>
        <row r="13">
          <cell r="D13">
            <v>9</v>
          </cell>
          <cell r="E13" t="str">
            <v>203</v>
          </cell>
          <cell r="F13" t="str">
            <v>1084</v>
          </cell>
          <cell r="G13" t="str">
            <v>7</v>
          </cell>
          <cell r="H13" t="str">
            <v>00</v>
          </cell>
          <cell r="I13" t="str">
            <v>B</v>
          </cell>
          <cell r="J13" t="str">
            <v>A</v>
          </cell>
          <cell r="K13" t="str">
            <v>要</v>
          </cell>
          <cell r="L13" t="str">
            <v>新井宿</v>
          </cell>
          <cell r="M13">
            <v>963</v>
          </cell>
          <cell r="P13" t="str">
            <v>M98</v>
          </cell>
          <cell r="Q13" t="str">
            <v>地方公務</v>
          </cell>
          <cell r="R13">
            <v>9</v>
          </cell>
          <cell r="S13" t="str">
            <v>なし</v>
          </cell>
          <cell r="T13" t="str">
            <v>7</v>
          </cell>
          <cell r="U13">
            <v>5</v>
          </cell>
          <cell r="V13" t="str">
            <v>平成</v>
          </cell>
          <cell r="W13">
            <v>24</v>
          </cell>
          <cell r="Z13">
            <v>5</v>
          </cell>
          <cell r="AA13" t="str">
            <v>～</v>
          </cell>
          <cell r="AC13">
            <v>50</v>
          </cell>
          <cell r="AD13" t="str">
            <v>～</v>
          </cell>
          <cell r="AF13">
            <v>2</v>
          </cell>
          <cell r="AG13" t="str">
            <v>地上式ポンプ</v>
          </cell>
          <cell r="AH13">
            <v>25</v>
          </cell>
          <cell r="AI13">
            <v>4.91</v>
          </cell>
          <cell r="AJ13">
            <v>0.4</v>
          </cell>
          <cell r="AK13">
            <v>38</v>
          </cell>
          <cell r="AL13" t="str">
            <v>川口市（県立川口高等学校）</v>
          </cell>
          <cell r="AM13" t="str">
            <v>332-0031</v>
          </cell>
          <cell r="AN13" t="str">
            <v>川口市</v>
          </cell>
          <cell r="AO13" t="str">
            <v>青木</v>
          </cell>
          <cell r="AP13">
            <v>5</v>
          </cell>
          <cell r="AQ13">
            <v>13</v>
          </cell>
          <cell r="AR13">
            <v>1</v>
          </cell>
          <cell r="AS13" t="str">
            <v>上下水道事業管理者　小池紀晃</v>
          </cell>
          <cell r="AT13" t="str">
            <v>048</v>
          </cell>
          <cell r="AU13" t="str">
            <v>258</v>
          </cell>
          <cell r="AV13" t="str">
            <v>4132</v>
          </cell>
        </row>
        <row r="14">
          <cell r="D14">
            <v>10</v>
          </cell>
          <cell r="E14" t="str">
            <v>203</v>
          </cell>
          <cell r="F14" t="str">
            <v>1109</v>
          </cell>
          <cell r="G14" t="str">
            <v>3</v>
          </cell>
          <cell r="H14" t="str">
            <v>00</v>
          </cell>
          <cell r="I14" t="str">
            <v>A</v>
          </cell>
          <cell r="J14" t="str">
            <v>B</v>
          </cell>
          <cell r="K14" t="str">
            <v>要</v>
          </cell>
          <cell r="L14" t="str">
            <v>新井宿</v>
          </cell>
          <cell r="M14">
            <v>700</v>
          </cell>
          <cell r="P14" t="str">
            <v>O00</v>
          </cell>
          <cell r="Q14" t="str">
            <v>その他の業</v>
          </cell>
          <cell r="R14">
            <v>4</v>
          </cell>
          <cell r="S14" t="str">
            <v>面積式</v>
          </cell>
          <cell r="T14" t="str">
            <v>3</v>
          </cell>
          <cell r="U14">
            <v>4</v>
          </cell>
          <cell r="V14" t="str">
            <v>昭和</v>
          </cell>
          <cell r="W14">
            <v>42</v>
          </cell>
          <cell r="X14">
            <v>4</v>
          </cell>
          <cell r="Y14">
            <v>1</v>
          </cell>
          <cell r="Z14">
            <v>123.85</v>
          </cell>
          <cell r="AA14" t="str">
            <v>～</v>
          </cell>
          <cell r="AC14">
            <v>181</v>
          </cell>
          <cell r="AD14" t="str">
            <v>～</v>
          </cell>
          <cell r="AF14">
            <v>1</v>
          </cell>
          <cell r="AG14" t="str">
            <v>水中ポンプ</v>
          </cell>
          <cell r="AH14">
            <v>199.9</v>
          </cell>
          <cell r="AI14">
            <v>314</v>
          </cell>
          <cell r="AJ14">
            <v>11</v>
          </cell>
          <cell r="AK14">
            <v>1000</v>
          </cell>
          <cell r="AL14" t="str">
            <v>川口市（川口市立グリーンセンター）</v>
          </cell>
          <cell r="AM14" t="str">
            <v>332-0031</v>
          </cell>
          <cell r="AN14" t="str">
            <v>川口市</v>
          </cell>
          <cell r="AO14" t="str">
            <v>青木</v>
          </cell>
          <cell r="AP14">
            <v>2</v>
          </cell>
          <cell r="AQ14">
            <v>1</v>
          </cell>
          <cell r="AR14">
            <v>1</v>
          </cell>
          <cell r="AS14" t="str">
            <v>川口市長　奥ノ木信夫</v>
          </cell>
          <cell r="AT14" t="str">
            <v>048</v>
          </cell>
          <cell r="AU14" t="str">
            <v>258</v>
          </cell>
          <cell r="AV14" t="str">
            <v>1110</v>
          </cell>
        </row>
        <row r="15">
          <cell r="D15">
            <v>11</v>
          </cell>
          <cell r="E15" t="str">
            <v>203</v>
          </cell>
          <cell r="F15" t="str">
            <v>1025</v>
          </cell>
          <cell r="G15" t="str">
            <v>2</v>
          </cell>
          <cell r="H15" t="str">
            <v>00</v>
          </cell>
          <cell r="I15" t="str">
            <v>A</v>
          </cell>
          <cell r="J15" t="str">
            <v>B</v>
          </cell>
          <cell r="K15" t="str">
            <v>要</v>
          </cell>
          <cell r="L15" t="str">
            <v>朝日</v>
          </cell>
          <cell r="M15">
            <v>1</v>
          </cell>
          <cell r="N15">
            <v>7</v>
          </cell>
          <cell r="O15">
            <v>18</v>
          </cell>
          <cell r="P15" t="str">
            <v>L75</v>
          </cell>
          <cell r="Q15" t="str">
            <v>洗濯・理容・浴場業</v>
          </cell>
          <cell r="R15">
            <v>1</v>
          </cell>
          <cell r="S15" t="str">
            <v>羽車式</v>
          </cell>
          <cell r="T15" t="str">
            <v>2</v>
          </cell>
          <cell r="U15">
            <v>4</v>
          </cell>
          <cell r="V15" t="str">
            <v>昭和</v>
          </cell>
          <cell r="W15">
            <v>47</v>
          </cell>
          <cell r="X15">
            <v>9</v>
          </cell>
          <cell r="Z15">
            <v>60</v>
          </cell>
          <cell r="AA15" t="str">
            <v>～</v>
          </cell>
          <cell r="AC15">
            <v>80</v>
          </cell>
          <cell r="AD15" t="str">
            <v>～</v>
          </cell>
          <cell r="AF15">
            <v>1</v>
          </cell>
          <cell r="AG15" t="str">
            <v>水中ポンプ</v>
          </cell>
          <cell r="AH15">
            <v>50</v>
          </cell>
          <cell r="AI15">
            <v>19.600000000000001</v>
          </cell>
          <cell r="AJ15">
            <v>5.5</v>
          </cell>
          <cell r="AK15">
            <v>200</v>
          </cell>
          <cell r="AL15" t="str">
            <v>有限会社 ラヂウム温泉</v>
          </cell>
          <cell r="AM15" t="str">
            <v>332-0001</v>
          </cell>
          <cell r="AN15" t="str">
            <v>川口市</v>
          </cell>
          <cell r="AO15" t="str">
            <v>朝日</v>
          </cell>
          <cell r="AP15">
            <v>1</v>
          </cell>
          <cell r="AQ15">
            <v>7</v>
          </cell>
          <cell r="AR15">
            <v>18</v>
          </cell>
          <cell r="AS15" t="str">
            <v>代表取締役　岩田幸久</v>
          </cell>
          <cell r="AT15" t="str">
            <v>048</v>
          </cell>
          <cell r="AU15" t="str">
            <v>226</v>
          </cell>
          <cell r="AV15" t="str">
            <v>2641</v>
          </cell>
        </row>
        <row r="16">
          <cell r="D16">
            <v>12</v>
          </cell>
          <cell r="E16" t="str">
            <v>203</v>
          </cell>
          <cell r="F16" t="str">
            <v>1008</v>
          </cell>
          <cell r="G16" t="str">
            <v>6</v>
          </cell>
          <cell r="H16" t="str">
            <v>04</v>
          </cell>
          <cell r="I16" t="str">
            <v>A</v>
          </cell>
          <cell r="J16" t="str">
            <v>B</v>
          </cell>
          <cell r="K16" t="str">
            <v>要</v>
          </cell>
          <cell r="L16" t="str">
            <v>安行原</v>
          </cell>
          <cell r="M16">
            <v>1852</v>
          </cell>
          <cell r="P16" t="str">
            <v>G39</v>
          </cell>
          <cell r="Q16" t="str">
            <v>水道業</v>
          </cell>
          <cell r="R16">
            <v>8</v>
          </cell>
          <cell r="S16" t="str">
            <v>その他</v>
          </cell>
          <cell r="T16" t="str">
            <v>6</v>
          </cell>
          <cell r="U16">
            <v>4</v>
          </cell>
          <cell r="V16" t="str">
            <v>昭和</v>
          </cell>
          <cell r="W16">
            <v>41</v>
          </cell>
          <cell r="X16">
            <v>6</v>
          </cell>
          <cell r="Z16">
            <v>129.4</v>
          </cell>
          <cell r="AA16" t="str">
            <v>～</v>
          </cell>
          <cell r="AC16">
            <v>210.4</v>
          </cell>
          <cell r="AD16" t="str">
            <v>～</v>
          </cell>
          <cell r="AF16">
            <v>1</v>
          </cell>
          <cell r="AG16" t="str">
            <v>水中ポンプ</v>
          </cell>
          <cell r="AH16">
            <v>150</v>
          </cell>
          <cell r="AI16">
            <v>176.6</v>
          </cell>
          <cell r="AJ16">
            <v>45</v>
          </cell>
          <cell r="AK16">
            <v>3500</v>
          </cell>
          <cell r="AL16" t="str">
            <v>川口市上下水道局（新郷4号井）</v>
          </cell>
          <cell r="AM16" t="str">
            <v>332-0031</v>
          </cell>
          <cell r="AN16" t="str">
            <v>川口市</v>
          </cell>
          <cell r="AO16" t="str">
            <v>青木</v>
          </cell>
          <cell r="AP16">
            <v>5</v>
          </cell>
          <cell r="AQ16">
            <v>13</v>
          </cell>
          <cell r="AR16">
            <v>1</v>
          </cell>
          <cell r="AS16" t="str">
            <v>上下水道事業管理者　小池紀晃</v>
          </cell>
          <cell r="AT16" t="str">
            <v>048</v>
          </cell>
          <cell r="AU16" t="str">
            <v>258</v>
          </cell>
          <cell r="AV16" t="str">
            <v>4132</v>
          </cell>
        </row>
        <row r="17">
          <cell r="D17">
            <v>13</v>
          </cell>
          <cell r="E17" t="str">
            <v>203</v>
          </cell>
          <cell r="F17" t="str">
            <v>1008</v>
          </cell>
          <cell r="G17" t="str">
            <v>6</v>
          </cell>
          <cell r="H17" t="str">
            <v>05</v>
          </cell>
          <cell r="I17" t="str">
            <v>A</v>
          </cell>
          <cell r="J17" t="str">
            <v>B</v>
          </cell>
          <cell r="K17" t="str">
            <v>要</v>
          </cell>
          <cell r="L17" t="str">
            <v>安行吉岡</v>
          </cell>
          <cell r="M17">
            <v>1686</v>
          </cell>
          <cell r="N17">
            <v>3</v>
          </cell>
          <cell r="P17" t="str">
            <v>G39</v>
          </cell>
          <cell r="Q17" t="str">
            <v>水道業</v>
          </cell>
          <cell r="R17">
            <v>6</v>
          </cell>
          <cell r="S17" t="str">
            <v>電磁式</v>
          </cell>
          <cell r="T17" t="str">
            <v>6</v>
          </cell>
          <cell r="U17">
            <v>4</v>
          </cell>
          <cell r="V17" t="str">
            <v>昭和</v>
          </cell>
          <cell r="W17">
            <v>42</v>
          </cell>
          <cell r="X17">
            <v>7</v>
          </cell>
          <cell r="Z17">
            <v>169.2</v>
          </cell>
          <cell r="AA17" t="str">
            <v>～</v>
          </cell>
          <cell r="AC17">
            <v>214.2</v>
          </cell>
          <cell r="AD17" t="str">
            <v>～</v>
          </cell>
          <cell r="AF17">
            <v>1</v>
          </cell>
          <cell r="AG17" t="str">
            <v>水中ポンプ</v>
          </cell>
          <cell r="AH17">
            <v>100</v>
          </cell>
          <cell r="AI17">
            <v>78.5</v>
          </cell>
          <cell r="AJ17">
            <v>37</v>
          </cell>
          <cell r="AK17">
            <v>3683</v>
          </cell>
          <cell r="AL17" t="str">
            <v>川口市上下水道局（新郷5号井）</v>
          </cell>
          <cell r="AM17" t="str">
            <v>332-0031</v>
          </cell>
          <cell r="AN17" t="str">
            <v>川口市</v>
          </cell>
          <cell r="AO17" t="str">
            <v>青木</v>
          </cell>
          <cell r="AP17">
            <v>5</v>
          </cell>
          <cell r="AQ17">
            <v>13</v>
          </cell>
          <cell r="AR17">
            <v>1</v>
          </cell>
          <cell r="AS17" t="str">
            <v>上下水道事業管理者　小池紀晃</v>
          </cell>
          <cell r="AT17" t="str">
            <v>048</v>
          </cell>
          <cell r="AU17" t="str">
            <v>258</v>
          </cell>
          <cell r="AV17" t="str">
            <v>4132</v>
          </cell>
        </row>
        <row r="18">
          <cell r="D18">
            <v>14</v>
          </cell>
          <cell r="E18" t="str">
            <v>203</v>
          </cell>
          <cell r="F18" t="str">
            <v>1007</v>
          </cell>
          <cell r="G18" t="str">
            <v>6</v>
          </cell>
          <cell r="H18" t="str">
            <v>01</v>
          </cell>
          <cell r="I18" t="str">
            <v>A</v>
          </cell>
          <cell r="J18" t="str">
            <v>C</v>
          </cell>
          <cell r="K18" t="str">
            <v>要</v>
          </cell>
          <cell r="L18" t="str">
            <v>安行領根岸</v>
          </cell>
          <cell r="M18">
            <v>1938</v>
          </cell>
          <cell r="N18">
            <v>1</v>
          </cell>
          <cell r="P18" t="str">
            <v>G39</v>
          </cell>
          <cell r="Q18" t="str">
            <v>水道業</v>
          </cell>
          <cell r="R18">
            <v>6</v>
          </cell>
          <cell r="S18" t="str">
            <v>電磁式</v>
          </cell>
          <cell r="T18" t="str">
            <v>6</v>
          </cell>
          <cell r="U18">
            <v>5</v>
          </cell>
          <cell r="V18" t="str">
            <v>平成</v>
          </cell>
          <cell r="W18">
            <v>23</v>
          </cell>
          <cell r="X18">
            <v>8</v>
          </cell>
          <cell r="Y18">
            <v>1</v>
          </cell>
          <cell r="Z18">
            <v>131</v>
          </cell>
          <cell r="AA18" t="str">
            <v>～</v>
          </cell>
          <cell r="AC18">
            <v>187</v>
          </cell>
          <cell r="AD18" t="str">
            <v>～</v>
          </cell>
          <cell r="AF18">
            <v>1</v>
          </cell>
          <cell r="AG18" t="str">
            <v>水中ポンプ</v>
          </cell>
          <cell r="AH18">
            <v>150</v>
          </cell>
          <cell r="AI18">
            <v>176.6</v>
          </cell>
          <cell r="AJ18">
            <v>37</v>
          </cell>
          <cell r="AK18">
            <v>2400</v>
          </cell>
          <cell r="AL18" t="str">
            <v>川口市上下水道局（神根浄水場1号井）</v>
          </cell>
          <cell r="AM18" t="str">
            <v>332-0031</v>
          </cell>
          <cell r="AN18" t="str">
            <v>川口市</v>
          </cell>
          <cell r="AO18" t="str">
            <v>青木</v>
          </cell>
          <cell r="AP18">
            <v>5</v>
          </cell>
          <cell r="AQ18">
            <v>13</v>
          </cell>
          <cell r="AR18">
            <v>1</v>
          </cell>
          <cell r="AS18" t="str">
            <v>上下水道事業管理者　小池紀晃</v>
          </cell>
          <cell r="AT18" t="str">
            <v>048</v>
          </cell>
          <cell r="AU18" t="str">
            <v>258</v>
          </cell>
          <cell r="AV18" t="str">
            <v>4132</v>
          </cell>
        </row>
        <row r="19">
          <cell r="D19">
            <v>15</v>
          </cell>
          <cell r="E19" t="str">
            <v>203</v>
          </cell>
          <cell r="F19" t="str">
            <v>1007</v>
          </cell>
          <cell r="G19" t="str">
            <v>6</v>
          </cell>
          <cell r="H19" t="str">
            <v>08</v>
          </cell>
          <cell r="I19" t="str">
            <v>A</v>
          </cell>
          <cell r="J19" t="str">
            <v>B</v>
          </cell>
          <cell r="K19" t="str">
            <v>要</v>
          </cell>
          <cell r="L19" t="str">
            <v>安行領根岸</v>
          </cell>
          <cell r="M19">
            <v>2458</v>
          </cell>
          <cell r="P19" t="str">
            <v>G39</v>
          </cell>
          <cell r="Q19" t="str">
            <v>水道業</v>
          </cell>
          <cell r="R19">
            <v>8</v>
          </cell>
          <cell r="S19" t="str">
            <v>その他</v>
          </cell>
          <cell r="T19" t="str">
            <v>6</v>
          </cell>
          <cell r="U19">
            <v>4</v>
          </cell>
          <cell r="V19" t="str">
            <v>昭和</v>
          </cell>
          <cell r="W19">
            <v>42</v>
          </cell>
          <cell r="X19">
            <v>3</v>
          </cell>
          <cell r="Z19">
            <v>121</v>
          </cell>
          <cell r="AA19" t="str">
            <v>～</v>
          </cell>
          <cell r="AC19">
            <v>178</v>
          </cell>
          <cell r="AD19" t="str">
            <v>～</v>
          </cell>
          <cell r="AF19">
            <v>1</v>
          </cell>
          <cell r="AG19" t="str">
            <v>水中ポンプ</v>
          </cell>
          <cell r="AH19">
            <v>150</v>
          </cell>
          <cell r="AI19">
            <v>176.6</v>
          </cell>
          <cell r="AJ19">
            <v>45</v>
          </cell>
          <cell r="AK19">
            <v>3000</v>
          </cell>
          <cell r="AL19" t="str">
            <v>川口市上下水道局（神根浄水場8号井）</v>
          </cell>
          <cell r="AM19" t="str">
            <v>332-0031</v>
          </cell>
          <cell r="AN19" t="str">
            <v>川口市</v>
          </cell>
          <cell r="AO19" t="str">
            <v>青木</v>
          </cell>
          <cell r="AP19">
            <v>5</v>
          </cell>
          <cell r="AQ19">
            <v>13</v>
          </cell>
          <cell r="AR19">
            <v>1</v>
          </cell>
          <cell r="AS19" t="str">
            <v>上下水道事業管理者　小池紀晃</v>
          </cell>
          <cell r="AT19" t="str">
            <v>048</v>
          </cell>
          <cell r="AU19" t="str">
            <v>258</v>
          </cell>
          <cell r="AV19" t="str">
            <v>4132</v>
          </cell>
        </row>
        <row r="20">
          <cell r="D20">
            <v>16</v>
          </cell>
          <cell r="E20" t="str">
            <v>203</v>
          </cell>
          <cell r="F20" t="str">
            <v>1007</v>
          </cell>
          <cell r="G20" t="str">
            <v>6</v>
          </cell>
          <cell r="H20" t="str">
            <v>10</v>
          </cell>
          <cell r="I20" t="str">
            <v>A</v>
          </cell>
          <cell r="J20" t="str">
            <v>B</v>
          </cell>
          <cell r="K20" t="str">
            <v>要</v>
          </cell>
          <cell r="L20" t="str">
            <v>安行領根岸</v>
          </cell>
          <cell r="M20">
            <v>9</v>
          </cell>
          <cell r="N20">
            <v>4</v>
          </cell>
          <cell r="P20" t="str">
            <v>G39</v>
          </cell>
          <cell r="Q20" t="str">
            <v>水道業</v>
          </cell>
          <cell r="R20">
            <v>8</v>
          </cell>
          <cell r="S20" t="str">
            <v>その他</v>
          </cell>
          <cell r="T20" t="str">
            <v>6</v>
          </cell>
          <cell r="U20">
            <v>4</v>
          </cell>
          <cell r="V20" t="str">
            <v>昭和</v>
          </cell>
          <cell r="W20">
            <v>40</v>
          </cell>
          <cell r="X20">
            <v>7</v>
          </cell>
          <cell r="Z20">
            <v>126.5</v>
          </cell>
          <cell r="AA20" t="str">
            <v>～</v>
          </cell>
          <cell r="AC20">
            <v>178.5</v>
          </cell>
          <cell r="AD20" t="str">
            <v>～</v>
          </cell>
          <cell r="AF20">
            <v>1</v>
          </cell>
          <cell r="AG20" t="str">
            <v>水中ポンプ</v>
          </cell>
          <cell r="AH20">
            <v>150</v>
          </cell>
          <cell r="AI20">
            <v>176.6</v>
          </cell>
          <cell r="AJ20">
            <v>45</v>
          </cell>
          <cell r="AK20">
            <v>2883</v>
          </cell>
          <cell r="AL20" t="str">
            <v>川口市上下水道局（神根浄水場10号井）</v>
          </cell>
          <cell r="AM20" t="str">
            <v>332-0031</v>
          </cell>
          <cell r="AN20" t="str">
            <v>川口市</v>
          </cell>
          <cell r="AO20" t="str">
            <v>青木</v>
          </cell>
          <cell r="AP20">
            <v>5</v>
          </cell>
          <cell r="AQ20">
            <v>13</v>
          </cell>
          <cell r="AR20">
            <v>1</v>
          </cell>
          <cell r="AS20" t="str">
            <v>上下水道事業管理者　小池紀晃</v>
          </cell>
          <cell r="AT20" t="str">
            <v>048</v>
          </cell>
          <cell r="AU20" t="str">
            <v>258</v>
          </cell>
          <cell r="AV20" t="str">
            <v>4132</v>
          </cell>
        </row>
        <row r="21">
          <cell r="D21">
            <v>17</v>
          </cell>
          <cell r="E21" t="str">
            <v>203</v>
          </cell>
          <cell r="F21" t="str">
            <v>1007</v>
          </cell>
          <cell r="G21" t="str">
            <v>6</v>
          </cell>
          <cell r="H21" t="str">
            <v>11</v>
          </cell>
          <cell r="I21" t="str">
            <v>A</v>
          </cell>
          <cell r="J21" t="str">
            <v>B</v>
          </cell>
          <cell r="K21" t="str">
            <v>要</v>
          </cell>
          <cell r="L21" t="str">
            <v>安行領根岸</v>
          </cell>
          <cell r="M21">
            <v>2488</v>
          </cell>
          <cell r="N21">
            <v>3</v>
          </cell>
          <cell r="P21" t="str">
            <v>G39</v>
          </cell>
          <cell r="Q21" t="str">
            <v>水道業</v>
          </cell>
          <cell r="R21">
            <v>8</v>
          </cell>
          <cell r="S21" t="str">
            <v>その他</v>
          </cell>
          <cell r="T21" t="str">
            <v>6</v>
          </cell>
          <cell r="U21">
            <v>4</v>
          </cell>
          <cell r="V21" t="str">
            <v>昭和</v>
          </cell>
          <cell r="W21">
            <v>41</v>
          </cell>
          <cell r="X21">
            <v>5</v>
          </cell>
          <cell r="Z21">
            <v>130.9</v>
          </cell>
          <cell r="AA21" t="str">
            <v>～</v>
          </cell>
          <cell r="AC21">
            <v>173.9</v>
          </cell>
          <cell r="AD21" t="str">
            <v>～</v>
          </cell>
          <cell r="AF21">
            <v>1</v>
          </cell>
          <cell r="AG21" t="str">
            <v>水中ポンプ</v>
          </cell>
          <cell r="AH21">
            <v>150</v>
          </cell>
          <cell r="AI21">
            <v>176.6</v>
          </cell>
          <cell r="AJ21">
            <v>45</v>
          </cell>
          <cell r="AK21">
            <v>2917</v>
          </cell>
          <cell r="AL21" t="str">
            <v>川口市上下水道局（神根浄水場11号井）</v>
          </cell>
          <cell r="AM21" t="str">
            <v>332-0031</v>
          </cell>
          <cell r="AN21" t="str">
            <v>川口市</v>
          </cell>
          <cell r="AO21" t="str">
            <v>青木</v>
          </cell>
          <cell r="AP21">
            <v>5</v>
          </cell>
          <cell r="AQ21">
            <v>13</v>
          </cell>
          <cell r="AR21">
            <v>1</v>
          </cell>
          <cell r="AS21" t="str">
            <v>上下水道事業管理者　小池紀晃</v>
          </cell>
          <cell r="AT21" t="str">
            <v>048</v>
          </cell>
          <cell r="AU21" t="str">
            <v>258</v>
          </cell>
          <cell r="AV21" t="str">
            <v>4132</v>
          </cell>
        </row>
        <row r="22">
          <cell r="D22">
            <v>18</v>
          </cell>
          <cell r="E22" t="str">
            <v>203</v>
          </cell>
          <cell r="F22" t="str">
            <v>1007</v>
          </cell>
          <cell r="G22" t="str">
            <v>6</v>
          </cell>
          <cell r="H22" t="str">
            <v>12</v>
          </cell>
          <cell r="I22" t="str">
            <v>A</v>
          </cell>
          <cell r="J22" t="str">
            <v>B</v>
          </cell>
          <cell r="K22" t="str">
            <v>要</v>
          </cell>
          <cell r="L22" t="str">
            <v>安行領根岸</v>
          </cell>
          <cell r="M22">
            <v>67</v>
          </cell>
          <cell r="N22">
            <v>2</v>
          </cell>
          <cell r="P22" t="str">
            <v>G39</v>
          </cell>
          <cell r="Q22" t="str">
            <v>水道業</v>
          </cell>
          <cell r="R22">
            <v>8</v>
          </cell>
          <cell r="S22" t="str">
            <v>その他</v>
          </cell>
          <cell r="T22" t="str">
            <v>6</v>
          </cell>
          <cell r="U22">
            <v>4</v>
          </cell>
          <cell r="V22" t="str">
            <v>昭和</v>
          </cell>
          <cell r="W22">
            <v>41</v>
          </cell>
          <cell r="X22">
            <v>6</v>
          </cell>
          <cell r="Z22">
            <v>120.2</v>
          </cell>
          <cell r="AA22" t="str">
            <v>～</v>
          </cell>
          <cell r="AC22">
            <v>171.2</v>
          </cell>
          <cell r="AD22" t="str">
            <v>～</v>
          </cell>
          <cell r="AF22">
            <v>1</v>
          </cell>
          <cell r="AG22" t="str">
            <v>水中ポンプ</v>
          </cell>
          <cell r="AH22">
            <v>150</v>
          </cell>
          <cell r="AI22">
            <v>176.6</v>
          </cell>
          <cell r="AJ22">
            <v>45</v>
          </cell>
          <cell r="AK22">
            <v>3267</v>
          </cell>
          <cell r="AL22" t="str">
            <v>川口市上下水道局（神根浄水場12号井）</v>
          </cell>
          <cell r="AM22" t="str">
            <v>332-0031</v>
          </cell>
          <cell r="AN22" t="str">
            <v>川口市</v>
          </cell>
          <cell r="AO22" t="str">
            <v>青木</v>
          </cell>
          <cell r="AP22">
            <v>5</v>
          </cell>
          <cell r="AQ22">
            <v>13</v>
          </cell>
          <cell r="AR22">
            <v>1</v>
          </cell>
          <cell r="AS22" t="str">
            <v>上下水道事業管理者　小池紀晃</v>
          </cell>
          <cell r="AT22" t="str">
            <v>048</v>
          </cell>
          <cell r="AU22" t="str">
            <v>258</v>
          </cell>
          <cell r="AV22" t="str">
            <v>4132</v>
          </cell>
        </row>
        <row r="23">
          <cell r="D23">
            <v>19</v>
          </cell>
          <cell r="E23" t="str">
            <v>203</v>
          </cell>
          <cell r="F23" t="str">
            <v>1026</v>
          </cell>
          <cell r="G23" t="str">
            <v>2</v>
          </cell>
          <cell r="H23" t="str">
            <v>00</v>
          </cell>
          <cell r="I23" t="str">
            <v>B</v>
          </cell>
          <cell r="J23" t="str">
            <v>A</v>
          </cell>
          <cell r="K23" t="str">
            <v>要</v>
          </cell>
          <cell r="L23" t="str">
            <v>緑町</v>
          </cell>
          <cell r="M23">
            <v>6</v>
          </cell>
          <cell r="N23">
            <v>2</v>
          </cell>
          <cell r="P23" t="str">
            <v>H00</v>
          </cell>
          <cell r="Q23" t="str">
            <v>運輸・通信業</v>
          </cell>
          <cell r="R23">
            <v>1</v>
          </cell>
          <cell r="S23" t="str">
            <v>羽車式</v>
          </cell>
          <cell r="T23" t="str">
            <v>2</v>
          </cell>
          <cell r="U23">
            <v>5</v>
          </cell>
          <cell r="V23" t="str">
            <v>平成</v>
          </cell>
          <cell r="W23">
            <v>15</v>
          </cell>
          <cell r="X23">
            <v>6</v>
          </cell>
          <cell r="Y23">
            <v>1</v>
          </cell>
          <cell r="Z23">
            <v>40</v>
          </cell>
          <cell r="AA23" t="str">
            <v>～</v>
          </cell>
          <cell r="AC23">
            <v>40</v>
          </cell>
          <cell r="AD23" t="str">
            <v>～</v>
          </cell>
          <cell r="AF23">
            <v>2</v>
          </cell>
          <cell r="AG23" t="str">
            <v>地上式ポンプ</v>
          </cell>
          <cell r="AH23">
            <v>27.6</v>
          </cell>
          <cell r="AI23">
            <v>5.9870000000000001</v>
          </cell>
          <cell r="AJ23">
            <v>0.75</v>
          </cell>
          <cell r="AK23">
            <v>10</v>
          </cell>
          <cell r="AL23" t="str">
            <v>明治ロジテック株式会社（明治ロジテック株式会社　関東支店）</v>
          </cell>
          <cell r="AM23" t="str">
            <v>136-0075</v>
          </cell>
          <cell r="AN23" t="str">
            <v>東京都江東区</v>
          </cell>
          <cell r="AO23" t="str">
            <v>新砂</v>
          </cell>
          <cell r="AP23">
            <v>1</v>
          </cell>
          <cell r="AQ23">
            <v>2</v>
          </cell>
          <cell r="AR23">
            <v>10</v>
          </cell>
          <cell r="AS23" t="str">
            <v>代表取締役　小嶋秀治</v>
          </cell>
          <cell r="AT23" t="str">
            <v>03</v>
          </cell>
          <cell r="AU23" t="str">
            <v>5653</v>
          </cell>
          <cell r="AV23" t="str">
            <v>0577</v>
          </cell>
        </row>
        <row r="24">
          <cell r="D24">
            <v>20</v>
          </cell>
          <cell r="E24" t="str">
            <v>203</v>
          </cell>
          <cell r="F24" t="str">
            <v>1050</v>
          </cell>
          <cell r="G24" t="str">
            <v>5</v>
          </cell>
          <cell r="H24" t="str">
            <v>00</v>
          </cell>
          <cell r="I24" t="str">
            <v>B</v>
          </cell>
          <cell r="J24" t="str">
            <v>A</v>
          </cell>
          <cell r="K24" t="str">
            <v>要</v>
          </cell>
          <cell r="L24" t="str">
            <v>栄町</v>
          </cell>
          <cell r="M24">
            <v>3</v>
          </cell>
          <cell r="N24">
            <v>3</v>
          </cell>
          <cell r="O24">
            <v>10</v>
          </cell>
          <cell r="P24" t="str">
            <v>I00</v>
          </cell>
          <cell r="Q24" t="str">
            <v>卸売・小売業・飲食店</v>
          </cell>
          <cell r="R24">
            <v>1</v>
          </cell>
          <cell r="S24" t="str">
            <v>羽車式</v>
          </cell>
          <cell r="T24" t="str">
            <v>5</v>
          </cell>
          <cell r="U24">
            <v>5</v>
          </cell>
          <cell r="V24" t="str">
            <v>平成</v>
          </cell>
          <cell r="W24">
            <v>17</v>
          </cell>
          <cell r="X24">
            <v>7</v>
          </cell>
          <cell r="Y24">
            <v>15</v>
          </cell>
          <cell r="Z24">
            <v>80</v>
          </cell>
          <cell r="AA24" t="str">
            <v>～</v>
          </cell>
          <cell r="AC24">
            <v>80</v>
          </cell>
          <cell r="AD24" t="str">
            <v>～</v>
          </cell>
          <cell r="AF24">
            <v>1</v>
          </cell>
          <cell r="AG24" t="str">
            <v>水中ポンプ</v>
          </cell>
          <cell r="AH24">
            <v>25</v>
          </cell>
          <cell r="AI24">
            <v>4.9000000000000004</v>
          </cell>
          <cell r="AJ24">
            <v>0.45</v>
          </cell>
          <cell r="AK24">
            <v>27</v>
          </cell>
          <cell r="AL24" t="str">
            <v>有限会社 十和田</v>
          </cell>
          <cell r="AM24" t="str">
            <v>332-0017</v>
          </cell>
          <cell r="AN24" t="str">
            <v>川口市</v>
          </cell>
          <cell r="AO24" t="str">
            <v>栄町</v>
          </cell>
          <cell r="AP24">
            <v>3</v>
          </cell>
          <cell r="AQ24">
            <v>3</v>
          </cell>
          <cell r="AR24">
            <v>10</v>
          </cell>
          <cell r="AS24" t="str">
            <v>代表取締役　星野吉昭</v>
          </cell>
          <cell r="AT24" t="str">
            <v>048</v>
          </cell>
          <cell r="AU24" t="str">
            <v>251</v>
          </cell>
          <cell r="AV24" t="str">
            <v>6724</v>
          </cell>
        </row>
        <row r="25">
          <cell r="D25">
            <v>21</v>
          </cell>
          <cell r="E25" t="str">
            <v>203</v>
          </cell>
          <cell r="F25" t="str">
            <v>1007</v>
          </cell>
          <cell r="G25" t="str">
            <v>6</v>
          </cell>
          <cell r="H25" t="str">
            <v>06</v>
          </cell>
          <cell r="I25" t="str">
            <v>A</v>
          </cell>
          <cell r="J25" t="str">
            <v>B</v>
          </cell>
          <cell r="K25" t="str">
            <v>要</v>
          </cell>
          <cell r="L25" t="str">
            <v>石神</v>
          </cell>
          <cell r="M25">
            <v>179</v>
          </cell>
          <cell r="N25">
            <v>20</v>
          </cell>
          <cell r="P25" t="str">
            <v>G39</v>
          </cell>
          <cell r="Q25" t="str">
            <v>水道業</v>
          </cell>
          <cell r="R25">
            <v>8</v>
          </cell>
          <cell r="S25" t="str">
            <v>その他</v>
          </cell>
          <cell r="T25" t="str">
            <v>6</v>
          </cell>
          <cell r="U25">
            <v>4</v>
          </cell>
          <cell r="V25" t="str">
            <v>昭和</v>
          </cell>
          <cell r="W25">
            <v>38</v>
          </cell>
          <cell r="X25">
            <v>3</v>
          </cell>
          <cell r="Z25">
            <v>144.9</v>
          </cell>
          <cell r="AA25" t="str">
            <v>～</v>
          </cell>
          <cell r="AC25">
            <v>202.9</v>
          </cell>
          <cell r="AD25" t="str">
            <v>～</v>
          </cell>
          <cell r="AF25">
            <v>1</v>
          </cell>
          <cell r="AG25" t="str">
            <v>水中ポンプ</v>
          </cell>
          <cell r="AH25">
            <v>150</v>
          </cell>
          <cell r="AI25">
            <v>176.6</v>
          </cell>
          <cell r="AJ25">
            <v>45</v>
          </cell>
          <cell r="AK25">
            <v>3017</v>
          </cell>
          <cell r="AL25" t="str">
            <v>川口市上下水道局（神根浄水場6号井）</v>
          </cell>
          <cell r="AM25" t="str">
            <v>332-0031</v>
          </cell>
          <cell r="AN25" t="str">
            <v>川口市</v>
          </cell>
          <cell r="AO25" t="str">
            <v>青木</v>
          </cell>
          <cell r="AP25">
            <v>5</v>
          </cell>
          <cell r="AQ25">
            <v>13</v>
          </cell>
          <cell r="AR25">
            <v>1</v>
          </cell>
          <cell r="AS25" t="str">
            <v>上下水道事業管理者　小池紀晃</v>
          </cell>
          <cell r="AT25" t="str">
            <v>048</v>
          </cell>
          <cell r="AU25" t="str">
            <v>258</v>
          </cell>
          <cell r="AV25" t="str">
            <v>4132</v>
          </cell>
        </row>
        <row r="26">
          <cell r="D26">
            <v>22</v>
          </cell>
          <cell r="E26" t="str">
            <v>203</v>
          </cell>
          <cell r="F26" t="str">
            <v>1051</v>
          </cell>
          <cell r="G26" t="str">
            <v>3</v>
          </cell>
          <cell r="H26" t="str">
            <v>00</v>
          </cell>
          <cell r="I26" t="str">
            <v>B</v>
          </cell>
          <cell r="J26" t="str">
            <v>A</v>
          </cell>
          <cell r="K26" t="str">
            <v>要</v>
          </cell>
          <cell r="L26" t="str">
            <v>並木元町</v>
          </cell>
          <cell r="M26">
            <v>1</v>
          </cell>
          <cell r="N26">
            <v>79</v>
          </cell>
          <cell r="P26" t="str">
            <v>I00</v>
          </cell>
          <cell r="Q26" t="str">
            <v>卸売・小売業・飲食店</v>
          </cell>
          <cell r="R26">
            <v>1</v>
          </cell>
          <cell r="S26" t="str">
            <v>羽車式</v>
          </cell>
          <cell r="T26" t="str">
            <v>3</v>
          </cell>
          <cell r="U26">
            <v>5</v>
          </cell>
          <cell r="V26" t="str">
            <v>平成</v>
          </cell>
          <cell r="W26">
            <v>17</v>
          </cell>
          <cell r="X26">
            <v>11</v>
          </cell>
          <cell r="Y26">
            <v>8</v>
          </cell>
          <cell r="Z26">
            <v>106</v>
          </cell>
          <cell r="AA26" t="str">
            <v>～</v>
          </cell>
          <cell r="AC26">
            <v>146</v>
          </cell>
          <cell r="AD26" t="str">
            <v>～</v>
          </cell>
          <cell r="AF26">
            <v>1</v>
          </cell>
          <cell r="AG26" t="str">
            <v>水中ポンプ</v>
          </cell>
          <cell r="AH26">
            <v>25</v>
          </cell>
          <cell r="AI26">
            <v>4.91</v>
          </cell>
          <cell r="AJ26">
            <v>1.5</v>
          </cell>
          <cell r="AK26">
            <v>50</v>
          </cell>
          <cell r="AL26" t="str">
            <v>株式会社イトーヨーカ堂</v>
          </cell>
          <cell r="AM26" t="str">
            <v>102-8452</v>
          </cell>
          <cell r="AN26" t="str">
            <v>東京都千代田区</v>
          </cell>
          <cell r="AO26" t="str">
            <v>二番町</v>
          </cell>
          <cell r="AP26">
            <v>8</v>
          </cell>
          <cell r="AQ26">
            <v>8</v>
          </cell>
          <cell r="AS26" t="str">
            <v>代表取締役　三枝富博</v>
          </cell>
          <cell r="AT26" t="str">
            <v>03</v>
          </cell>
          <cell r="AU26" t="str">
            <v>6238</v>
          </cell>
          <cell r="AV26" t="str">
            <v>2111</v>
          </cell>
        </row>
        <row r="27">
          <cell r="D27">
            <v>23</v>
          </cell>
          <cell r="E27" t="str">
            <v>203</v>
          </cell>
          <cell r="F27" t="str">
            <v>1052</v>
          </cell>
          <cell r="G27" t="str">
            <v>2</v>
          </cell>
          <cell r="H27" t="str">
            <v>00</v>
          </cell>
          <cell r="I27" t="str">
            <v>B</v>
          </cell>
          <cell r="J27" t="str">
            <v>A</v>
          </cell>
          <cell r="K27" t="str">
            <v>要</v>
          </cell>
          <cell r="L27" t="str">
            <v>安行領根岸</v>
          </cell>
          <cell r="M27">
            <v>3763</v>
          </cell>
          <cell r="N27">
            <v>25</v>
          </cell>
          <cell r="P27" t="str">
            <v>L87</v>
          </cell>
          <cell r="Q27" t="str">
            <v>医療業</v>
          </cell>
          <cell r="R27">
            <v>1</v>
          </cell>
          <cell r="S27" t="str">
            <v>羽車式</v>
          </cell>
          <cell r="T27" t="str">
            <v>2</v>
          </cell>
          <cell r="U27">
            <v>5</v>
          </cell>
          <cell r="V27" t="str">
            <v>平成</v>
          </cell>
          <cell r="W27">
            <v>18</v>
          </cell>
          <cell r="X27">
            <v>2</v>
          </cell>
          <cell r="Y27">
            <v>20</v>
          </cell>
          <cell r="Z27">
            <v>111.5</v>
          </cell>
          <cell r="AA27" t="str">
            <v>～</v>
          </cell>
          <cell r="AB27">
            <v>117</v>
          </cell>
          <cell r="AC27">
            <v>128</v>
          </cell>
          <cell r="AD27" t="str">
            <v>～</v>
          </cell>
          <cell r="AE27">
            <v>139</v>
          </cell>
          <cell r="AF27">
            <v>1</v>
          </cell>
          <cell r="AG27" t="str">
            <v>水中ポンプ</v>
          </cell>
          <cell r="AH27">
            <v>25</v>
          </cell>
          <cell r="AI27">
            <v>4.91</v>
          </cell>
          <cell r="AJ27">
            <v>1.5</v>
          </cell>
          <cell r="AK27">
            <v>100</v>
          </cell>
          <cell r="AL27" t="str">
            <v>社会福祉法人　健寿会（川口しあわせの里）</v>
          </cell>
          <cell r="AM27" t="str">
            <v>359-1101</v>
          </cell>
          <cell r="AN27" t="str">
            <v>所沢市</v>
          </cell>
          <cell r="AO27" t="str">
            <v>北中</v>
          </cell>
          <cell r="AP27">
            <v>2</v>
          </cell>
          <cell r="AQ27">
            <v>301</v>
          </cell>
          <cell r="AR27">
            <v>1</v>
          </cell>
          <cell r="AS27" t="str">
            <v>理事長　片居木裕子</v>
          </cell>
          <cell r="AT27" t="str">
            <v>04</v>
          </cell>
          <cell r="AU27" t="str">
            <v>2921</v>
          </cell>
          <cell r="AV27" t="str">
            <v>7733</v>
          </cell>
        </row>
        <row r="28">
          <cell r="D28">
            <v>24</v>
          </cell>
          <cell r="E28" t="str">
            <v>203</v>
          </cell>
          <cell r="F28" t="str">
            <v>1017</v>
          </cell>
          <cell r="G28" t="str">
            <v>1</v>
          </cell>
          <cell r="H28" t="str">
            <v>00</v>
          </cell>
          <cell r="I28" t="str">
            <v>B</v>
          </cell>
          <cell r="J28" t="str">
            <v>B</v>
          </cell>
          <cell r="K28" t="str">
            <v/>
          </cell>
          <cell r="L28" t="str">
            <v>江戸</v>
          </cell>
          <cell r="M28">
            <v>1</v>
          </cell>
          <cell r="N28">
            <v>6</v>
          </cell>
          <cell r="O28">
            <v>30</v>
          </cell>
          <cell r="Q28" t="str">
            <v/>
          </cell>
          <cell r="S28" t="str">
            <v/>
          </cell>
          <cell r="T28" t="str">
            <v>1</v>
          </cell>
          <cell r="U28">
            <v>5</v>
          </cell>
          <cell r="V28" t="str">
            <v>平成</v>
          </cell>
          <cell r="W28">
            <v>13</v>
          </cell>
          <cell r="X28">
            <v>5</v>
          </cell>
          <cell r="Y28">
            <v>10</v>
          </cell>
          <cell r="Z28">
            <v>115.5</v>
          </cell>
          <cell r="AA28" t="str">
            <v>～</v>
          </cell>
          <cell r="AB28">
            <v>119</v>
          </cell>
          <cell r="AC28">
            <v>141</v>
          </cell>
          <cell r="AD28" t="str">
            <v>～</v>
          </cell>
          <cell r="AE28">
            <v>145</v>
          </cell>
          <cell r="AF28">
            <v>1</v>
          </cell>
          <cell r="AG28" t="str">
            <v>水中ポンプ</v>
          </cell>
          <cell r="AH28">
            <v>25</v>
          </cell>
          <cell r="AI28">
            <v>4.9000000000000004</v>
          </cell>
          <cell r="AJ28">
            <v>2.2000000000000002</v>
          </cell>
          <cell r="AK28">
            <v>180</v>
          </cell>
          <cell r="AL28" t="str">
            <v>株式会社　トクホウ</v>
          </cell>
          <cell r="AN28" t="str">
            <v>川口市</v>
          </cell>
          <cell r="AO28" t="str">
            <v>江戸</v>
          </cell>
          <cell r="AP28">
            <v>1</v>
          </cell>
          <cell r="AQ28">
            <v>6</v>
          </cell>
          <cell r="AR28">
            <v>3</v>
          </cell>
          <cell r="AS28" t="str">
            <v>代表取締役　池田成彬</v>
          </cell>
          <cell r="AT28" t="str">
            <v>048</v>
          </cell>
          <cell r="AU28" t="str">
            <v>283</v>
          </cell>
          <cell r="AV28" t="str">
            <v>0310</v>
          </cell>
        </row>
        <row r="29">
          <cell r="D29">
            <v>25</v>
          </cell>
          <cell r="E29" t="str">
            <v>203</v>
          </cell>
          <cell r="F29" t="str">
            <v>1006</v>
          </cell>
          <cell r="G29" t="str">
            <v>6</v>
          </cell>
          <cell r="H29" t="str">
            <v>05</v>
          </cell>
          <cell r="I29" t="str">
            <v>A</v>
          </cell>
          <cell r="J29" t="str">
            <v>C</v>
          </cell>
          <cell r="K29" t="str">
            <v>要</v>
          </cell>
          <cell r="L29" t="str">
            <v>上青木</v>
          </cell>
          <cell r="M29">
            <v>1</v>
          </cell>
          <cell r="N29">
            <v>18</v>
          </cell>
          <cell r="O29">
            <v>1</v>
          </cell>
          <cell r="P29" t="str">
            <v>G39</v>
          </cell>
          <cell r="Q29" t="str">
            <v>水道業</v>
          </cell>
          <cell r="R29">
            <v>6</v>
          </cell>
          <cell r="S29" t="str">
            <v>電磁式</v>
          </cell>
          <cell r="T29" t="str">
            <v>6</v>
          </cell>
          <cell r="V29" t="str">
            <v/>
          </cell>
          <cell r="Z29">
            <v>137</v>
          </cell>
          <cell r="AA29" t="str">
            <v>～</v>
          </cell>
          <cell r="AB29">
            <v>148</v>
          </cell>
          <cell r="AC29">
            <v>203</v>
          </cell>
          <cell r="AD29" t="str">
            <v>～</v>
          </cell>
          <cell r="AE29">
            <v>219.5</v>
          </cell>
          <cell r="AF29">
            <v>1</v>
          </cell>
          <cell r="AG29" t="str">
            <v>水中ポンプ</v>
          </cell>
          <cell r="AH29">
            <v>150</v>
          </cell>
          <cell r="AI29">
            <v>176.6</v>
          </cell>
          <cell r="AJ29">
            <v>30</v>
          </cell>
          <cell r="AK29">
            <v>2000</v>
          </cell>
          <cell r="AL29" t="str">
            <v>川口市上下水道局（上青木浄水場５号井）</v>
          </cell>
          <cell r="AM29" t="str">
            <v>332-0031</v>
          </cell>
          <cell r="AN29" t="str">
            <v>川口市</v>
          </cell>
          <cell r="AO29" t="str">
            <v>青木</v>
          </cell>
          <cell r="AP29">
            <v>5</v>
          </cell>
          <cell r="AQ29">
            <v>13</v>
          </cell>
          <cell r="AR29">
            <v>1</v>
          </cell>
          <cell r="AS29" t="str">
            <v>上下水道事業管理者　小池紀晃</v>
          </cell>
          <cell r="AT29" t="str">
            <v>048</v>
          </cell>
          <cell r="AU29" t="str">
            <v>258</v>
          </cell>
          <cell r="AV29" t="str">
            <v>4132</v>
          </cell>
        </row>
        <row r="30">
          <cell r="D30">
            <v>26</v>
          </cell>
          <cell r="E30" t="str">
            <v>203</v>
          </cell>
          <cell r="F30" t="str">
            <v>1006</v>
          </cell>
          <cell r="G30" t="str">
            <v>6</v>
          </cell>
          <cell r="H30" t="str">
            <v>06</v>
          </cell>
          <cell r="I30" t="str">
            <v>A</v>
          </cell>
          <cell r="J30" t="str">
            <v>B</v>
          </cell>
          <cell r="K30" t="str">
            <v>要</v>
          </cell>
          <cell r="L30" t="str">
            <v>上青木</v>
          </cell>
          <cell r="M30">
            <v>1</v>
          </cell>
          <cell r="N30">
            <v>5</v>
          </cell>
          <cell r="O30">
            <v>19</v>
          </cell>
          <cell r="P30" t="str">
            <v>G39</v>
          </cell>
          <cell r="Q30" t="str">
            <v>水道業</v>
          </cell>
          <cell r="R30">
            <v>6</v>
          </cell>
          <cell r="S30" t="str">
            <v>電磁式</v>
          </cell>
          <cell r="T30" t="str">
            <v>6</v>
          </cell>
          <cell r="U30">
            <v>4</v>
          </cell>
          <cell r="V30" t="str">
            <v>昭和</v>
          </cell>
          <cell r="W30">
            <v>33</v>
          </cell>
          <cell r="X30">
            <v>4</v>
          </cell>
          <cell r="Z30">
            <v>129.4</v>
          </cell>
          <cell r="AA30" t="str">
            <v>～</v>
          </cell>
          <cell r="AC30">
            <v>201.4</v>
          </cell>
          <cell r="AD30" t="str">
            <v>～</v>
          </cell>
          <cell r="AF30">
            <v>1</v>
          </cell>
          <cell r="AG30" t="str">
            <v>水中ポンプ</v>
          </cell>
          <cell r="AH30">
            <v>150</v>
          </cell>
          <cell r="AI30">
            <v>176.6</v>
          </cell>
          <cell r="AJ30">
            <v>30</v>
          </cell>
          <cell r="AK30">
            <v>2350</v>
          </cell>
          <cell r="AL30" t="str">
            <v>川口市上下水道局（上青木浄水場６号井）</v>
          </cell>
          <cell r="AM30" t="str">
            <v>332-0031</v>
          </cell>
          <cell r="AN30" t="str">
            <v>川口市</v>
          </cell>
          <cell r="AO30" t="str">
            <v>青木</v>
          </cell>
          <cell r="AP30">
            <v>5</v>
          </cell>
          <cell r="AQ30">
            <v>13</v>
          </cell>
          <cell r="AR30">
            <v>1</v>
          </cell>
          <cell r="AS30" t="str">
            <v>上下水道事業管理者　小池紀晃</v>
          </cell>
          <cell r="AT30" t="str">
            <v>048</v>
          </cell>
          <cell r="AU30" t="str">
            <v>258</v>
          </cell>
          <cell r="AV30" t="str">
            <v>4132</v>
          </cell>
        </row>
        <row r="31">
          <cell r="D31">
            <v>27</v>
          </cell>
          <cell r="E31" t="str">
            <v>203</v>
          </cell>
          <cell r="F31" t="str">
            <v>1006</v>
          </cell>
          <cell r="G31" t="str">
            <v>6</v>
          </cell>
          <cell r="H31" t="str">
            <v>08</v>
          </cell>
          <cell r="I31" t="str">
            <v>A</v>
          </cell>
          <cell r="J31" t="str">
            <v>B</v>
          </cell>
          <cell r="K31" t="str">
            <v>要</v>
          </cell>
          <cell r="L31" t="str">
            <v>上青木</v>
          </cell>
          <cell r="M31">
            <v>2</v>
          </cell>
          <cell r="N31">
            <v>4</v>
          </cell>
          <cell r="O31">
            <v>9</v>
          </cell>
          <cell r="P31" t="str">
            <v>G39</v>
          </cell>
          <cell r="Q31" t="str">
            <v>水道業</v>
          </cell>
          <cell r="R31">
            <v>6</v>
          </cell>
          <cell r="S31" t="str">
            <v>電磁式</v>
          </cell>
          <cell r="T31" t="str">
            <v>6</v>
          </cell>
          <cell r="U31">
            <v>4</v>
          </cell>
          <cell r="V31" t="str">
            <v>昭和</v>
          </cell>
          <cell r="W31">
            <v>35</v>
          </cell>
          <cell r="X31">
            <v>3</v>
          </cell>
          <cell r="Z31">
            <v>90.8</v>
          </cell>
          <cell r="AA31" t="str">
            <v>～</v>
          </cell>
          <cell r="AC31">
            <v>208.8</v>
          </cell>
          <cell r="AD31" t="str">
            <v>～</v>
          </cell>
          <cell r="AF31">
            <v>1</v>
          </cell>
          <cell r="AG31" t="str">
            <v>水中ポンプ</v>
          </cell>
          <cell r="AH31">
            <v>150</v>
          </cell>
          <cell r="AI31">
            <v>176.6</v>
          </cell>
          <cell r="AJ31">
            <v>30</v>
          </cell>
          <cell r="AK31">
            <v>1783</v>
          </cell>
          <cell r="AL31" t="str">
            <v>川口市上下水道局（上青木浄水場８号井）</v>
          </cell>
          <cell r="AM31" t="str">
            <v>332-0031</v>
          </cell>
          <cell r="AN31" t="str">
            <v>川口市</v>
          </cell>
          <cell r="AO31" t="str">
            <v>青木</v>
          </cell>
          <cell r="AP31">
            <v>5</v>
          </cell>
          <cell r="AQ31">
            <v>13</v>
          </cell>
          <cell r="AR31">
            <v>1</v>
          </cell>
          <cell r="AS31" t="str">
            <v>上下水道事業管理者　小池紀晃</v>
          </cell>
          <cell r="AT31" t="str">
            <v>048</v>
          </cell>
          <cell r="AU31" t="str">
            <v>258</v>
          </cell>
          <cell r="AV31" t="str">
            <v>4132</v>
          </cell>
        </row>
        <row r="32">
          <cell r="D32">
            <v>28</v>
          </cell>
          <cell r="E32" t="str">
            <v>203</v>
          </cell>
          <cell r="F32" t="str">
            <v>1006</v>
          </cell>
          <cell r="G32" t="str">
            <v>6</v>
          </cell>
          <cell r="H32" t="str">
            <v>09</v>
          </cell>
          <cell r="I32" t="str">
            <v>A</v>
          </cell>
          <cell r="J32" t="str">
            <v>C</v>
          </cell>
          <cell r="K32" t="str">
            <v>要</v>
          </cell>
          <cell r="L32" t="str">
            <v>上青木</v>
          </cell>
          <cell r="M32">
            <v>1</v>
          </cell>
          <cell r="N32">
            <v>25</v>
          </cell>
          <cell r="O32">
            <v>8</v>
          </cell>
          <cell r="P32" t="str">
            <v>G39</v>
          </cell>
          <cell r="Q32" t="str">
            <v>水道業</v>
          </cell>
          <cell r="R32">
            <v>6</v>
          </cell>
          <cell r="S32" t="str">
            <v>電磁式</v>
          </cell>
          <cell r="T32" t="str">
            <v>6</v>
          </cell>
          <cell r="U32">
            <v>5</v>
          </cell>
          <cell r="V32" t="str">
            <v>平成</v>
          </cell>
          <cell r="W32">
            <v>24</v>
          </cell>
          <cell r="X32">
            <v>1</v>
          </cell>
          <cell r="Z32">
            <v>106.5</v>
          </cell>
          <cell r="AA32" t="str">
            <v>～</v>
          </cell>
          <cell r="AB32">
            <v>110.5</v>
          </cell>
          <cell r="AC32">
            <v>200.5</v>
          </cell>
          <cell r="AD32" t="str">
            <v>～</v>
          </cell>
          <cell r="AE32">
            <v>220.5</v>
          </cell>
          <cell r="AF32">
            <v>1</v>
          </cell>
          <cell r="AG32" t="str">
            <v>水中ポンプ</v>
          </cell>
          <cell r="AH32">
            <v>150</v>
          </cell>
          <cell r="AI32">
            <v>176.6</v>
          </cell>
          <cell r="AJ32">
            <v>30</v>
          </cell>
          <cell r="AK32">
            <v>2400</v>
          </cell>
          <cell r="AL32" t="str">
            <v>川口市上下水道局（上青木浄水場９号井）</v>
          </cell>
          <cell r="AM32" t="str">
            <v>332-0031</v>
          </cell>
          <cell r="AN32" t="str">
            <v>川口市</v>
          </cell>
          <cell r="AO32" t="str">
            <v>青木</v>
          </cell>
          <cell r="AP32">
            <v>5</v>
          </cell>
          <cell r="AQ32">
            <v>13</v>
          </cell>
          <cell r="AR32">
            <v>1</v>
          </cell>
          <cell r="AS32" t="str">
            <v>上下水道事業管理者　小池紀晃</v>
          </cell>
          <cell r="AT32" t="str">
            <v>048</v>
          </cell>
          <cell r="AU32" t="str">
            <v>258</v>
          </cell>
          <cell r="AV32" t="str">
            <v>4132</v>
          </cell>
        </row>
        <row r="33">
          <cell r="D33">
            <v>29</v>
          </cell>
          <cell r="E33" t="str">
            <v>203</v>
          </cell>
          <cell r="F33" t="str">
            <v>1003</v>
          </cell>
          <cell r="G33" t="str">
            <v>1</v>
          </cell>
          <cell r="H33" t="str">
            <v>00</v>
          </cell>
          <cell r="I33" t="str">
            <v>B</v>
          </cell>
          <cell r="J33" t="str">
            <v>B</v>
          </cell>
          <cell r="K33" t="str">
            <v/>
          </cell>
          <cell r="L33" t="str">
            <v>上青木</v>
          </cell>
          <cell r="M33">
            <v>6</v>
          </cell>
          <cell r="N33">
            <v>35</v>
          </cell>
          <cell r="Q33" t="str">
            <v/>
          </cell>
          <cell r="R33">
            <v>1</v>
          </cell>
          <cell r="S33" t="str">
            <v>羽車式</v>
          </cell>
          <cell r="T33" t="str">
            <v>1</v>
          </cell>
          <cell r="U33">
            <v>5</v>
          </cell>
          <cell r="V33" t="str">
            <v>平成</v>
          </cell>
          <cell r="W33">
            <v>13</v>
          </cell>
          <cell r="X33">
            <v>6</v>
          </cell>
          <cell r="Y33">
            <v>28</v>
          </cell>
          <cell r="Z33">
            <v>200</v>
          </cell>
          <cell r="AA33" t="str">
            <v>～</v>
          </cell>
          <cell r="AB33">
            <v>210</v>
          </cell>
          <cell r="AC33">
            <v>275</v>
          </cell>
          <cell r="AD33" t="str">
            <v>～</v>
          </cell>
          <cell r="AE33">
            <v>285</v>
          </cell>
          <cell r="AF33">
            <v>1</v>
          </cell>
          <cell r="AG33" t="str">
            <v>水中ポンプ</v>
          </cell>
          <cell r="AH33">
            <v>27.6</v>
          </cell>
          <cell r="AI33">
            <v>5.98</v>
          </cell>
          <cell r="AJ33">
            <v>3.7</v>
          </cell>
          <cell r="AK33">
            <v>60</v>
          </cell>
          <cell r="AL33" t="str">
            <v>株式会社 銀座コージーコーナー</v>
          </cell>
          <cell r="AN33" t="str">
            <v>東京都中央区</v>
          </cell>
          <cell r="AO33" t="str">
            <v>銀座</v>
          </cell>
          <cell r="AP33">
            <v>1</v>
          </cell>
          <cell r="AQ33">
            <v>8</v>
          </cell>
          <cell r="AR33">
            <v>1</v>
          </cell>
          <cell r="AS33" t="str">
            <v>代表取締役社長　山下訓央</v>
          </cell>
          <cell r="AT33" t="str">
            <v>03</v>
          </cell>
          <cell r="AU33" t="str">
            <v>5228</v>
          </cell>
          <cell r="AV33" t="str">
            <v>5711</v>
          </cell>
        </row>
        <row r="34">
          <cell r="D34">
            <v>30</v>
          </cell>
          <cell r="E34" t="str">
            <v>203</v>
          </cell>
          <cell r="F34" t="str">
            <v>1053</v>
          </cell>
          <cell r="G34" t="str">
            <v>3</v>
          </cell>
          <cell r="H34" t="str">
            <v>00</v>
          </cell>
          <cell r="I34" t="str">
            <v>B</v>
          </cell>
          <cell r="J34" t="str">
            <v>A</v>
          </cell>
          <cell r="K34" t="str">
            <v>要</v>
          </cell>
          <cell r="L34" t="str">
            <v>藤兵衛新田</v>
          </cell>
          <cell r="M34">
            <v>141</v>
          </cell>
          <cell r="Q34" t="str">
            <v/>
          </cell>
          <cell r="R34">
            <v>1</v>
          </cell>
          <cell r="S34" t="str">
            <v>羽車式</v>
          </cell>
          <cell r="T34" t="str">
            <v>3</v>
          </cell>
          <cell r="U34">
            <v>5</v>
          </cell>
          <cell r="V34" t="str">
            <v>平成</v>
          </cell>
          <cell r="W34">
            <v>18</v>
          </cell>
          <cell r="X34">
            <v>2</v>
          </cell>
          <cell r="Y34">
            <v>20</v>
          </cell>
          <cell r="Z34">
            <v>32</v>
          </cell>
          <cell r="AA34" t="str">
            <v>～</v>
          </cell>
          <cell r="AC34">
            <v>40</v>
          </cell>
          <cell r="AD34" t="str">
            <v>～</v>
          </cell>
          <cell r="AF34">
            <v>1</v>
          </cell>
          <cell r="AG34" t="str">
            <v>水中ポンプ</v>
          </cell>
          <cell r="AH34">
            <v>25</v>
          </cell>
          <cell r="AI34">
            <v>4.9000000000000004</v>
          </cell>
          <cell r="AJ34">
            <v>2.2000000000000002</v>
          </cell>
          <cell r="AK34">
            <v>120</v>
          </cell>
          <cell r="AL34" t="str">
            <v>有限会社　戸張エンタープライズ</v>
          </cell>
          <cell r="AM34" t="str">
            <v>333-0803</v>
          </cell>
          <cell r="AN34" t="str">
            <v>川口市</v>
          </cell>
          <cell r="AO34" t="str">
            <v>藤兵衛新田</v>
          </cell>
          <cell r="AP34">
            <v>166</v>
          </cell>
          <cell r="AS34" t="str">
            <v>代表取締役　戸張由雄</v>
          </cell>
          <cell r="AT34" t="str">
            <v>048</v>
          </cell>
          <cell r="AU34" t="str">
            <v>294</v>
          </cell>
          <cell r="AV34" t="str">
            <v>8709</v>
          </cell>
        </row>
        <row r="35">
          <cell r="D35">
            <v>31</v>
          </cell>
          <cell r="E35" t="str">
            <v>203</v>
          </cell>
          <cell r="F35" t="str">
            <v>1009</v>
          </cell>
          <cell r="G35" t="str">
            <v>6</v>
          </cell>
          <cell r="H35" t="str">
            <v>01</v>
          </cell>
          <cell r="I35" t="str">
            <v>A</v>
          </cell>
          <cell r="J35" t="str">
            <v>B</v>
          </cell>
          <cell r="K35" t="str">
            <v>要</v>
          </cell>
          <cell r="L35" t="str">
            <v>川口</v>
          </cell>
          <cell r="M35">
            <v>3</v>
          </cell>
          <cell r="N35">
            <v>1</v>
          </cell>
          <cell r="P35" t="str">
            <v>G39</v>
          </cell>
          <cell r="Q35" t="str">
            <v>水道業</v>
          </cell>
          <cell r="R35">
            <v>6</v>
          </cell>
          <cell r="S35" t="str">
            <v>電磁式</v>
          </cell>
          <cell r="T35" t="str">
            <v>6</v>
          </cell>
          <cell r="U35">
            <v>4</v>
          </cell>
          <cell r="V35" t="str">
            <v>昭和</v>
          </cell>
          <cell r="W35">
            <v>36</v>
          </cell>
          <cell r="X35">
            <v>7</v>
          </cell>
          <cell r="Z35">
            <v>93.3</v>
          </cell>
          <cell r="AA35" t="str">
            <v>～</v>
          </cell>
          <cell r="AC35">
            <v>177.3</v>
          </cell>
          <cell r="AD35" t="str">
            <v>～</v>
          </cell>
          <cell r="AF35">
            <v>1</v>
          </cell>
          <cell r="AG35" t="str">
            <v>水中ポンプ</v>
          </cell>
          <cell r="AH35">
            <v>100</v>
          </cell>
          <cell r="AI35">
            <v>78.5</v>
          </cell>
          <cell r="AJ35">
            <v>15</v>
          </cell>
          <cell r="AK35">
            <v>1017</v>
          </cell>
          <cell r="AL35" t="str">
            <v>川口市上下水道局（横曽根１号井）</v>
          </cell>
          <cell r="AM35" t="str">
            <v>332-0031</v>
          </cell>
          <cell r="AN35" t="str">
            <v>川口市</v>
          </cell>
          <cell r="AO35" t="str">
            <v>青木</v>
          </cell>
          <cell r="AP35">
            <v>5</v>
          </cell>
          <cell r="AQ35">
            <v>13</v>
          </cell>
          <cell r="AR35">
            <v>1</v>
          </cell>
          <cell r="AS35" t="str">
            <v>上下水道事業管理者　小池紀晃</v>
          </cell>
          <cell r="AT35" t="str">
            <v>048</v>
          </cell>
          <cell r="AU35" t="str">
            <v>258</v>
          </cell>
          <cell r="AV35" t="str">
            <v>4132</v>
          </cell>
        </row>
        <row r="36">
          <cell r="D36">
            <v>32</v>
          </cell>
          <cell r="E36" t="str">
            <v>203</v>
          </cell>
          <cell r="F36" t="str">
            <v>1009</v>
          </cell>
          <cell r="G36" t="str">
            <v>6</v>
          </cell>
          <cell r="H36" t="str">
            <v>02</v>
          </cell>
          <cell r="I36" t="str">
            <v>A</v>
          </cell>
          <cell r="J36" t="str">
            <v>B</v>
          </cell>
          <cell r="K36" t="str">
            <v>要</v>
          </cell>
          <cell r="L36" t="str">
            <v>川口</v>
          </cell>
          <cell r="M36">
            <v>3</v>
          </cell>
          <cell r="N36">
            <v>1</v>
          </cell>
          <cell r="P36" t="str">
            <v>G39</v>
          </cell>
          <cell r="Q36" t="str">
            <v>水道業</v>
          </cell>
          <cell r="R36">
            <v>6</v>
          </cell>
          <cell r="S36" t="str">
            <v>電磁式</v>
          </cell>
          <cell r="T36" t="str">
            <v>6</v>
          </cell>
          <cell r="U36">
            <v>4</v>
          </cell>
          <cell r="V36" t="str">
            <v>昭和</v>
          </cell>
          <cell r="W36">
            <v>42</v>
          </cell>
          <cell r="X36">
            <v>9</v>
          </cell>
          <cell r="Z36">
            <v>82</v>
          </cell>
          <cell r="AA36" t="str">
            <v>～</v>
          </cell>
          <cell r="AC36">
            <v>205</v>
          </cell>
          <cell r="AD36" t="str">
            <v>～</v>
          </cell>
          <cell r="AF36">
            <v>1</v>
          </cell>
          <cell r="AG36" t="str">
            <v>水中ポンプ</v>
          </cell>
          <cell r="AH36">
            <v>100</v>
          </cell>
          <cell r="AI36">
            <v>78.5</v>
          </cell>
          <cell r="AJ36">
            <v>15</v>
          </cell>
          <cell r="AK36">
            <v>1267</v>
          </cell>
          <cell r="AL36" t="str">
            <v>川口市上下水道局（横曽根２号井）</v>
          </cell>
          <cell r="AM36" t="str">
            <v>332-0031</v>
          </cell>
          <cell r="AN36" t="str">
            <v>川口市</v>
          </cell>
          <cell r="AO36" t="str">
            <v>青木</v>
          </cell>
          <cell r="AP36">
            <v>5</v>
          </cell>
          <cell r="AQ36">
            <v>13</v>
          </cell>
          <cell r="AR36">
            <v>1</v>
          </cell>
          <cell r="AS36" t="str">
            <v>上下水道事業管理者　小池紀晃</v>
          </cell>
          <cell r="AT36" t="str">
            <v>048</v>
          </cell>
          <cell r="AU36" t="str">
            <v>258</v>
          </cell>
          <cell r="AV36" t="str">
            <v>4132</v>
          </cell>
        </row>
        <row r="37">
          <cell r="D37">
            <v>33</v>
          </cell>
          <cell r="E37" t="str">
            <v>203</v>
          </cell>
          <cell r="F37" t="str">
            <v>1054</v>
          </cell>
          <cell r="G37" t="str">
            <v>2</v>
          </cell>
          <cell r="H37" t="str">
            <v>00</v>
          </cell>
          <cell r="I37" t="str">
            <v>B</v>
          </cell>
          <cell r="J37" t="str">
            <v>A</v>
          </cell>
          <cell r="K37" t="str">
            <v>要</v>
          </cell>
          <cell r="L37" t="str">
            <v>西川口</v>
          </cell>
          <cell r="M37">
            <v>1</v>
          </cell>
          <cell r="N37">
            <v>13</v>
          </cell>
          <cell r="O37">
            <v>21</v>
          </cell>
          <cell r="Q37" t="str">
            <v/>
          </cell>
          <cell r="R37">
            <v>1</v>
          </cell>
          <cell r="S37" t="str">
            <v>羽車式</v>
          </cell>
          <cell r="T37" t="str">
            <v>2</v>
          </cell>
          <cell r="U37">
            <v>5</v>
          </cell>
          <cell r="V37" t="str">
            <v>平成</v>
          </cell>
          <cell r="W37">
            <v>18</v>
          </cell>
          <cell r="X37">
            <v>7</v>
          </cell>
          <cell r="Y37">
            <v>1</v>
          </cell>
          <cell r="Z37">
            <v>83</v>
          </cell>
          <cell r="AA37" t="str">
            <v>～</v>
          </cell>
          <cell r="AB37">
            <v>87</v>
          </cell>
          <cell r="AC37">
            <v>126</v>
          </cell>
          <cell r="AD37" t="str">
            <v>～</v>
          </cell>
          <cell r="AE37">
            <v>128</v>
          </cell>
          <cell r="AF37">
            <v>1</v>
          </cell>
          <cell r="AG37" t="str">
            <v>水中ポンプ</v>
          </cell>
          <cell r="AH37">
            <v>27.6</v>
          </cell>
          <cell r="AI37">
            <v>5.98</v>
          </cell>
          <cell r="AJ37">
            <v>2.2000000000000002</v>
          </cell>
          <cell r="AK37">
            <v>150</v>
          </cell>
          <cell r="AL37" t="str">
            <v>株式会社 コージャック（ホテルHISEVEN）</v>
          </cell>
          <cell r="AM37" t="str">
            <v>332-0021</v>
          </cell>
          <cell r="AN37" t="str">
            <v>川口市</v>
          </cell>
          <cell r="AO37" t="str">
            <v>西川口</v>
          </cell>
          <cell r="AP37">
            <v>1</v>
          </cell>
          <cell r="AQ37">
            <v>13</v>
          </cell>
          <cell r="AR37">
            <v>21</v>
          </cell>
          <cell r="AS37" t="str">
            <v>代表取締役　紀井義弘</v>
          </cell>
          <cell r="AT37" t="str">
            <v>048</v>
          </cell>
          <cell r="AU37" t="str">
            <v>241</v>
          </cell>
          <cell r="AV37" t="str">
            <v>6500</v>
          </cell>
        </row>
        <row r="38">
          <cell r="D38">
            <v>34</v>
          </cell>
          <cell r="E38" t="str">
            <v>203</v>
          </cell>
          <cell r="F38" t="str">
            <v>1055</v>
          </cell>
          <cell r="G38" t="str">
            <v>2</v>
          </cell>
          <cell r="H38" t="str">
            <v>00</v>
          </cell>
          <cell r="I38" t="str">
            <v>B</v>
          </cell>
          <cell r="J38" t="str">
            <v>A</v>
          </cell>
          <cell r="K38" t="str">
            <v>要</v>
          </cell>
          <cell r="L38" t="str">
            <v>神戸</v>
          </cell>
          <cell r="M38">
            <v>258</v>
          </cell>
          <cell r="N38">
            <v>1</v>
          </cell>
          <cell r="P38" t="str">
            <v>L87</v>
          </cell>
          <cell r="Q38" t="str">
            <v>医療業</v>
          </cell>
          <cell r="R38">
            <v>1</v>
          </cell>
          <cell r="S38" t="str">
            <v>羽車式</v>
          </cell>
          <cell r="T38" t="str">
            <v>2</v>
          </cell>
          <cell r="U38">
            <v>5</v>
          </cell>
          <cell r="V38" t="str">
            <v>平成</v>
          </cell>
          <cell r="W38">
            <v>18</v>
          </cell>
          <cell r="X38">
            <v>10</v>
          </cell>
          <cell r="Y38">
            <v>16</v>
          </cell>
          <cell r="Z38">
            <v>89.75</v>
          </cell>
          <cell r="AA38" t="str">
            <v>～</v>
          </cell>
          <cell r="AB38">
            <v>97.25</v>
          </cell>
          <cell r="AC38">
            <v>119.25</v>
          </cell>
          <cell r="AD38" t="str">
            <v>～</v>
          </cell>
          <cell r="AE38">
            <v>123</v>
          </cell>
          <cell r="AF38">
            <v>1</v>
          </cell>
          <cell r="AG38" t="str">
            <v>水中ポンプ</v>
          </cell>
          <cell r="AH38">
            <v>27.6</v>
          </cell>
          <cell r="AI38">
            <v>5.97</v>
          </cell>
          <cell r="AJ38">
            <v>1.5</v>
          </cell>
          <cell r="AK38">
            <v>80</v>
          </cell>
          <cell r="AL38" t="str">
            <v>医療法人社団桐和会(川口さくら病院）</v>
          </cell>
          <cell r="AM38" t="str">
            <v>133-0061</v>
          </cell>
          <cell r="AN38" t="str">
            <v>東京都江戸川区</v>
          </cell>
          <cell r="AO38" t="str">
            <v>篠崎町</v>
          </cell>
          <cell r="AP38">
            <v>2</v>
          </cell>
          <cell r="AQ38">
            <v>7</v>
          </cell>
          <cell r="AR38">
            <v>1</v>
          </cell>
          <cell r="AS38" t="str">
            <v>理事長　岡本和久</v>
          </cell>
          <cell r="AT38" t="str">
            <v>03</v>
          </cell>
          <cell r="AU38" t="str">
            <v>5666</v>
          </cell>
          <cell r="AV38" t="str">
            <v>1331</v>
          </cell>
        </row>
        <row r="39">
          <cell r="D39">
            <v>35</v>
          </cell>
          <cell r="E39" t="str">
            <v>203</v>
          </cell>
          <cell r="F39" t="str">
            <v>1036</v>
          </cell>
          <cell r="G39" t="str">
            <v>3</v>
          </cell>
          <cell r="H39" t="str">
            <v>00</v>
          </cell>
          <cell r="I39" t="str">
            <v>B</v>
          </cell>
          <cell r="J39" t="str">
            <v>B</v>
          </cell>
          <cell r="K39" t="str">
            <v/>
          </cell>
          <cell r="L39" t="str">
            <v>川口</v>
          </cell>
          <cell r="M39">
            <v>5</v>
          </cell>
          <cell r="N39">
            <v>9</v>
          </cell>
          <cell r="O39">
            <v>37</v>
          </cell>
          <cell r="Q39" t="str">
            <v/>
          </cell>
          <cell r="R39">
            <v>1</v>
          </cell>
          <cell r="S39" t="str">
            <v>羽車式</v>
          </cell>
          <cell r="T39" t="str">
            <v>3</v>
          </cell>
          <cell r="U39">
            <v>5</v>
          </cell>
          <cell r="V39" t="str">
            <v>平成</v>
          </cell>
          <cell r="W39">
            <v>7</v>
          </cell>
          <cell r="X39">
            <v>11</v>
          </cell>
          <cell r="Z39">
            <v>87</v>
          </cell>
          <cell r="AA39" t="str">
            <v>～</v>
          </cell>
          <cell r="AC39">
            <v>108</v>
          </cell>
          <cell r="AD39" t="str">
            <v>～</v>
          </cell>
          <cell r="AF39">
            <v>1</v>
          </cell>
          <cell r="AG39" t="str">
            <v>水中ポンプ</v>
          </cell>
          <cell r="AH39">
            <v>25.6</v>
          </cell>
          <cell r="AI39">
            <v>5.15</v>
          </cell>
          <cell r="AJ39">
            <v>3.7</v>
          </cell>
          <cell r="AK39">
            <v>120</v>
          </cell>
          <cell r="AL39" t="str">
            <v>有限会社マルキ商事</v>
          </cell>
          <cell r="AM39" t="str">
            <v>335-0003</v>
          </cell>
          <cell r="AN39" t="str">
            <v>蕨市</v>
          </cell>
          <cell r="AO39" t="str">
            <v>南町</v>
          </cell>
          <cell r="AP39">
            <v>3</v>
          </cell>
          <cell r="AQ39">
            <v>22</v>
          </cell>
          <cell r="AR39">
            <v>14</v>
          </cell>
          <cell r="AS39" t="str">
            <v>代表取締役　髙橋秀郎</v>
          </cell>
          <cell r="AT39" t="str">
            <v>048</v>
          </cell>
          <cell r="AU39" t="str">
            <v>443</v>
          </cell>
          <cell r="AV39" t="str">
            <v>1225</v>
          </cell>
        </row>
        <row r="40">
          <cell r="D40">
            <v>36</v>
          </cell>
          <cell r="E40" t="str">
            <v>203</v>
          </cell>
          <cell r="F40" t="str">
            <v>1005</v>
          </cell>
          <cell r="G40" t="str">
            <v>2</v>
          </cell>
          <cell r="H40" t="str">
            <v>00</v>
          </cell>
          <cell r="I40" t="str">
            <v>B</v>
          </cell>
          <cell r="J40" t="str">
            <v>B</v>
          </cell>
          <cell r="K40" t="str">
            <v/>
          </cell>
          <cell r="L40" t="str">
            <v>木曽呂</v>
          </cell>
          <cell r="M40">
            <v>1317</v>
          </cell>
          <cell r="Q40" t="str">
            <v/>
          </cell>
          <cell r="R40">
            <v>1</v>
          </cell>
          <cell r="S40" t="str">
            <v>羽車式</v>
          </cell>
          <cell r="T40" t="str">
            <v>2</v>
          </cell>
          <cell r="U40">
            <v>5</v>
          </cell>
          <cell r="V40" t="str">
            <v>平成</v>
          </cell>
          <cell r="W40">
            <v>14</v>
          </cell>
          <cell r="X40">
            <v>3</v>
          </cell>
          <cell r="Y40">
            <v>31</v>
          </cell>
          <cell r="Z40">
            <v>183.5</v>
          </cell>
          <cell r="AA40" t="str">
            <v>～</v>
          </cell>
          <cell r="AC40">
            <v>200</v>
          </cell>
          <cell r="AD40" t="str">
            <v>～</v>
          </cell>
          <cell r="AF40">
            <v>1</v>
          </cell>
          <cell r="AG40" t="str">
            <v>水中ポンプ</v>
          </cell>
          <cell r="AH40">
            <v>27.6</v>
          </cell>
          <cell r="AI40">
            <v>6</v>
          </cell>
          <cell r="AJ40">
            <v>3.7</v>
          </cell>
          <cell r="AK40">
            <v>120</v>
          </cell>
          <cell r="AL40" t="str">
            <v>医療生協さいたま生活協同組合（埼玉協同病院）</v>
          </cell>
          <cell r="AN40" t="str">
            <v>川口市</v>
          </cell>
          <cell r="AO40" t="str">
            <v>木曽呂</v>
          </cell>
          <cell r="AP40">
            <v>1317</v>
          </cell>
          <cell r="AS40" t="str">
            <v>理事長　雪田慎二</v>
          </cell>
          <cell r="AT40" t="str">
            <v>048</v>
          </cell>
          <cell r="AU40" t="str">
            <v>294</v>
          </cell>
          <cell r="AV40" t="str">
            <v>6111</v>
          </cell>
        </row>
        <row r="41">
          <cell r="D41">
            <v>37</v>
          </cell>
          <cell r="E41" t="str">
            <v>203</v>
          </cell>
          <cell r="F41" t="str">
            <v>1007</v>
          </cell>
          <cell r="G41" t="str">
            <v>6</v>
          </cell>
          <cell r="H41" t="str">
            <v>05</v>
          </cell>
          <cell r="I41" t="str">
            <v>A</v>
          </cell>
          <cell r="J41" t="str">
            <v>B</v>
          </cell>
          <cell r="K41" t="str">
            <v>要</v>
          </cell>
          <cell r="L41" t="str">
            <v>木曽呂</v>
          </cell>
          <cell r="M41">
            <v>313</v>
          </cell>
          <cell r="N41">
            <v>2</v>
          </cell>
          <cell r="P41" t="str">
            <v>G39</v>
          </cell>
          <cell r="Q41" t="str">
            <v>水道業</v>
          </cell>
          <cell r="R41">
            <v>8</v>
          </cell>
          <cell r="S41" t="str">
            <v>その他</v>
          </cell>
          <cell r="T41" t="str">
            <v>6</v>
          </cell>
          <cell r="U41">
            <v>4</v>
          </cell>
          <cell r="V41" t="str">
            <v>昭和</v>
          </cell>
          <cell r="W41">
            <v>38</v>
          </cell>
          <cell r="X41">
            <v>4</v>
          </cell>
          <cell r="Z41">
            <v>149.80000000000001</v>
          </cell>
          <cell r="AA41" t="str">
            <v>～</v>
          </cell>
          <cell r="AC41">
            <v>202.8</v>
          </cell>
          <cell r="AD41" t="str">
            <v>～</v>
          </cell>
          <cell r="AF41">
            <v>1</v>
          </cell>
          <cell r="AG41" t="str">
            <v>水中ポンプ</v>
          </cell>
          <cell r="AH41">
            <v>150</v>
          </cell>
          <cell r="AI41">
            <v>176.6</v>
          </cell>
          <cell r="AJ41">
            <v>45</v>
          </cell>
          <cell r="AK41">
            <v>2400</v>
          </cell>
          <cell r="AL41" t="str">
            <v>川口市上下水道局（神根浄水場5号井）</v>
          </cell>
          <cell r="AM41" t="str">
            <v>332-0031</v>
          </cell>
          <cell r="AN41" t="str">
            <v>川口市</v>
          </cell>
          <cell r="AO41" t="str">
            <v>青木</v>
          </cell>
          <cell r="AP41">
            <v>5</v>
          </cell>
          <cell r="AQ41">
            <v>13</v>
          </cell>
          <cell r="AR41">
            <v>1</v>
          </cell>
          <cell r="AS41" t="str">
            <v>上下水道事業管理者　小池紀晃</v>
          </cell>
          <cell r="AT41" t="str">
            <v>048</v>
          </cell>
          <cell r="AU41" t="str">
            <v>258</v>
          </cell>
          <cell r="AV41" t="str">
            <v>4132</v>
          </cell>
        </row>
        <row r="42">
          <cell r="D42">
            <v>38</v>
          </cell>
          <cell r="E42" t="str">
            <v>203</v>
          </cell>
          <cell r="F42" t="str">
            <v>1056</v>
          </cell>
          <cell r="G42" t="str">
            <v>2</v>
          </cell>
          <cell r="H42" t="str">
            <v>00</v>
          </cell>
          <cell r="I42" t="str">
            <v>B</v>
          </cell>
          <cell r="J42" t="str">
            <v>A</v>
          </cell>
          <cell r="K42" t="str">
            <v>要</v>
          </cell>
          <cell r="L42" t="str">
            <v>石神</v>
          </cell>
          <cell r="M42">
            <v>142</v>
          </cell>
          <cell r="N42">
            <v>1</v>
          </cell>
          <cell r="Q42" t="str">
            <v/>
          </cell>
          <cell r="R42">
            <v>1</v>
          </cell>
          <cell r="S42" t="str">
            <v>羽車式</v>
          </cell>
          <cell r="T42" t="str">
            <v>2</v>
          </cell>
          <cell r="U42">
            <v>5</v>
          </cell>
          <cell r="V42" t="str">
            <v>平成</v>
          </cell>
          <cell r="W42">
            <v>18</v>
          </cell>
          <cell r="X42">
            <v>11</v>
          </cell>
          <cell r="Y42">
            <v>6</v>
          </cell>
          <cell r="Z42">
            <v>68</v>
          </cell>
          <cell r="AA42" t="str">
            <v>～</v>
          </cell>
          <cell r="AB42">
            <v>76</v>
          </cell>
          <cell r="AC42">
            <v>108</v>
          </cell>
          <cell r="AD42" t="str">
            <v>～</v>
          </cell>
          <cell r="AE42">
            <v>112</v>
          </cell>
          <cell r="AF42">
            <v>1</v>
          </cell>
          <cell r="AG42" t="str">
            <v>水中ポンプ</v>
          </cell>
          <cell r="AH42">
            <v>27.6</v>
          </cell>
          <cell r="AI42">
            <v>6</v>
          </cell>
          <cell r="AJ42">
            <v>2.2000000000000002</v>
          </cell>
          <cell r="AK42">
            <v>50</v>
          </cell>
          <cell r="AL42" t="str">
            <v>株式会社　エスジーエス（ホテルクイーンエリザベス石庭）</v>
          </cell>
          <cell r="AM42" t="str">
            <v>101-0031（個別の宛名印刷を使用）</v>
          </cell>
          <cell r="AN42" t="str">
            <v>東京都千代田区</v>
          </cell>
          <cell r="AO42" t="str">
            <v>東神田</v>
          </cell>
          <cell r="AP42">
            <v>2</v>
          </cell>
          <cell r="AQ42">
            <v>3</v>
          </cell>
          <cell r="AR42">
            <v>3</v>
          </cell>
          <cell r="AS42" t="str">
            <v>代表取締役　上原保造</v>
          </cell>
          <cell r="AT42" t="str">
            <v>03</v>
          </cell>
          <cell r="AU42" t="str">
            <v>3863</v>
          </cell>
          <cell r="AV42" t="str">
            <v>1143</v>
          </cell>
        </row>
        <row r="43">
          <cell r="D43">
            <v>39</v>
          </cell>
          <cell r="E43" t="str">
            <v>203</v>
          </cell>
          <cell r="F43" t="str">
            <v>1057</v>
          </cell>
          <cell r="G43" t="str">
            <v>2</v>
          </cell>
          <cell r="H43" t="str">
            <v>00</v>
          </cell>
          <cell r="I43" t="str">
            <v>B</v>
          </cell>
          <cell r="J43" t="str">
            <v>A</v>
          </cell>
          <cell r="K43" t="str">
            <v>要</v>
          </cell>
          <cell r="L43" t="str">
            <v>並木元町</v>
          </cell>
          <cell r="M43">
            <v>1</v>
          </cell>
          <cell r="N43">
            <v>64</v>
          </cell>
          <cell r="P43" t="str">
            <v>O00</v>
          </cell>
          <cell r="Q43" t="str">
            <v>その他の業</v>
          </cell>
          <cell r="R43">
            <v>1</v>
          </cell>
          <cell r="S43" t="str">
            <v>羽車式</v>
          </cell>
          <cell r="T43" t="str">
            <v>2</v>
          </cell>
          <cell r="U43">
            <v>5</v>
          </cell>
          <cell r="V43" t="str">
            <v>平成</v>
          </cell>
          <cell r="W43">
            <v>19</v>
          </cell>
          <cell r="X43">
            <v>7</v>
          </cell>
          <cell r="Y43">
            <v>20</v>
          </cell>
          <cell r="Z43">
            <v>89</v>
          </cell>
          <cell r="AA43" t="str">
            <v>～</v>
          </cell>
          <cell r="AC43">
            <v>100</v>
          </cell>
          <cell r="AD43" t="str">
            <v>～</v>
          </cell>
          <cell r="AF43">
            <v>1</v>
          </cell>
          <cell r="AG43" t="str">
            <v>水中ポンプ</v>
          </cell>
          <cell r="AH43">
            <v>27.4</v>
          </cell>
          <cell r="AI43">
            <v>5.9</v>
          </cell>
          <cell r="AJ43">
            <v>1.5</v>
          </cell>
          <cell r="AK43">
            <v>50</v>
          </cell>
          <cell r="AL43" t="str">
            <v>株式会社 ダンロップスポーツウェルネス</v>
          </cell>
          <cell r="AM43" t="str">
            <v>261-8577</v>
          </cell>
          <cell r="AN43" t="str">
            <v>千葉県千葉市美浜区</v>
          </cell>
          <cell r="AO43" t="str">
            <v>中瀬</v>
          </cell>
          <cell r="AP43">
            <v>1</v>
          </cell>
          <cell r="AQ43">
            <v>10</v>
          </cell>
          <cell r="AR43">
            <v>1</v>
          </cell>
          <cell r="AS43" t="str">
            <v>代表取締役社長　田畑晃</v>
          </cell>
          <cell r="AT43" t="str">
            <v>043</v>
          </cell>
          <cell r="AU43" t="str">
            <v>299</v>
          </cell>
          <cell r="AV43" t="str">
            <v>1795</v>
          </cell>
        </row>
        <row r="44">
          <cell r="D44">
            <v>40</v>
          </cell>
          <cell r="E44" t="str">
            <v>203</v>
          </cell>
          <cell r="F44" t="str">
            <v>1058</v>
          </cell>
          <cell r="G44" t="str">
            <v>2</v>
          </cell>
          <cell r="H44" t="str">
            <v>00</v>
          </cell>
          <cell r="I44" t="str">
            <v>B</v>
          </cell>
          <cell r="J44" t="str">
            <v>A</v>
          </cell>
          <cell r="K44" t="str">
            <v>要</v>
          </cell>
          <cell r="L44" t="str">
            <v>領家</v>
          </cell>
          <cell r="M44">
            <v>4</v>
          </cell>
          <cell r="N44">
            <v>7</v>
          </cell>
          <cell r="O44">
            <v>18</v>
          </cell>
          <cell r="P44" t="str">
            <v>I00</v>
          </cell>
          <cell r="Q44" t="str">
            <v>卸売・小売業・飲食店</v>
          </cell>
          <cell r="R44">
            <v>1</v>
          </cell>
          <cell r="S44" t="str">
            <v>羽車式</v>
          </cell>
          <cell r="T44" t="str">
            <v>2</v>
          </cell>
          <cell r="U44">
            <v>5</v>
          </cell>
          <cell r="V44" t="str">
            <v>平成</v>
          </cell>
          <cell r="W44">
            <v>19</v>
          </cell>
          <cell r="X44">
            <v>12</v>
          </cell>
          <cell r="Y44">
            <v>1</v>
          </cell>
          <cell r="Z44">
            <v>48</v>
          </cell>
          <cell r="AA44" t="str">
            <v>～</v>
          </cell>
          <cell r="AB44">
            <v>56</v>
          </cell>
          <cell r="AC44">
            <v>72</v>
          </cell>
          <cell r="AD44" t="str">
            <v>～</v>
          </cell>
          <cell r="AE44">
            <v>80</v>
          </cell>
          <cell r="AF44">
            <v>1</v>
          </cell>
          <cell r="AG44" t="str">
            <v>水中ポンプ</v>
          </cell>
          <cell r="AH44">
            <v>25.4</v>
          </cell>
          <cell r="AI44">
            <v>5.0599999999999996</v>
          </cell>
          <cell r="AJ44">
            <v>1.5</v>
          </cell>
          <cell r="AK44">
            <v>80</v>
          </cell>
          <cell r="AL44" t="str">
            <v>有限会社 井上臓器</v>
          </cell>
          <cell r="AM44" t="str">
            <v>332-0004</v>
          </cell>
          <cell r="AN44" t="str">
            <v>川口市</v>
          </cell>
          <cell r="AO44" t="str">
            <v>領家</v>
          </cell>
          <cell r="AP44">
            <v>4</v>
          </cell>
          <cell r="AQ44">
            <v>7</v>
          </cell>
          <cell r="AR44">
            <v>18</v>
          </cell>
          <cell r="AS44" t="str">
            <v>代表取締役　井上健</v>
          </cell>
          <cell r="AT44" t="str">
            <v>048</v>
          </cell>
          <cell r="AU44" t="str">
            <v>223</v>
          </cell>
          <cell r="AV44" t="str">
            <v>2663</v>
          </cell>
        </row>
        <row r="45">
          <cell r="D45">
            <v>41</v>
          </cell>
          <cell r="E45" t="str">
            <v>203</v>
          </cell>
          <cell r="F45" t="str">
            <v>1029</v>
          </cell>
          <cell r="G45" t="str">
            <v>2</v>
          </cell>
          <cell r="H45" t="str">
            <v>00</v>
          </cell>
          <cell r="I45" t="str">
            <v>B</v>
          </cell>
          <cell r="J45" t="str">
            <v>B</v>
          </cell>
          <cell r="K45" t="str">
            <v/>
          </cell>
          <cell r="L45" t="str">
            <v>北原台</v>
          </cell>
          <cell r="M45">
            <v>1</v>
          </cell>
          <cell r="N45">
            <v>25</v>
          </cell>
          <cell r="O45">
            <v>9</v>
          </cell>
          <cell r="Q45" t="str">
            <v/>
          </cell>
          <cell r="R45">
            <v>1</v>
          </cell>
          <cell r="S45" t="str">
            <v>羽車式</v>
          </cell>
          <cell r="T45" t="str">
            <v>2</v>
          </cell>
          <cell r="V45" t="str">
            <v/>
          </cell>
          <cell r="Z45">
            <v>85</v>
          </cell>
          <cell r="AA45" t="str">
            <v>～</v>
          </cell>
          <cell r="AC45">
            <v>95</v>
          </cell>
          <cell r="AD45" t="str">
            <v>～</v>
          </cell>
          <cell r="AF45">
            <v>1</v>
          </cell>
          <cell r="AG45" t="str">
            <v>水中ポンプ</v>
          </cell>
          <cell r="AH45">
            <v>27.6</v>
          </cell>
          <cell r="AI45">
            <v>5.98</v>
          </cell>
          <cell r="AJ45">
            <v>2.2000000000000002</v>
          </cell>
          <cell r="AK45">
            <v>80</v>
          </cell>
          <cell r="AL45" t="str">
            <v>有限会社トレジャーナビックス（ホテル　フェリス）</v>
          </cell>
          <cell r="AN45" t="str">
            <v>川口市</v>
          </cell>
          <cell r="AO45" t="str">
            <v>北原台</v>
          </cell>
          <cell r="AP45">
            <v>1</v>
          </cell>
          <cell r="AQ45">
            <v>25</v>
          </cell>
          <cell r="AR45">
            <v>9</v>
          </cell>
          <cell r="AS45" t="str">
            <v>取締役　末長久</v>
          </cell>
          <cell r="AT45" t="str">
            <v>048</v>
          </cell>
          <cell r="AU45" t="str">
            <v>290</v>
          </cell>
          <cell r="AV45" t="str">
            <v>5577</v>
          </cell>
        </row>
        <row r="46">
          <cell r="D46">
            <v>42</v>
          </cell>
          <cell r="E46" t="str">
            <v>203</v>
          </cell>
          <cell r="F46" t="str">
            <v>1039</v>
          </cell>
          <cell r="G46" t="str">
            <v>2</v>
          </cell>
          <cell r="H46" t="str">
            <v>00</v>
          </cell>
          <cell r="I46" t="str">
            <v>B</v>
          </cell>
          <cell r="J46" t="str">
            <v>B</v>
          </cell>
          <cell r="K46" t="str">
            <v/>
          </cell>
          <cell r="L46" t="str">
            <v>北原台</v>
          </cell>
          <cell r="M46">
            <v>3</v>
          </cell>
          <cell r="N46">
            <v>2</v>
          </cell>
          <cell r="O46">
            <v>56</v>
          </cell>
          <cell r="Q46" t="str">
            <v/>
          </cell>
          <cell r="R46">
            <v>1</v>
          </cell>
          <cell r="S46" t="str">
            <v>羽車式</v>
          </cell>
          <cell r="T46" t="str">
            <v>2</v>
          </cell>
          <cell r="U46">
            <v>5</v>
          </cell>
          <cell r="V46" t="str">
            <v>平成</v>
          </cell>
          <cell r="W46">
            <v>11</v>
          </cell>
          <cell r="X46">
            <v>3</v>
          </cell>
          <cell r="Y46">
            <v>18</v>
          </cell>
          <cell r="Z46">
            <v>206</v>
          </cell>
          <cell r="AA46" t="str">
            <v>～</v>
          </cell>
          <cell r="AB46">
            <v>210</v>
          </cell>
          <cell r="AC46">
            <v>215</v>
          </cell>
          <cell r="AD46" t="str">
            <v>～</v>
          </cell>
          <cell r="AE46">
            <v>226</v>
          </cell>
          <cell r="AF46">
            <v>1</v>
          </cell>
          <cell r="AG46" t="str">
            <v>水中ポンプ</v>
          </cell>
          <cell r="AH46">
            <v>25</v>
          </cell>
          <cell r="AI46">
            <v>4.9000000000000004</v>
          </cell>
          <cell r="AJ46">
            <v>2.2000000000000002</v>
          </cell>
          <cell r="AK46">
            <v>90</v>
          </cell>
          <cell r="AL46" t="str">
            <v>富岡開発株式会社（ホテルバルスリゾートアンドスパ）</v>
          </cell>
          <cell r="AM46" t="str">
            <v>390-0851</v>
          </cell>
          <cell r="AN46" t="str">
            <v>長野県松本市</v>
          </cell>
          <cell r="AO46" t="str">
            <v>島内</v>
          </cell>
          <cell r="AP46">
            <v>3443</v>
          </cell>
          <cell r="AQ46">
            <v>13</v>
          </cell>
          <cell r="AS46" t="str">
            <v>代表取締役　藤巻好實</v>
          </cell>
          <cell r="AT46" t="str">
            <v>0263</v>
          </cell>
          <cell r="AU46" t="str">
            <v>47</v>
          </cell>
          <cell r="AV46" t="str">
            <v>6680</v>
          </cell>
        </row>
        <row r="47">
          <cell r="D47">
            <v>43</v>
          </cell>
          <cell r="E47" t="str">
            <v>203</v>
          </cell>
          <cell r="F47" t="str">
            <v>1043</v>
          </cell>
          <cell r="G47" t="str">
            <v>2</v>
          </cell>
          <cell r="H47" t="str">
            <v>00</v>
          </cell>
          <cell r="I47" t="str">
            <v>B</v>
          </cell>
          <cell r="J47" t="str">
            <v>B</v>
          </cell>
          <cell r="K47" t="str">
            <v/>
          </cell>
          <cell r="L47" t="str">
            <v>北原台</v>
          </cell>
          <cell r="M47">
            <v>3</v>
          </cell>
          <cell r="N47">
            <v>1</v>
          </cell>
          <cell r="O47">
            <v>40</v>
          </cell>
          <cell r="Q47" t="str">
            <v/>
          </cell>
          <cell r="R47">
            <v>1</v>
          </cell>
          <cell r="S47" t="str">
            <v>羽車式</v>
          </cell>
          <cell r="T47" t="str">
            <v>2</v>
          </cell>
          <cell r="U47">
            <v>4</v>
          </cell>
          <cell r="V47" t="str">
            <v>昭和</v>
          </cell>
          <cell r="W47">
            <v>61</v>
          </cell>
          <cell r="X47">
            <v>10</v>
          </cell>
          <cell r="Z47">
            <v>131</v>
          </cell>
          <cell r="AA47" t="str">
            <v>～</v>
          </cell>
          <cell r="AB47">
            <v>136.5</v>
          </cell>
          <cell r="AC47">
            <v>159</v>
          </cell>
          <cell r="AD47" t="str">
            <v>～</v>
          </cell>
          <cell r="AE47">
            <v>165</v>
          </cell>
          <cell r="AF47">
            <v>1</v>
          </cell>
          <cell r="AG47" t="str">
            <v>水中ポンプ</v>
          </cell>
          <cell r="AH47">
            <v>24.5</v>
          </cell>
          <cell r="AI47">
            <v>4.7</v>
          </cell>
          <cell r="AJ47">
            <v>3.7</v>
          </cell>
          <cell r="AK47">
            <v>110</v>
          </cell>
          <cell r="AL47" t="str">
            <v>株式会社シード（ホテル　リオス）</v>
          </cell>
          <cell r="AN47" t="str">
            <v>東京都品川区</v>
          </cell>
          <cell r="AO47" t="str">
            <v>大崎</v>
          </cell>
          <cell r="AP47">
            <v>3</v>
          </cell>
          <cell r="AQ47">
            <v>7</v>
          </cell>
          <cell r="AR47">
            <v>5</v>
          </cell>
          <cell r="AS47" t="str">
            <v>代表取締役　安川健</v>
          </cell>
          <cell r="AT47" t="str">
            <v>03</v>
          </cell>
          <cell r="AU47" t="str">
            <v>3448</v>
          </cell>
          <cell r="AV47" t="str">
            <v>1711</v>
          </cell>
        </row>
        <row r="48">
          <cell r="D48">
            <v>44</v>
          </cell>
          <cell r="E48" t="str">
            <v>203</v>
          </cell>
          <cell r="F48" t="str">
            <v>1046</v>
          </cell>
          <cell r="G48" t="str">
            <v>2</v>
          </cell>
          <cell r="H48" t="str">
            <v>00</v>
          </cell>
          <cell r="I48" t="str">
            <v>B</v>
          </cell>
          <cell r="J48" t="str">
            <v>B</v>
          </cell>
          <cell r="K48" t="str">
            <v/>
          </cell>
          <cell r="L48" t="str">
            <v>源左衛門新田</v>
          </cell>
          <cell r="M48">
            <v>58</v>
          </cell>
          <cell r="N48">
            <v>1</v>
          </cell>
          <cell r="Q48" t="str">
            <v/>
          </cell>
          <cell r="R48">
            <v>9</v>
          </cell>
          <cell r="S48" t="str">
            <v>なし</v>
          </cell>
          <cell r="T48" t="str">
            <v>2</v>
          </cell>
          <cell r="U48">
            <v>4</v>
          </cell>
          <cell r="V48" t="str">
            <v>昭和</v>
          </cell>
          <cell r="W48">
            <v>60</v>
          </cell>
          <cell r="X48">
            <v>11</v>
          </cell>
          <cell r="Z48">
            <v>74.599999999999994</v>
          </cell>
          <cell r="AA48" t="str">
            <v>～</v>
          </cell>
          <cell r="AB48">
            <v>80</v>
          </cell>
          <cell r="AC48">
            <v>140.5</v>
          </cell>
          <cell r="AD48" t="str">
            <v>～</v>
          </cell>
          <cell r="AE48">
            <v>151.5</v>
          </cell>
          <cell r="AF48">
            <v>1</v>
          </cell>
          <cell r="AG48" t="str">
            <v>水中ポンプ</v>
          </cell>
          <cell r="AH48">
            <v>25</v>
          </cell>
          <cell r="AI48">
            <v>4.9000000000000004</v>
          </cell>
          <cell r="AJ48">
            <v>3.7</v>
          </cell>
          <cell r="AK48">
            <v>120</v>
          </cell>
          <cell r="AL48" t="str">
            <v>有限会社　アオヤマ管理（ホテルヴィーノ）</v>
          </cell>
          <cell r="AN48" t="str">
            <v>さいたま市桜区</v>
          </cell>
          <cell r="AO48" t="str">
            <v>西堀</v>
          </cell>
          <cell r="AP48">
            <v>1</v>
          </cell>
          <cell r="AQ48">
            <v>2</v>
          </cell>
          <cell r="AR48">
            <v>14</v>
          </cell>
          <cell r="AS48" t="str">
            <v>取締役　青山渉</v>
          </cell>
          <cell r="AT48" t="str">
            <v>048</v>
          </cell>
          <cell r="AU48" t="str">
            <v>822</v>
          </cell>
          <cell r="AV48" t="str">
            <v>8899</v>
          </cell>
        </row>
        <row r="49">
          <cell r="D49">
            <v>45</v>
          </cell>
          <cell r="E49" t="str">
            <v>203</v>
          </cell>
          <cell r="F49" t="str">
            <v>1007</v>
          </cell>
          <cell r="G49" t="str">
            <v>6</v>
          </cell>
          <cell r="H49" t="str">
            <v>03</v>
          </cell>
          <cell r="I49" t="str">
            <v>A</v>
          </cell>
          <cell r="J49" t="str">
            <v>B</v>
          </cell>
          <cell r="K49" t="str">
            <v>要</v>
          </cell>
          <cell r="L49" t="str">
            <v>神戸</v>
          </cell>
          <cell r="M49">
            <v>293</v>
          </cell>
          <cell r="N49">
            <v>4</v>
          </cell>
          <cell r="P49" t="str">
            <v>G39</v>
          </cell>
          <cell r="Q49" t="str">
            <v>水道業</v>
          </cell>
          <cell r="R49">
            <v>8</v>
          </cell>
          <cell r="S49" t="str">
            <v>その他</v>
          </cell>
          <cell r="T49" t="str">
            <v>6</v>
          </cell>
          <cell r="U49">
            <v>4</v>
          </cell>
          <cell r="V49" t="str">
            <v>昭和</v>
          </cell>
          <cell r="W49">
            <v>37</v>
          </cell>
          <cell r="X49">
            <v>5</v>
          </cell>
          <cell r="Z49">
            <v>141.80000000000001</v>
          </cell>
          <cell r="AA49" t="str">
            <v>～</v>
          </cell>
          <cell r="AC49">
            <v>201.8</v>
          </cell>
          <cell r="AD49" t="str">
            <v>～</v>
          </cell>
          <cell r="AF49">
            <v>1</v>
          </cell>
          <cell r="AG49" t="str">
            <v>水中ポンプ</v>
          </cell>
          <cell r="AH49">
            <v>150</v>
          </cell>
          <cell r="AI49">
            <v>176.6</v>
          </cell>
          <cell r="AJ49">
            <v>45</v>
          </cell>
          <cell r="AK49">
            <v>2600</v>
          </cell>
          <cell r="AL49" t="str">
            <v>川口市上下水道局（神根浄水場3号井）</v>
          </cell>
          <cell r="AM49" t="str">
            <v>332-0031</v>
          </cell>
          <cell r="AN49" t="str">
            <v>川口市</v>
          </cell>
          <cell r="AO49" t="str">
            <v>青木</v>
          </cell>
          <cell r="AP49">
            <v>5</v>
          </cell>
          <cell r="AQ49">
            <v>13</v>
          </cell>
          <cell r="AR49">
            <v>1</v>
          </cell>
          <cell r="AS49" t="str">
            <v>上下水道事業管理者　小池紀晃</v>
          </cell>
          <cell r="AT49" t="str">
            <v>048</v>
          </cell>
          <cell r="AU49" t="str">
            <v>258</v>
          </cell>
          <cell r="AV49" t="str">
            <v>4132</v>
          </cell>
        </row>
        <row r="50">
          <cell r="D50">
            <v>46</v>
          </cell>
          <cell r="E50" t="str">
            <v>203</v>
          </cell>
          <cell r="F50" t="str">
            <v>1059</v>
          </cell>
          <cell r="G50" t="str">
            <v>3</v>
          </cell>
          <cell r="H50" t="str">
            <v>00</v>
          </cell>
          <cell r="I50" t="str">
            <v>B</v>
          </cell>
          <cell r="J50" t="str">
            <v>A</v>
          </cell>
          <cell r="K50" t="str">
            <v>要</v>
          </cell>
          <cell r="L50" t="str">
            <v>西川口</v>
          </cell>
          <cell r="M50">
            <v>1</v>
          </cell>
          <cell r="N50">
            <v>10</v>
          </cell>
          <cell r="O50">
            <v>12</v>
          </cell>
          <cell r="P50" t="str">
            <v>L73</v>
          </cell>
          <cell r="Q50" t="str">
            <v>旅館その他の宿泊業</v>
          </cell>
          <cell r="R50">
            <v>1</v>
          </cell>
          <cell r="S50" t="str">
            <v>羽車式</v>
          </cell>
          <cell r="T50" t="str">
            <v>3</v>
          </cell>
          <cell r="U50">
            <v>5</v>
          </cell>
          <cell r="V50" t="str">
            <v>平成</v>
          </cell>
          <cell r="W50">
            <v>19</v>
          </cell>
          <cell r="X50">
            <v>7</v>
          </cell>
          <cell r="Y50">
            <v>20</v>
          </cell>
          <cell r="Z50">
            <v>92.5</v>
          </cell>
          <cell r="AA50" t="str">
            <v>～</v>
          </cell>
          <cell r="AB50">
            <v>98</v>
          </cell>
          <cell r="AC50">
            <v>103.5</v>
          </cell>
          <cell r="AD50" t="str">
            <v>～</v>
          </cell>
          <cell r="AE50">
            <v>114.5</v>
          </cell>
          <cell r="AF50">
            <v>1</v>
          </cell>
          <cell r="AG50" t="str">
            <v>水中ポンプ</v>
          </cell>
          <cell r="AH50">
            <v>27.4</v>
          </cell>
          <cell r="AI50">
            <v>5.9</v>
          </cell>
          <cell r="AJ50">
            <v>2.2000000000000002</v>
          </cell>
          <cell r="AK50">
            <v>140</v>
          </cell>
          <cell r="AL50" t="str">
            <v>有限会社 オオキ産業（白夜）</v>
          </cell>
          <cell r="AM50" t="str">
            <v>176-0021（個別の宛名印刷を使用）</v>
          </cell>
          <cell r="AN50" t="str">
            <v>東京都練馬区</v>
          </cell>
          <cell r="AO50" t="str">
            <v>貫井</v>
          </cell>
          <cell r="AP50">
            <v>1</v>
          </cell>
          <cell r="AQ50">
            <v>27</v>
          </cell>
          <cell r="AR50" t="str">
            <v>8-110</v>
          </cell>
          <cell r="AS50" t="str">
            <v>取締役　大野恭子</v>
          </cell>
          <cell r="AT50" t="str">
            <v>03</v>
          </cell>
          <cell r="AU50" t="str">
            <v>3998</v>
          </cell>
          <cell r="AV50" t="str">
            <v>6212</v>
          </cell>
        </row>
        <row r="51">
          <cell r="D51">
            <v>47</v>
          </cell>
          <cell r="E51" t="str">
            <v>203</v>
          </cell>
          <cell r="F51" t="str">
            <v>1015</v>
          </cell>
          <cell r="G51" t="str">
            <v>2</v>
          </cell>
          <cell r="H51" t="str">
            <v>00</v>
          </cell>
          <cell r="I51" t="str">
            <v>B</v>
          </cell>
          <cell r="J51" t="str">
            <v>B</v>
          </cell>
          <cell r="K51" t="str">
            <v/>
          </cell>
          <cell r="L51" t="str">
            <v>小谷場</v>
          </cell>
          <cell r="M51">
            <v>37</v>
          </cell>
          <cell r="Q51" t="str">
            <v/>
          </cell>
          <cell r="R51">
            <v>1</v>
          </cell>
          <cell r="S51" t="str">
            <v>羽車式</v>
          </cell>
          <cell r="T51" t="str">
            <v>2</v>
          </cell>
          <cell r="U51">
            <v>4</v>
          </cell>
          <cell r="V51" t="str">
            <v>昭和</v>
          </cell>
          <cell r="W51">
            <v>58</v>
          </cell>
          <cell r="Z51">
            <v>90</v>
          </cell>
          <cell r="AA51" t="str">
            <v>～</v>
          </cell>
          <cell r="AC51">
            <v>90</v>
          </cell>
          <cell r="AD51" t="str">
            <v>～</v>
          </cell>
          <cell r="AF51">
            <v>1</v>
          </cell>
          <cell r="AG51" t="str">
            <v>水中ポンプ</v>
          </cell>
          <cell r="AH51">
            <v>25</v>
          </cell>
          <cell r="AI51">
            <v>4.9000000000000004</v>
          </cell>
          <cell r="AJ51">
            <v>3.7</v>
          </cell>
          <cell r="AK51">
            <v>90</v>
          </cell>
          <cell r="AL51" t="str">
            <v>株式会社　南埼玉ラドンセンター</v>
          </cell>
          <cell r="AN51" t="str">
            <v>川口市</v>
          </cell>
          <cell r="AO51" t="str">
            <v>小谷場</v>
          </cell>
          <cell r="AP51">
            <v>37</v>
          </cell>
          <cell r="AS51" t="str">
            <v>代表取締役　今泉康子</v>
          </cell>
          <cell r="AT51" t="str">
            <v>048</v>
          </cell>
          <cell r="AU51" t="str">
            <v>268</v>
          </cell>
          <cell r="AV51" t="str">
            <v>8911</v>
          </cell>
        </row>
        <row r="52">
          <cell r="D52">
            <v>48</v>
          </cell>
          <cell r="E52" t="str">
            <v>203</v>
          </cell>
          <cell r="F52" t="str">
            <v>1016</v>
          </cell>
          <cell r="G52" t="str">
            <v>1</v>
          </cell>
          <cell r="H52" t="str">
            <v>00</v>
          </cell>
          <cell r="I52" t="str">
            <v>B</v>
          </cell>
          <cell r="J52" t="str">
            <v>B</v>
          </cell>
          <cell r="K52" t="str">
            <v/>
          </cell>
          <cell r="L52" t="str">
            <v>幸町</v>
          </cell>
          <cell r="M52">
            <v>2</v>
          </cell>
          <cell r="N52">
            <v>17</v>
          </cell>
          <cell r="O52">
            <v>24</v>
          </cell>
          <cell r="Q52" t="str">
            <v/>
          </cell>
          <cell r="R52">
            <v>1</v>
          </cell>
          <cell r="S52" t="str">
            <v>羽車式</v>
          </cell>
          <cell r="T52" t="str">
            <v>1</v>
          </cell>
          <cell r="U52">
            <v>5</v>
          </cell>
          <cell r="V52" t="str">
            <v>平成</v>
          </cell>
          <cell r="W52">
            <v>1</v>
          </cell>
          <cell r="X52">
            <v>5</v>
          </cell>
          <cell r="Y52">
            <v>28</v>
          </cell>
          <cell r="Z52">
            <v>94.2</v>
          </cell>
          <cell r="AA52" t="str">
            <v>～</v>
          </cell>
          <cell r="AC52">
            <v>99.2</v>
          </cell>
          <cell r="AD52" t="str">
            <v>～</v>
          </cell>
          <cell r="AF52">
            <v>1</v>
          </cell>
          <cell r="AG52" t="str">
            <v>水中ポンプ</v>
          </cell>
          <cell r="AH52">
            <v>27.6</v>
          </cell>
          <cell r="AI52">
            <v>5.98</v>
          </cell>
          <cell r="AJ52">
            <v>1.1000000000000001</v>
          </cell>
          <cell r="AK52">
            <v>90</v>
          </cell>
          <cell r="AL52" t="str">
            <v>大野 欽司</v>
          </cell>
          <cell r="AN52" t="str">
            <v>川口市</v>
          </cell>
          <cell r="AO52" t="str">
            <v>幸町</v>
          </cell>
          <cell r="AP52">
            <v>2</v>
          </cell>
          <cell r="AQ52">
            <v>17</v>
          </cell>
          <cell r="AR52">
            <v>24</v>
          </cell>
          <cell r="AS52" t="str">
            <v>大野欽司</v>
          </cell>
          <cell r="AT52" t="str">
            <v>048</v>
          </cell>
          <cell r="AU52" t="str">
            <v>252</v>
          </cell>
          <cell r="AV52" t="str">
            <v>1785</v>
          </cell>
        </row>
        <row r="53">
          <cell r="D53">
            <v>49</v>
          </cell>
          <cell r="E53" t="str">
            <v>203</v>
          </cell>
          <cell r="F53" t="str">
            <v>1061</v>
          </cell>
          <cell r="G53" t="str">
            <v>2</v>
          </cell>
          <cell r="H53" t="str">
            <v>00</v>
          </cell>
          <cell r="I53" t="str">
            <v>B</v>
          </cell>
          <cell r="J53" t="str">
            <v>A</v>
          </cell>
          <cell r="K53" t="str">
            <v>要</v>
          </cell>
          <cell r="L53" t="str">
            <v>新井宿</v>
          </cell>
          <cell r="M53">
            <v>802</v>
          </cell>
          <cell r="N53">
            <v>5</v>
          </cell>
          <cell r="Q53" t="str">
            <v/>
          </cell>
          <cell r="R53">
            <v>1</v>
          </cell>
          <cell r="S53" t="str">
            <v>羽車式</v>
          </cell>
          <cell r="T53" t="str">
            <v>2</v>
          </cell>
          <cell r="U53">
            <v>5</v>
          </cell>
          <cell r="V53" t="str">
            <v>平成</v>
          </cell>
          <cell r="W53">
            <v>19</v>
          </cell>
          <cell r="X53">
            <v>12</v>
          </cell>
          <cell r="Y53">
            <v>24</v>
          </cell>
          <cell r="Z53">
            <v>122</v>
          </cell>
          <cell r="AA53" t="str">
            <v>～</v>
          </cell>
          <cell r="AB53">
            <v>130</v>
          </cell>
          <cell r="AC53">
            <v>142</v>
          </cell>
          <cell r="AD53" t="str">
            <v>～</v>
          </cell>
          <cell r="AE53">
            <v>146</v>
          </cell>
          <cell r="AF53">
            <v>1</v>
          </cell>
          <cell r="AG53" t="str">
            <v>水中ポンプ</v>
          </cell>
          <cell r="AH53">
            <v>27.6</v>
          </cell>
          <cell r="AI53">
            <v>5.98</v>
          </cell>
          <cell r="AJ53">
            <v>1.5</v>
          </cell>
          <cell r="AK53">
            <v>67</v>
          </cell>
          <cell r="AL53" t="str">
            <v>医療法人　健仁会（介護老人保健施設ミレニアム・マッシーランド）</v>
          </cell>
          <cell r="AM53" t="str">
            <v>333-0826</v>
          </cell>
          <cell r="AN53" t="str">
            <v>川口市</v>
          </cell>
          <cell r="AO53" t="str">
            <v>芝中田</v>
          </cell>
          <cell r="AP53">
            <v>2</v>
          </cell>
          <cell r="AQ53">
            <v>48</v>
          </cell>
          <cell r="AR53">
            <v>6</v>
          </cell>
          <cell r="AS53" t="str">
            <v>理事長　益子健康</v>
          </cell>
          <cell r="AT53" t="str">
            <v>048</v>
          </cell>
          <cell r="AU53" t="str">
            <v>267</v>
          </cell>
          <cell r="AV53" t="str">
            <v>2211</v>
          </cell>
        </row>
        <row r="54">
          <cell r="D54">
            <v>50</v>
          </cell>
          <cell r="E54" t="str">
            <v>203</v>
          </cell>
          <cell r="F54" t="str">
            <v>1062</v>
          </cell>
          <cell r="G54" t="str">
            <v>2</v>
          </cell>
          <cell r="H54" t="str">
            <v>00</v>
          </cell>
          <cell r="I54" t="str">
            <v>B</v>
          </cell>
          <cell r="J54" t="str">
            <v>A</v>
          </cell>
          <cell r="K54" t="str">
            <v>要</v>
          </cell>
          <cell r="L54" t="str">
            <v>差間</v>
          </cell>
          <cell r="M54">
            <v>3</v>
          </cell>
          <cell r="N54">
            <v>6</v>
          </cell>
          <cell r="O54">
            <v>6</v>
          </cell>
          <cell r="Q54" t="str">
            <v/>
          </cell>
          <cell r="R54">
            <v>1</v>
          </cell>
          <cell r="S54" t="str">
            <v>羽車式</v>
          </cell>
          <cell r="T54" t="str">
            <v>2</v>
          </cell>
          <cell r="U54">
            <v>5</v>
          </cell>
          <cell r="V54" t="str">
            <v>平成</v>
          </cell>
          <cell r="W54">
            <v>20</v>
          </cell>
          <cell r="X54">
            <v>4</v>
          </cell>
          <cell r="Y54">
            <v>1</v>
          </cell>
          <cell r="Z54">
            <v>79</v>
          </cell>
          <cell r="AA54" t="str">
            <v>～</v>
          </cell>
          <cell r="AC54">
            <v>87</v>
          </cell>
          <cell r="AD54" t="str">
            <v>～</v>
          </cell>
          <cell r="AF54">
            <v>1</v>
          </cell>
          <cell r="AG54" t="str">
            <v>水中ポンプ</v>
          </cell>
          <cell r="AH54">
            <v>25</v>
          </cell>
          <cell r="AI54">
            <v>4.9000000000000004</v>
          </cell>
          <cell r="AJ54">
            <v>2.2000000000000002</v>
          </cell>
          <cell r="AK54">
            <v>120</v>
          </cell>
          <cell r="AL54" t="str">
            <v>有限会社御園（HOTEL CIELO URBAN)</v>
          </cell>
          <cell r="AM54" t="str">
            <v>333-0816</v>
          </cell>
          <cell r="AN54" t="str">
            <v>川口市</v>
          </cell>
          <cell r="AO54" t="str">
            <v>差間</v>
          </cell>
          <cell r="AP54">
            <v>3</v>
          </cell>
          <cell r="AQ54">
            <v>6</v>
          </cell>
          <cell r="AR54">
            <v>6</v>
          </cell>
          <cell r="AS54" t="str">
            <v>代表取締役　大倉静江</v>
          </cell>
          <cell r="AT54" t="str">
            <v>048</v>
          </cell>
          <cell r="AU54" t="str">
            <v>798</v>
          </cell>
          <cell r="AV54" t="str">
            <v>0338</v>
          </cell>
        </row>
        <row r="55">
          <cell r="D55">
            <v>51</v>
          </cell>
          <cell r="E55" t="str">
            <v>226</v>
          </cell>
          <cell r="F55" t="str">
            <v>1001</v>
          </cell>
          <cell r="G55" t="str">
            <v>6</v>
          </cell>
          <cell r="H55" t="str">
            <v>05</v>
          </cell>
          <cell r="I55" t="str">
            <v>A</v>
          </cell>
          <cell r="J55" t="str">
            <v>B</v>
          </cell>
          <cell r="K55" t="str">
            <v>要</v>
          </cell>
          <cell r="L55" t="str">
            <v>坂下町</v>
          </cell>
          <cell r="M55">
            <v>2</v>
          </cell>
          <cell r="N55">
            <v>12</v>
          </cell>
          <cell r="P55" t="str">
            <v>G39</v>
          </cell>
          <cell r="Q55" t="str">
            <v>水道業</v>
          </cell>
          <cell r="R55">
            <v>6</v>
          </cell>
          <cell r="S55" t="str">
            <v>電磁式</v>
          </cell>
          <cell r="T55" t="str">
            <v>6</v>
          </cell>
          <cell r="U55">
            <v>4</v>
          </cell>
          <cell r="V55" t="str">
            <v>昭和</v>
          </cell>
          <cell r="W55">
            <v>40</v>
          </cell>
          <cell r="X55">
            <v>8</v>
          </cell>
          <cell r="Y55">
            <v>30</v>
          </cell>
          <cell r="Z55">
            <v>153</v>
          </cell>
          <cell r="AA55" t="str">
            <v>～</v>
          </cell>
          <cell r="AC55">
            <v>241</v>
          </cell>
          <cell r="AD55" t="str">
            <v>～</v>
          </cell>
          <cell r="AF55">
            <v>1</v>
          </cell>
          <cell r="AG55" t="str">
            <v>水中ポンプ</v>
          </cell>
          <cell r="AH55">
            <v>125</v>
          </cell>
          <cell r="AI55">
            <v>122.7</v>
          </cell>
          <cell r="AJ55">
            <v>30</v>
          </cell>
          <cell r="AK55">
            <v>1400</v>
          </cell>
          <cell r="AL55" t="str">
            <v>川口市上下水道局（鳩ヶ谷６号井）</v>
          </cell>
          <cell r="AM55" t="str">
            <v>332-0031</v>
          </cell>
          <cell r="AN55" t="str">
            <v>川口市</v>
          </cell>
          <cell r="AO55" t="str">
            <v>青木</v>
          </cell>
          <cell r="AP55">
            <v>5</v>
          </cell>
          <cell r="AQ55">
            <v>13</v>
          </cell>
          <cell r="AR55">
            <v>1</v>
          </cell>
          <cell r="AS55" t="str">
            <v>上下水道事業管理者　小池紀晃</v>
          </cell>
          <cell r="AT55" t="str">
            <v>048</v>
          </cell>
          <cell r="AU55" t="str">
            <v>258</v>
          </cell>
          <cell r="AV55" t="str">
            <v>4132</v>
          </cell>
        </row>
        <row r="56">
          <cell r="D56">
            <v>52</v>
          </cell>
          <cell r="E56" t="str">
            <v>226</v>
          </cell>
          <cell r="F56" t="str">
            <v>1001</v>
          </cell>
          <cell r="G56" t="str">
            <v>6</v>
          </cell>
          <cell r="H56" t="str">
            <v>06</v>
          </cell>
          <cell r="I56" t="str">
            <v>A</v>
          </cell>
          <cell r="J56" t="str">
            <v>B</v>
          </cell>
          <cell r="K56" t="str">
            <v>要</v>
          </cell>
          <cell r="L56" t="str">
            <v>坂下町</v>
          </cell>
          <cell r="M56">
            <v>3</v>
          </cell>
          <cell r="N56">
            <v>31</v>
          </cell>
          <cell r="P56" t="str">
            <v>G39</v>
          </cell>
          <cell r="Q56" t="str">
            <v>水道業</v>
          </cell>
          <cell r="R56">
            <v>6</v>
          </cell>
          <cell r="S56" t="str">
            <v>電磁式</v>
          </cell>
          <cell r="T56" t="str">
            <v>6</v>
          </cell>
          <cell r="U56">
            <v>4</v>
          </cell>
          <cell r="V56" t="str">
            <v>昭和</v>
          </cell>
          <cell r="W56">
            <v>41</v>
          </cell>
          <cell r="X56">
            <v>1</v>
          </cell>
          <cell r="Y56">
            <v>18</v>
          </cell>
          <cell r="Z56">
            <v>145</v>
          </cell>
          <cell r="AA56" t="str">
            <v>～</v>
          </cell>
          <cell r="AC56">
            <v>231</v>
          </cell>
          <cell r="AD56" t="str">
            <v>～</v>
          </cell>
          <cell r="AF56">
            <v>1</v>
          </cell>
          <cell r="AG56" t="str">
            <v>水中ポンプ</v>
          </cell>
          <cell r="AH56">
            <v>125</v>
          </cell>
          <cell r="AI56">
            <v>122.7</v>
          </cell>
          <cell r="AJ56">
            <v>30</v>
          </cell>
          <cell r="AK56">
            <v>1800</v>
          </cell>
          <cell r="AL56" t="str">
            <v>川口市上下水道局（鳩ヶ谷７号井）</v>
          </cell>
          <cell r="AM56" t="str">
            <v>332-0031</v>
          </cell>
          <cell r="AN56" t="str">
            <v>川口市</v>
          </cell>
          <cell r="AO56" t="str">
            <v>青木</v>
          </cell>
          <cell r="AP56">
            <v>5</v>
          </cell>
          <cell r="AQ56">
            <v>13</v>
          </cell>
          <cell r="AR56">
            <v>1</v>
          </cell>
          <cell r="AS56" t="str">
            <v>上下水道事業管理者　小池紀晃</v>
          </cell>
          <cell r="AT56" t="str">
            <v>048</v>
          </cell>
          <cell r="AU56" t="str">
            <v>258</v>
          </cell>
          <cell r="AV56" t="str">
            <v>4132</v>
          </cell>
        </row>
        <row r="57">
          <cell r="D57">
            <v>53</v>
          </cell>
          <cell r="E57" t="str">
            <v>226</v>
          </cell>
          <cell r="F57" t="str">
            <v>1004</v>
          </cell>
          <cell r="G57" t="str">
            <v>3</v>
          </cell>
          <cell r="H57" t="str">
            <v>00</v>
          </cell>
          <cell r="I57" t="str">
            <v>B</v>
          </cell>
          <cell r="J57" t="str">
            <v>B</v>
          </cell>
          <cell r="K57" t="str">
            <v/>
          </cell>
          <cell r="L57" t="str">
            <v>桜町</v>
          </cell>
          <cell r="M57">
            <v>1</v>
          </cell>
          <cell r="N57">
            <v>2</v>
          </cell>
          <cell r="Q57" t="str">
            <v/>
          </cell>
          <cell r="R57">
            <v>8</v>
          </cell>
          <cell r="S57" t="str">
            <v>その他</v>
          </cell>
          <cell r="T57" t="str">
            <v>3</v>
          </cell>
          <cell r="U57">
            <v>5</v>
          </cell>
          <cell r="V57" t="str">
            <v>平成</v>
          </cell>
          <cell r="W57">
            <v>6</v>
          </cell>
          <cell r="X57">
            <v>3</v>
          </cell>
          <cell r="Y57">
            <v>9</v>
          </cell>
          <cell r="Z57">
            <v>50</v>
          </cell>
          <cell r="AA57" t="str">
            <v>～</v>
          </cell>
          <cell r="AC57">
            <v>50</v>
          </cell>
          <cell r="AD57" t="str">
            <v>～</v>
          </cell>
          <cell r="AF57">
            <v>1</v>
          </cell>
          <cell r="AG57" t="str">
            <v>水中ポンプ</v>
          </cell>
          <cell r="AH57">
            <v>25</v>
          </cell>
          <cell r="AI57">
            <v>4.9000000000000004</v>
          </cell>
          <cell r="AJ57">
            <v>0.6</v>
          </cell>
          <cell r="AK57">
            <v>22</v>
          </cell>
          <cell r="AL57" t="str">
            <v>川口市（桜町湧水公園）</v>
          </cell>
          <cell r="AN57" t="str">
            <v>川口市</v>
          </cell>
          <cell r="AO57" t="str">
            <v>青木</v>
          </cell>
          <cell r="AP57">
            <v>2</v>
          </cell>
          <cell r="AQ57">
            <v>1</v>
          </cell>
          <cell r="AR57">
            <v>1</v>
          </cell>
          <cell r="AS57" t="str">
            <v>川口市長　奥ノ木信夫</v>
          </cell>
          <cell r="AT57" t="str">
            <v>048</v>
          </cell>
          <cell r="AU57" t="str">
            <v>258</v>
          </cell>
          <cell r="AV57" t="str">
            <v>1110</v>
          </cell>
        </row>
        <row r="58">
          <cell r="D58">
            <v>54</v>
          </cell>
          <cell r="E58" t="str">
            <v>226</v>
          </cell>
          <cell r="F58" t="str">
            <v>1001</v>
          </cell>
          <cell r="G58" t="str">
            <v>6</v>
          </cell>
          <cell r="H58" t="str">
            <v>07</v>
          </cell>
          <cell r="I58" t="str">
            <v>A</v>
          </cell>
          <cell r="J58" t="str">
            <v>B</v>
          </cell>
          <cell r="K58" t="str">
            <v>要</v>
          </cell>
          <cell r="L58" t="str">
            <v>桜町</v>
          </cell>
          <cell r="M58">
            <v>1</v>
          </cell>
          <cell r="N58">
            <v>3</v>
          </cell>
          <cell r="P58" t="str">
            <v>G39</v>
          </cell>
          <cell r="Q58" t="str">
            <v>水道業</v>
          </cell>
          <cell r="R58">
            <v>6</v>
          </cell>
          <cell r="S58" t="str">
            <v>電磁式</v>
          </cell>
          <cell r="T58" t="str">
            <v>6</v>
          </cell>
          <cell r="U58">
            <v>4</v>
          </cell>
          <cell r="V58" t="str">
            <v>昭和</v>
          </cell>
          <cell r="W58">
            <v>42</v>
          </cell>
          <cell r="X58">
            <v>6</v>
          </cell>
          <cell r="Y58">
            <v>15</v>
          </cell>
          <cell r="Z58">
            <v>158.5</v>
          </cell>
          <cell r="AA58" t="str">
            <v>～</v>
          </cell>
          <cell r="AC58">
            <v>208</v>
          </cell>
          <cell r="AD58" t="str">
            <v>～</v>
          </cell>
          <cell r="AF58">
            <v>1</v>
          </cell>
          <cell r="AG58" t="str">
            <v>水中ポンプ</v>
          </cell>
          <cell r="AH58">
            <v>125</v>
          </cell>
          <cell r="AI58">
            <v>122.7</v>
          </cell>
          <cell r="AJ58">
            <v>37</v>
          </cell>
          <cell r="AK58">
            <v>1700</v>
          </cell>
          <cell r="AL58" t="str">
            <v>川口市上下水道局（鳩ヶ谷８号井）</v>
          </cell>
          <cell r="AM58" t="str">
            <v>332-0031</v>
          </cell>
          <cell r="AN58" t="str">
            <v>川口市</v>
          </cell>
          <cell r="AO58" t="str">
            <v>青木</v>
          </cell>
          <cell r="AP58">
            <v>5</v>
          </cell>
          <cell r="AQ58">
            <v>13</v>
          </cell>
          <cell r="AR58">
            <v>1</v>
          </cell>
          <cell r="AS58" t="str">
            <v>上下水道事業管理者　小池紀晃</v>
          </cell>
          <cell r="AT58" t="str">
            <v>048</v>
          </cell>
          <cell r="AU58" t="str">
            <v>258</v>
          </cell>
          <cell r="AV58" t="str">
            <v>4132</v>
          </cell>
        </row>
        <row r="59">
          <cell r="D59">
            <v>55</v>
          </cell>
          <cell r="E59" t="str">
            <v>203</v>
          </cell>
          <cell r="F59" t="str">
            <v>1082</v>
          </cell>
          <cell r="G59" t="str">
            <v>7</v>
          </cell>
          <cell r="H59" t="str">
            <v>00</v>
          </cell>
          <cell r="I59" t="str">
            <v>B</v>
          </cell>
          <cell r="J59" t="str">
            <v>A</v>
          </cell>
          <cell r="K59" t="str">
            <v>要</v>
          </cell>
          <cell r="L59" t="str">
            <v>桜町</v>
          </cell>
          <cell r="M59">
            <v>2</v>
          </cell>
          <cell r="N59">
            <v>12</v>
          </cell>
          <cell r="O59">
            <v>10</v>
          </cell>
          <cell r="P59" t="str">
            <v>M98</v>
          </cell>
          <cell r="Q59" t="str">
            <v>地方公務</v>
          </cell>
          <cell r="R59">
            <v>9</v>
          </cell>
          <cell r="S59" t="str">
            <v>なし</v>
          </cell>
          <cell r="T59" t="str">
            <v>7</v>
          </cell>
          <cell r="U59">
            <v>5</v>
          </cell>
          <cell r="V59" t="str">
            <v>平成</v>
          </cell>
          <cell r="W59">
            <v>24</v>
          </cell>
          <cell r="Z59">
            <v>5</v>
          </cell>
          <cell r="AA59" t="str">
            <v>～</v>
          </cell>
          <cell r="AC59">
            <v>50</v>
          </cell>
          <cell r="AD59" t="str">
            <v>～</v>
          </cell>
          <cell r="AF59">
            <v>2</v>
          </cell>
          <cell r="AG59" t="str">
            <v>地上式ポンプ</v>
          </cell>
          <cell r="AH59">
            <v>25</v>
          </cell>
          <cell r="AI59">
            <v>4.91</v>
          </cell>
          <cell r="AJ59">
            <v>0.4</v>
          </cell>
          <cell r="AK59">
            <v>38</v>
          </cell>
          <cell r="AL59" t="str">
            <v>川口市（桜町小学校）</v>
          </cell>
          <cell r="AM59" t="str">
            <v>332-0031</v>
          </cell>
          <cell r="AN59" t="str">
            <v>川口市</v>
          </cell>
          <cell r="AO59" t="str">
            <v>青木</v>
          </cell>
          <cell r="AP59">
            <v>5</v>
          </cell>
          <cell r="AQ59">
            <v>13</v>
          </cell>
          <cell r="AR59">
            <v>1</v>
          </cell>
          <cell r="AS59" t="str">
            <v>上下水道事業管理者　小池紀晃</v>
          </cell>
          <cell r="AT59" t="str">
            <v>048</v>
          </cell>
          <cell r="AU59" t="str">
            <v>258</v>
          </cell>
          <cell r="AV59" t="str">
            <v>4132</v>
          </cell>
        </row>
        <row r="60">
          <cell r="D60">
            <v>56</v>
          </cell>
          <cell r="E60" t="str">
            <v>226</v>
          </cell>
          <cell r="F60" t="str">
            <v>1001</v>
          </cell>
          <cell r="G60" t="str">
            <v>6</v>
          </cell>
          <cell r="H60" t="str">
            <v>01</v>
          </cell>
          <cell r="I60" t="str">
            <v>A</v>
          </cell>
          <cell r="J60" t="str">
            <v>B</v>
          </cell>
          <cell r="K60" t="str">
            <v>要</v>
          </cell>
          <cell r="L60" t="str">
            <v>桜町</v>
          </cell>
          <cell r="M60">
            <v>5</v>
          </cell>
          <cell r="N60">
            <v>5</v>
          </cell>
          <cell r="P60" t="str">
            <v>G39</v>
          </cell>
          <cell r="Q60" t="str">
            <v>水道業</v>
          </cell>
          <cell r="R60">
            <v>6</v>
          </cell>
          <cell r="S60" t="str">
            <v>電磁式</v>
          </cell>
          <cell r="T60" t="str">
            <v>6</v>
          </cell>
          <cell r="U60">
            <v>4</v>
          </cell>
          <cell r="V60" t="str">
            <v>昭和</v>
          </cell>
          <cell r="W60">
            <v>36</v>
          </cell>
          <cell r="X60">
            <v>4</v>
          </cell>
          <cell r="Z60">
            <v>177</v>
          </cell>
          <cell r="AA60" t="str">
            <v>～</v>
          </cell>
          <cell r="AC60">
            <v>226</v>
          </cell>
          <cell r="AD60" t="str">
            <v>～</v>
          </cell>
          <cell r="AF60">
            <v>1</v>
          </cell>
          <cell r="AG60" t="str">
            <v>水中ポンプ</v>
          </cell>
          <cell r="AH60">
            <v>125</v>
          </cell>
          <cell r="AI60">
            <v>122.7</v>
          </cell>
          <cell r="AJ60">
            <v>30</v>
          </cell>
          <cell r="AK60">
            <v>1500</v>
          </cell>
          <cell r="AL60" t="str">
            <v>川口市上下水道局（鳩ヶ谷２号井）</v>
          </cell>
          <cell r="AM60" t="str">
            <v>332-0031</v>
          </cell>
          <cell r="AN60" t="str">
            <v>川口市</v>
          </cell>
          <cell r="AO60" t="str">
            <v>青木</v>
          </cell>
          <cell r="AP60">
            <v>5</v>
          </cell>
          <cell r="AQ60">
            <v>13</v>
          </cell>
          <cell r="AR60">
            <v>1</v>
          </cell>
          <cell r="AS60" t="str">
            <v>上下水道事業管理者　小池紀晃</v>
          </cell>
          <cell r="AT60" t="str">
            <v>048</v>
          </cell>
          <cell r="AU60" t="str">
            <v>258</v>
          </cell>
          <cell r="AV60" t="str">
            <v>4132</v>
          </cell>
        </row>
        <row r="61">
          <cell r="D61">
            <v>57</v>
          </cell>
          <cell r="E61" t="str">
            <v>226</v>
          </cell>
          <cell r="F61" t="str">
            <v>1001</v>
          </cell>
          <cell r="G61" t="str">
            <v>6</v>
          </cell>
          <cell r="H61" t="str">
            <v>02</v>
          </cell>
          <cell r="I61" t="str">
            <v>A</v>
          </cell>
          <cell r="J61" t="str">
            <v>B</v>
          </cell>
          <cell r="K61" t="str">
            <v>要</v>
          </cell>
          <cell r="L61" t="str">
            <v>桜町</v>
          </cell>
          <cell r="M61">
            <v>4</v>
          </cell>
          <cell r="N61">
            <v>1</v>
          </cell>
          <cell r="O61">
            <v>4</v>
          </cell>
          <cell r="P61" t="str">
            <v>G39</v>
          </cell>
          <cell r="Q61" t="str">
            <v>水道業</v>
          </cell>
          <cell r="R61">
            <v>6</v>
          </cell>
          <cell r="S61" t="str">
            <v>電磁式</v>
          </cell>
          <cell r="T61" t="str">
            <v>6</v>
          </cell>
          <cell r="U61">
            <v>4</v>
          </cell>
          <cell r="V61" t="str">
            <v>昭和</v>
          </cell>
          <cell r="W61">
            <v>36</v>
          </cell>
          <cell r="X61">
            <v>7</v>
          </cell>
          <cell r="Y61">
            <v>10</v>
          </cell>
          <cell r="Z61">
            <v>177</v>
          </cell>
          <cell r="AA61" t="str">
            <v>～</v>
          </cell>
          <cell r="AC61">
            <v>227</v>
          </cell>
          <cell r="AD61" t="str">
            <v>～</v>
          </cell>
          <cell r="AF61">
            <v>1</v>
          </cell>
          <cell r="AG61" t="str">
            <v>水中ポンプ</v>
          </cell>
          <cell r="AH61">
            <v>125</v>
          </cell>
          <cell r="AI61">
            <v>122.7</v>
          </cell>
          <cell r="AJ61">
            <v>37</v>
          </cell>
          <cell r="AK61">
            <v>1700</v>
          </cell>
          <cell r="AL61" t="str">
            <v>川口市上下水道局（鳩ヶ谷３号井）</v>
          </cell>
          <cell r="AM61" t="str">
            <v>332-0031</v>
          </cell>
          <cell r="AN61" t="str">
            <v>川口市</v>
          </cell>
          <cell r="AO61" t="str">
            <v>青木</v>
          </cell>
          <cell r="AP61">
            <v>5</v>
          </cell>
          <cell r="AQ61">
            <v>13</v>
          </cell>
          <cell r="AR61">
            <v>1</v>
          </cell>
          <cell r="AS61" t="str">
            <v>上下水道事業管理者　小池紀晃</v>
          </cell>
          <cell r="AT61" t="str">
            <v>048</v>
          </cell>
          <cell r="AU61" t="str">
            <v>258</v>
          </cell>
          <cell r="AV61" t="str">
            <v>4132</v>
          </cell>
        </row>
        <row r="62">
          <cell r="D62">
            <v>58</v>
          </cell>
          <cell r="E62" t="str">
            <v>203</v>
          </cell>
          <cell r="F62" t="str">
            <v>1018</v>
          </cell>
          <cell r="G62" t="str">
            <v>2</v>
          </cell>
          <cell r="H62" t="str">
            <v>00</v>
          </cell>
          <cell r="I62" t="str">
            <v>B</v>
          </cell>
          <cell r="J62" t="str">
            <v>B</v>
          </cell>
          <cell r="K62" t="str">
            <v/>
          </cell>
          <cell r="L62" t="str">
            <v>差間</v>
          </cell>
          <cell r="M62">
            <v>3</v>
          </cell>
          <cell r="N62">
            <v>5</v>
          </cell>
          <cell r="O62">
            <v>22</v>
          </cell>
          <cell r="Q62" t="str">
            <v/>
          </cell>
          <cell r="R62">
            <v>1</v>
          </cell>
          <cell r="S62" t="str">
            <v>羽車式</v>
          </cell>
          <cell r="T62" t="str">
            <v>2</v>
          </cell>
          <cell r="U62">
            <v>4</v>
          </cell>
          <cell r="V62" t="str">
            <v>昭和</v>
          </cell>
          <cell r="W62">
            <v>57</v>
          </cell>
          <cell r="X62">
            <v>11</v>
          </cell>
          <cell r="Y62">
            <v>18</v>
          </cell>
          <cell r="Z62">
            <v>30.5</v>
          </cell>
          <cell r="AA62" t="str">
            <v>～</v>
          </cell>
          <cell r="AC62">
            <v>30.5</v>
          </cell>
          <cell r="AD62" t="str">
            <v>～</v>
          </cell>
          <cell r="AF62">
            <v>1</v>
          </cell>
          <cell r="AG62" t="str">
            <v>水中ポンプ</v>
          </cell>
          <cell r="AH62">
            <v>25</v>
          </cell>
          <cell r="AI62">
            <v>4.91</v>
          </cell>
          <cell r="AJ62">
            <v>0.75</v>
          </cell>
          <cell r="AK62">
            <v>90</v>
          </cell>
          <cell r="AL62" t="str">
            <v>アイエス商事株式会社（HOTEL GRASIA1 PREMIUM RESORT）</v>
          </cell>
          <cell r="AN62" t="str">
            <v>川口市</v>
          </cell>
          <cell r="AO62" t="str">
            <v>差間</v>
          </cell>
          <cell r="AP62">
            <v>3</v>
          </cell>
          <cell r="AQ62">
            <v>5</v>
          </cell>
          <cell r="AR62">
            <v>22</v>
          </cell>
          <cell r="AS62" t="str">
            <v>代表取締役　篠圭介</v>
          </cell>
          <cell r="AT62" t="str">
            <v>048</v>
          </cell>
          <cell r="AU62" t="str">
            <v>295</v>
          </cell>
          <cell r="AV62" t="str">
            <v>7077</v>
          </cell>
        </row>
        <row r="63">
          <cell r="D63">
            <v>59</v>
          </cell>
          <cell r="E63" t="str">
            <v>203</v>
          </cell>
          <cell r="F63" t="str">
            <v>1063</v>
          </cell>
          <cell r="G63" t="str">
            <v>2</v>
          </cell>
          <cell r="H63" t="str">
            <v>00</v>
          </cell>
          <cell r="I63" t="str">
            <v>B</v>
          </cell>
          <cell r="J63" t="str">
            <v>A</v>
          </cell>
          <cell r="K63" t="str">
            <v>要</v>
          </cell>
          <cell r="L63" t="str">
            <v>赤井</v>
          </cell>
          <cell r="M63">
            <v>1</v>
          </cell>
          <cell r="N63">
            <v>26</v>
          </cell>
          <cell r="O63">
            <v>11</v>
          </cell>
          <cell r="P63" t="str">
            <v>L75</v>
          </cell>
          <cell r="Q63" t="str">
            <v>洗濯・理容・浴場業</v>
          </cell>
          <cell r="R63">
            <v>1</v>
          </cell>
          <cell r="S63" t="str">
            <v>羽車式</v>
          </cell>
          <cell r="T63" t="str">
            <v>2</v>
          </cell>
          <cell r="U63">
            <v>5</v>
          </cell>
          <cell r="V63" t="str">
            <v>平成</v>
          </cell>
          <cell r="W63">
            <v>20</v>
          </cell>
          <cell r="X63">
            <v>2</v>
          </cell>
          <cell r="Y63">
            <v>20</v>
          </cell>
          <cell r="Z63">
            <v>80</v>
          </cell>
          <cell r="AA63" t="str">
            <v>～</v>
          </cell>
          <cell r="AC63">
            <v>80</v>
          </cell>
          <cell r="AD63" t="str">
            <v>～</v>
          </cell>
          <cell r="AF63">
            <v>1</v>
          </cell>
          <cell r="AG63" t="str">
            <v>水中ポンプ</v>
          </cell>
          <cell r="AH63">
            <v>25</v>
          </cell>
          <cell r="AI63">
            <v>4.9000000000000004</v>
          </cell>
          <cell r="AJ63">
            <v>0.6</v>
          </cell>
          <cell r="AK63">
            <v>55</v>
          </cell>
          <cell r="AL63" t="str">
            <v>ランドリー川口赤井中央店</v>
          </cell>
          <cell r="AM63" t="str">
            <v>262-0046</v>
          </cell>
          <cell r="AN63" t="str">
            <v>千葉県千葉市花見川区</v>
          </cell>
          <cell r="AO63" t="str">
            <v>花見川</v>
          </cell>
          <cell r="AP63">
            <v>7</v>
          </cell>
          <cell r="AQ63">
            <v>14</v>
          </cell>
          <cell r="AR63">
            <v>302</v>
          </cell>
          <cell r="AS63" t="str">
            <v>加藤和幸</v>
          </cell>
          <cell r="AT63" t="str">
            <v>043</v>
          </cell>
          <cell r="AU63" t="str">
            <v>250</v>
          </cell>
          <cell r="AV63" t="str">
            <v>7429</v>
          </cell>
        </row>
        <row r="64">
          <cell r="D64">
            <v>60</v>
          </cell>
          <cell r="E64" t="str">
            <v>203</v>
          </cell>
          <cell r="F64" t="str">
            <v>1064</v>
          </cell>
          <cell r="G64" t="str">
            <v>2</v>
          </cell>
          <cell r="H64" t="str">
            <v>00</v>
          </cell>
          <cell r="I64" t="str">
            <v>B</v>
          </cell>
          <cell r="J64" t="str">
            <v>A</v>
          </cell>
          <cell r="K64" t="str">
            <v>要</v>
          </cell>
          <cell r="L64" t="str">
            <v>芝下</v>
          </cell>
          <cell r="M64">
            <v>1</v>
          </cell>
          <cell r="N64">
            <v>1</v>
          </cell>
          <cell r="O64">
            <v>36</v>
          </cell>
          <cell r="P64" t="str">
            <v>L87</v>
          </cell>
          <cell r="Q64" t="str">
            <v>医療業</v>
          </cell>
          <cell r="R64">
            <v>1</v>
          </cell>
          <cell r="S64" t="str">
            <v>羽車式</v>
          </cell>
          <cell r="T64" t="str">
            <v>2</v>
          </cell>
          <cell r="U64">
            <v>5</v>
          </cell>
          <cell r="V64" t="str">
            <v>平成</v>
          </cell>
          <cell r="W64">
            <v>21</v>
          </cell>
          <cell r="X64">
            <v>3</v>
          </cell>
          <cell r="Y64">
            <v>10</v>
          </cell>
          <cell r="Z64">
            <v>100</v>
          </cell>
          <cell r="AA64" t="str">
            <v>～</v>
          </cell>
          <cell r="AB64">
            <v>102</v>
          </cell>
          <cell r="AC64">
            <v>104</v>
          </cell>
          <cell r="AD64" t="str">
            <v>～</v>
          </cell>
          <cell r="AE64">
            <v>114</v>
          </cell>
          <cell r="AF64">
            <v>1</v>
          </cell>
          <cell r="AG64" t="str">
            <v>水中ポンプ</v>
          </cell>
          <cell r="AH64">
            <v>27.6</v>
          </cell>
          <cell r="AI64">
            <v>5.98</v>
          </cell>
          <cell r="AJ64">
            <v>0.75</v>
          </cell>
          <cell r="AK64">
            <v>54</v>
          </cell>
          <cell r="AL64" t="str">
            <v>社会福祉法人　益慈会（特別養護老人ホームマッシーテラス）</v>
          </cell>
          <cell r="AM64" t="str">
            <v>333-0848</v>
          </cell>
          <cell r="AN64" t="str">
            <v>川口市</v>
          </cell>
          <cell r="AO64" t="str">
            <v>芝下</v>
          </cell>
          <cell r="AP64">
            <v>1</v>
          </cell>
          <cell r="AQ64">
            <v>1</v>
          </cell>
          <cell r="AR64">
            <v>36</v>
          </cell>
          <cell r="AS64" t="str">
            <v>理事長　益子和子</v>
          </cell>
          <cell r="AT64" t="str">
            <v>048</v>
          </cell>
          <cell r="AU64" t="str">
            <v>262</v>
          </cell>
          <cell r="AV64" t="str">
            <v>0505</v>
          </cell>
        </row>
        <row r="65">
          <cell r="D65">
            <v>61</v>
          </cell>
          <cell r="E65" t="str">
            <v>226</v>
          </cell>
          <cell r="F65" t="str">
            <v>1001</v>
          </cell>
          <cell r="G65" t="str">
            <v>6</v>
          </cell>
          <cell r="H65" t="str">
            <v>08</v>
          </cell>
          <cell r="I65" t="str">
            <v>A</v>
          </cell>
          <cell r="J65" t="str">
            <v>B</v>
          </cell>
          <cell r="K65" t="str">
            <v>要</v>
          </cell>
          <cell r="L65" t="str">
            <v>里</v>
          </cell>
          <cell r="M65">
            <v>652</v>
          </cell>
          <cell r="N65">
            <v>1</v>
          </cell>
          <cell r="P65" t="str">
            <v>G39</v>
          </cell>
          <cell r="Q65" t="str">
            <v>水道業</v>
          </cell>
          <cell r="R65">
            <v>6</v>
          </cell>
          <cell r="S65" t="str">
            <v>電磁式</v>
          </cell>
          <cell r="T65" t="str">
            <v>6</v>
          </cell>
          <cell r="U65">
            <v>4</v>
          </cell>
          <cell r="V65" t="str">
            <v>昭和</v>
          </cell>
          <cell r="W65">
            <v>43</v>
          </cell>
          <cell r="X65">
            <v>5</v>
          </cell>
          <cell r="Y65">
            <v>18</v>
          </cell>
          <cell r="Z65">
            <v>158.5</v>
          </cell>
          <cell r="AA65" t="str">
            <v>～</v>
          </cell>
          <cell r="AC65">
            <v>208</v>
          </cell>
          <cell r="AD65" t="str">
            <v>～</v>
          </cell>
          <cell r="AF65">
            <v>1</v>
          </cell>
          <cell r="AG65" t="str">
            <v>水中ポンプ</v>
          </cell>
          <cell r="AH65">
            <v>125</v>
          </cell>
          <cell r="AI65">
            <v>122.7</v>
          </cell>
          <cell r="AJ65">
            <v>45</v>
          </cell>
          <cell r="AK65">
            <v>1700</v>
          </cell>
          <cell r="AL65" t="str">
            <v>川口市上下水道局（鳩ヶ谷９号井）</v>
          </cell>
          <cell r="AM65" t="str">
            <v>332-0031</v>
          </cell>
          <cell r="AN65" t="str">
            <v>川口市</v>
          </cell>
          <cell r="AO65" t="str">
            <v>青木</v>
          </cell>
          <cell r="AP65">
            <v>5</v>
          </cell>
          <cell r="AQ65">
            <v>13</v>
          </cell>
          <cell r="AR65">
            <v>1</v>
          </cell>
          <cell r="AS65" t="str">
            <v>上下水道事業管理者　小池紀晃</v>
          </cell>
          <cell r="AT65" t="str">
            <v>048</v>
          </cell>
          <cell r="AU65" t="str">
            <v>258</v>
          </cell>
          <cell r="AV65" t="str">
            <v>4132</v>
          </cell>
        </row>
        <row r="66">
          <cell r="D66">
            <v>62</v>
          </cell>
          <cell r="E66" t="str">
            <v>203</v>
          </cell>
          <cell r="F66" t="str">
            <v>1076</v>
          </cell>
          <cell r="G66" t="str">
            <v>7</v>
          </cell>
          <cell r="H66" t="str">
            <v>00</v>
          </cell>
          <cell r="I66" t="str">
            <v>B</v>
          </cell>
          <cell r="J66" t="str">
            <v>A</v>
          </cell>
          <cell r="K66" t="str">
            <v>要</v>
          </cell>
          <cell r="L66" t="str">
            <v>里</v>
          </cell>
          <cell r="M66">
            <v>645</v>
          </cell>
          <cell r="N66">
            <v>1</v>
          </cell>
          <cell r="P66" t="str">
            <v>M98</v>
          </cell>
          <cell r="Q66" t="str">
            <v>地方公務</v>
          </cell>
          <cell r="R66">
            <v>9</v>
          </cell>
          <cell r="S66" t="str">
            <v>なし</v>
          </cell>
          <cell r="T66" t="str">
            <v>7</v>
          </cell>
          <cell r="U66">
            <v>5</v>
          </cell>
          <cell r="V66" t="str">
            <v>平成</v>
          </cell>
          <cell r="W66">
            <v>24</v>
          </cell>
          <cell r="Z66">
            <v>5</v>
          </cell>
          <cell r="AA66" t="str">
            <v>～</v>
          </cell>
          <cell r="AC66">
            <v>50</v>
          </cell>
          <cell r="AD66" t="str">
            <v>～</v>
          </cell>
          <cell r="AF66">
            <v>2</v>
          </cell>
          <cell r="AG66" t="str">
            <v>地上式ポンプ</v>
          </cell>
          <cell r="AH66">
            <v>25</v>
          </cell>
          <cell r="AI66">
            <v>4.91</v>
          </cell>
          <cell r="AJ66">
            <v>0.4</v>
          </cell>
          <cell r="AK66">
            <v>38</v>
          </cell>
          <cell r="AL66" t="str">
            <v>川口市（里小学校）</v>
          </cell>
          <cell r="AM66" t="str">
            <v>332-0031</v>
          </cell>
          <cell r="AN66" t="str">
            <v>川口市</v>
          </cell>
          <cell r="AO66" t="str">
            <v>青木</v>
          </cell>
          <cell r="AP66">
            <v>5</v>
          </cell>
          <cell r="AQ66">
            <v>13</v>
          </cell>
          <cell r="AR66">
            <v>1</v>
          </cell>
          <cell r="AS66" t="str">
            <v>上下水道事業管理者　小池紀晃</v>
          </cell>
          <cell r="AT66" t="str">
            <v>048</v>
          </cell>
          <cell r="AU66" t="str">
            <v>258</v>
          </cell>
          <cell r="AV66" t="str">
            <v>4132</v>
          </cell>
        </row>
        <row r="67">
          <cell r="D67">
            <v>63</v>
          </cell>
          <cell r="E67" t="str">
            <v>203</v>
          </cell>
          <cell r="F67" t="str">
            <v>1078</v>
          </cell>
          <cell r="G67" t="str">
            <v>7</v>
          </cell>
          <cell r="H67" t="str">
            <v>00</v>
          </cell>
          <cell r="I67" t="str">
            <v>B</v>
          </cell>
          <cell r="J67" t="str">
            <v>A</v>
          </cell>
          <cell r="K67" t="str">
            <v>要</v>
          </cell>
          <cell r="L67" t="str">
            <v>里</v>
          </cell>
          <cell r="M67">
            <v>225</v>
          </cell>
          <cell r="N67">
            <v>1</v>
          </cell>
          <cell r="P67" t="str">
            <v>M98</v>
          </cell>
          <cell r="Q67" t="str">
            <v>地方公務</v>
          </cell>
          <cell r="R67">
            <v>9</v>
          </cell>
          <cell r="S67" t="str">
            <v>なし</v>
          </cell>
          <cell r="T67" t="str">
            <v>7</v>
          </cell>
          <cell r="U67">
            <v>5</v>
          </cell>
          <cell r="V67" t="str">
            <v>平成</v>
          </cell>
          <cell r="W67">
            <v>24</v>
          </cell>
          <cell r="Z67">
            <v>5</v>
          </cell>
          <cell r="AA67" t="str">
            <v>～</v>
          </cell>
          <cell r="AC67">
            <v>50</v>
          </cell>
          <cell r="AD67" t="str">
            <v>～</v>
          </cell>
          <cell r="AF67">
            <v>2</v>
          </cell>
          <cell r="AG67" t="str">
            <v>地上式ポンプ</v>
          </cell>
          <cell r="AH67">
            <v>25</v>
          </cell>
          <cell r="AI67">
            <v>4.91</v>
          </cell>
          <cell r="AJ67">
            <v>0.4</v>
          </cell>
          <cell r="AK67">
            <v>38</v>
          </cell>
          <cell r="AL67" t="str">
            <v>川口市（県立鳩ヶ谷高等学校）</v>
          </cell>
          <cell r="AM67" t="str">
            <v>332-0031</v>
          </cell>
          <cell r="AN67" t="str">
            <v>川口市</v>
          </cell>
          <cell r="AO67" t="str">
            <v>青木</v>
          </cell>
          <cell r="AP67">
            <v>5</v>
          </cell>
          <cell r="AQ67">
            <v>13</v>
          </cell>
          <cell r="AR67">
            <v>1</v>
          </cell>
          <cell r="AS67" t="str">
            <v>上下水道事業管理者　小池紀晃</v>
          </cell>
          <cell r="AT67" t="str">
            <v>048</v>
          </cell>
          <cell r="AU67" t="str">
            <v>258</v>
          </cell>
          <cell r="AV67" t="str">
            <v>4132</v>
          </cell>
        </row>
        <row r="68">
          <cell r="D68">
            <v>64</v>
          </cell>
          <cell r="E68" t="str">
            <v>203</v>
          </cell>
          <cell r="F68" t="str">
            <v>1083</v>
          </cell>
          <cell r="G68" t="str">
            <v>7</v>
          </cell>
          <cell r="H68" t="str">
            <v>00</v>
          </cell>
          <cell r="I68" t="str">
            <v>B</v>
          </cell>
          <cell r="J68" t="str">
            <v>A</v>
          </cell>
          <cell r="K68" t="str">
            <v>要</v>
          </cell>
          <cell r="L68" t="str">
            <v>里</v>
          </cell>
          <cell r="M68">
            <v>621</v>
          </cell>
          <cell r="P68" t="str">
            <v>M98</v>
          </cell>
          <cell r="Q68" t="str">
            <v>地方公務</v>
          </cell>
          <cell r="R68">
            <v>9</v>
          </cell>
          <cell r="S68" t="str">
            <v>なし</v>
          </cell>
          <cell r="T68" t="str">
            <v>7</v>
          </cell>
          <cell r="U68">
            <v>5</v>
          </cell>
          <cell r="V68" t="str">
            <v>平成</v>
          </cell>
          <cell r="W68">
            <v>24</v>
          </cell>
          <cell r="Z68">
            <v>5</v>
          </cell>
          <cell r="AA68" t="str">
            <v>～</v>
          </cell>
          <cell r="AC68">
            <v>50</v>
          </cell>
          <cell r="AD68" t="str">
            <v>～</v>
          </cell>
          <cell r="AF68">
            <v>2</v>
          </cell>
          <cell r="AG68" t="str">
            <v>地上式ポンプ</v>
          </cell>
          <cell r="AH68">
            <v>25</v>
          </cell>
          <cell r="AI68">
            <v>4.91</v>
          </cell>
          <cell r="AJ68">
            <v>0.4</v>
          </cell>
          <cell r="AK68">
            <v>38</v>
          </cell>
          <cell r="AL68" t="str">
            <v>川口市（里中学校）</v>
          </cell>
          <cell r="AM68" t="str">
            <v>332-0031</v>
          </cell>
          <cell r="AN68" t="str">
            <v>川口市</v>
          </cell>
          <cell r="AO68" t="str">
            <v>青木</v>
          </cell>
          <cell r="AP68">
            <v>5</v>
          </cell>
          <cell r="AQ68">
            <v>13</v>
          </cell>
          <cell r="AR68">
            <v>1</v>
          </cell>
          <cell r="AS68" t="str">
            <v>上下水道事業管理者　小池紀晃</v>
          </cell>
          <cell r="AT68" t="str">
            <v>048</v>
          </cell>
          <cell r="AU68" t="str">
            <v>258</v>
          </cell>
          <cell r="AV68" t="str">
            <v>4132</v>
          </cell>
        </row>
        <row r="69">
          <cell r="D69">
            <v>65</v>
          </cell>
          <cell r="E69" t="str">
            <v>203</v>
          </cell>
          <cell r="F69" t="str">
            <v>1065</v>
          </cell>
          <cell r="G69" t="str">
            <v>2</v>
          </cell>
          <cell r="H69" t="str">
            <v>00</v>
          </cell>
          <cell r="I69" t="str">
            <v>B</v>
          </cell>
          <cell r="J69" t="str">
            <v>A</v>
          </cell>
          <cell r="K69" t="str">
            <v>要</v>
          </cell>
          <cell r="L69" t="str">
            <v>西新井宿</v>
          </cell>
          <cell r="M69">
            <v>1065</v>
          </cell>
          <cell r="N69">
            <v>1</v>
          </cell>
          <cell r="P69" t="str">
            <v>O00</v>
          </cell>
          <cell r="Q69" t="str">
            <v>その他の業</v>
          </cell>
          <cell r="R69">
            <v>1</v>
          </cell>
          <cell r="S69" t="str">
            <v>羽車式</v>
          </cell>
          <cell r="T69" t="str">
            <v>2</v>
          </cell>
          <cell r="U69">
            <v>5</v>
          </cell>
          <cell r="V69" t="str">
            <v>平成</v>
          </cell>
          <cell r="W69">
            <v>21</v>
          </cell>
          <cell r="X69">
            <v>1</v>
          </cell>
          <cell r="Y69">
            <v>30</v>
          </cell>
          <cell r="Z69">
            <v>130</v>
          </cell>
          <cell r="AA69" t="str">
            <v>～</v>
          </cell>
          <cell r="AC69">
            <v>140</v>
          </cell>
          <cell r="AD69" t="str">
            <v>～</v>
          </cell>
          <cell r="AF69">
            <v>1</v>
          </cell>
          <cell r="AG69" t="str">
            <v>水中ポンプ</v>
          </cell>
          <cell r="AH69">
            <v>27.6</v>
          </cell>
          <cell r="AI69">
            <v>5.98</v>
          </cell>
          <cell r="AJ69">
            <v>1.5</v>
          </cell>
          <cell r="AK69">
            <v>50</v>
          </cell>
          <cell r="AL69" t="str">
            <v>社会福祉法人　安心会（川口かがやきの里）</v>
          </cell>
          <cell r="AM69" t="str">
            <v>359-1106</v>
          </cell>
          <cell r="AN69" t="str">
            <v>所沢市</v>
          </cell>
          <cell r="AO69" t="str">
            <v>東狭山ヶ丘</v>
          </cell>
          <cell r="AP69">
            <v>5</v>
          </cell>
          <cell r="AQ69">
            <v>928</v>
          </cell>
          <cell r="AR69">
            <v>1</v>
          </cell>
          <cell r="AS69" t="str">
            <v>理事長　片居木裕明</v>
          </cell>
          <cell r="AT69" t="str">
            <v>04</v>
          </cell>
          <cell r="AU69" t="str">
            <v>2921</v>
          </cell>
          <cell r="AV69" t="str">
            <v>5522</v>
          </cell>
        </row>
        <row r="70">
          <cell r="D70">
            <v>66</v>
          </cell>
          <cell r="E70" t="str">
            <v>203</v>
          </cell>
          <cell r="F70" t="str">
            <v>1066</v>
          </cell>
          <cell r="G70" t="str">
            <v>2</v>
          </cell>
          <cell r="H70" t="str">
            <v>00</v>
          </cell>
          <cell r="I70" t="str">
            <v>B</v>
          </cell>
          <cell r="J70" t="str">
            <v>A</v>
          </cell>
          <cell r="K70" t="str">
            <v>要</v>
          </cell>
          <cell r="L70" t="str">
            <v>末広</v>
          </cell>
          <cell r="M70">
            <v>1</v>
          </cell>
          <cell r="N70">
            <v>20</v>
          </cell>
          <cell r="O70">
            <v>6</v>
          </cell>
          <cell r="P70" t="str">
            <v>L75</v>
          </cell>
          <cell r="Q70" t="str">
            <v>洗濯・理容・浴場業</v>
          </cell>
          <cell r="R70">
            <v>1</v>
          </cell>
          <cell r="S70" t="str">
            <v>羽車式</v>
          </cell>
          <cell r="T70" t="str">
            <v>2</v>
          </cell>
          <cell r="U70">
            <v>5</v>
          </cell>
          <cell r="V70" t="str">
            <v>平成</v>
          </cell>
          <cell r="W70">
            <v>20</v>
          </cell>
          <cell r="X70">
            <v>12</v>
          </cell>
          <cell r="Y70">
            <v>10</v>
          </cell>
          <cell r="Z70">
            <v>92</v>
          </cell>
          <cell r="AA70" t="str">
            <v>～</v>
          </cell>
          <cell r="AC70">
            <v>112</v>
          </cell>
          <cell r="AD70" t="str">
            <v>～</v>
          </cell>
          <cell r="AF70">
            <v>1</v>
          </cell>
          <cell r="AG70" t="str">
            <v>水中ポンプ</v>
          </cell>
          <cell r="AH70">
            <v>27.6</v>
          </cell>
          <cell r="AI70">
            <v>5.98</v>
          </cell>
          <cell r="AJ70">
            <v>2.2000000000000002</v>
          </cell>
          <cell r="AK70">
            <v>80</v>
          </cell>
          <cell r="AL70" t="str">
            <v>株式会社 ダイシン</v>
          </cell>
          <cell r="AM70" t="str">
            <v>171-0051</v>
          </cell>
          <cell r="AN70" t="str">
            <v>東京都豊島区</v>
          </cell>
          <cell r="AO70" t="str">
            <v>長崎</v>
          </cell>
          <cell r="AP70">
            <v>5</v>
          </cell>
          <cell r="AQ70">
            <v>5</v>
          </cell>
          <cell r="AR70">
            <v>7</v>
          </cell>
          <cell r="AS70" t="str">
            <v>大吉国和</v>
          </cell>
          <cell r="AT70" t="str">
            <v>03</v>
          </cell>
          <cell r="AU70" t="str">
            <v>4400</v>
          </cell>
          <cell r="AV70" t="str">
            <v>4106</v>
          </cell>
        </row>
        <row r="71">
          <cell r="D71">
            <v>67</v>
          </cell>
          <cell r="E71" t="str">
            <v>203</v>
          </cell>
          <cell r="F71" t="str">
            <v>1068</v>
          </cell>
          <cell r="G71" t="str">
            <v>2</v>
          </cell>
          <cell r="H71" t="str">
            <v>00</v>
          </cell>
          <cell r="I71" t="str">
            <v>B</v>
          </cell>
          <cell r="J71" t="str">
            <v>A</v>
          </cell>
          <cell r="K71" t="str">
            <v>要</v>
          </cell>
          <cell r="L71" t="str">
            <v>芝高木</v>
          </cell>
          <cell r="M71">
            <v>1</v>
          </cell>
          <cell r="N71">
            <v>7</v>
          </cell>
          <cell r="O71">
            <v>14</v>
          </cell>
          <cell r="P71" t="str">
            <v>H00</v>
          </cell>
          <cell r="Q71" t="str">
            <v>運輸・通信業</v>
          </cell>
          <cell r="R71">
            <v>1</v>
          </cell>
          <cell r="S71" t="str">
            <v>羽車式</v>
          </cell>
          <cell r="T71" t="str">
            <v>2</v>
          </cell>
          <cell r="U71">
            <v>5</v>
          </cell>
          <cell r="V71" t="str">
            <v>平成</v>
          </cell>
          <cell r="W71">
            <v>21</v>
          </cell>
          <cell r="X71">
            <v>10</v>
          </cell>
          <cell r="Y71">
            <v>10</v>
          </cell>
          <cell r="Z71">
            <v>35</v>
          </cell>
          <cell r="AA71" t="str">
            <v>～</v>
          </cell>
          <cell r="AC71">
            <v>47</v>
          </cell>
          <cell r="AD71" t="str">
            <v>～</v>
          </cell>
          <cell r="AF71">
            <v>1</v>
          </cell>
          <cell r="AG71" t="str">
            <v>水中ポンプ</v>
          </cell>
          <cell r="AH71">
            <v>25</v>
          </cell>
          <cell r="AI71">
            <v>4.9000000000000004</v>
          </cell>
          <cell r="AJ71">
            <v>2.2000000000000002</v>
          </cell>
          <cell r="AK71">
            <v>60</v>
          </cell>
          <cell r="AL71" t="str">
            <v>新雪運輸株式会社</v>
          </cell>
          <cell r="AM71" t="str">
            <v>333-0868</v>
          </cell>
          <cell r="AN71" t="str">
            <v>川口市</v>
          </cell>
          <cell r="AO71" t="str">
            <v>芝高木</v>
          </cell>
          <cell r="AP71">
            <v>1</v>
          </cell>
          <cell r="AQ71">
            <v>7</v>
          </cell>
          <cell r="AR71">
            <v>14</v>
          </cell>
          <cell r="AS71" t="str">
            <v>代表取締役　瀧澤裕司</v>
          </cell>
          <cell r="AT71" t="str">
            <v>048</v>
          </cell>
          <cell r="AU71" t="str">
            <v>269</v>
          </cell>
          <cell r="AV71" t="str">
            <v>1441</v>
          </cell>
        </row>
        <row r="72">
          <cell r="D72">
            <v>68</v>
          </cell>
          <cell r="E72" t="str">
            <v>203</v>
          </cell>
          <cell r="F72" t="str">
            <v>1069</v>
          </cell>
          <cell r="G72" t="str">
            <v>2</v>
          </cell>
          <cell r="H72" t="str">
            <v>00</v>
          </cell>
          <cell r="I72" t="str">
            <v>B</v>
          </cell>
          <cell r="J72" t="str">
            <v>A</v>
          </cell>
          <cell r="K72" t="str">
            <v>要</v>
          </cell>
          <cell r="L72" t="str">
            <v>東川口</v>
          </cell>
          <cell r="M72">
            <v>2</v>
          </cell>
          <cell r="N72">
            <v>1</v>
          </cell>
          <cell r="O72">
            <v>22</v>
          </cell>
          <cell r="P72" t="str">
            <v>L73</v>
          </cell>
          <cell r="Q72" t="str">
            <v>旅館その他の宿泊業</v>
          </cell>
          <cell r="R72">
            <v>1</v>
          </cell>
          <cell r="S72" t="str">
            <v>羽車式</v>
          </cell>
          <cell r="T72" t="str">
            <v>2</v>
          </cell>
          <cell r="U72">
            <v>5</v>
          </cell>
          <cell r="V72" t="str">
            <v>平成</v>
          </cell>
          <cell r="W72">
            <v>22</v>
          </cell>
          <cell r="X72">
            <v>3</v>
          </cell>
          <cell r="Y72">
            <v>1</v>
          </cell>
          <cell r="Z72">
            <v>54</v>
          </cell>
          <cell r="AA72" t="str">
            <v>～</v>
          </cell>
          <cell r="AC72">
            <v>62</v>
          </cell>
          <cell r="AD72" t="str">
            <v>～</v>
          </cell>
          <cell r="AF72">
            <v>1</v>
          </cell>
          <cell r="AG72" t="str">
            <v>水中ポンプ</v>
          </cell>
          <cell r="AH72">
            <v>25</v>
          </cell>
          <cell r="AI72">
            <v>4.9000000000000004</v>
          </cell>
          <cell r="AJ72">
            <v>1.1000000000000001</v>
          </cell>
          <cell r="AK72">
            <v>40</v>
          </cell>
          <cell r="AL72" t="str">
            <v>有限会社野本レンド(ビジネスホテル　レンド）</v>
          </cell>
          <cell r="AM72" t="str">
            <v>333-0801</v>
          </cell>
          <cell r="AN72" t="str">
            <v>川口市</v>
          </cell>
          <cell r="AO72" t="str">
            <v>東川口</v>
          </cell>
          <cell r="AP72">
            <v>2</v>
          </cell>
          <cell r="AQ72">
            <v>1</v>
          </cell>
          <cell r="AR72">
            <v>22</v>
          </cell>
          <cell r="AS72" t="str">
            <v>代表取締役　野本幸俊</v>
          </cell>
          <cell r="AT72" t="str">
            <v>048</v>
          </cell>
          <cell r="AU72" t="str">
            <v>229</v>
          </cell>
          <cell r="AV72" t="str">
            <v>4381</v>
          </cell>
        </row>
        <row r="73">
          <cell r="D73">
            <v>69</v>
          </cell>
          <cell r="E73" t="str">
            <v>203</v>
          </cell>
          <cell r="F73" t="str">
            <v>1070</v>
          </cell>
          <cell r="G73" t="str">
            <v>2</v>
          </cell>
          <cell r="H73" t="str">
            <v>00</v>
          </cell>
          <cell r="I73" t="str">
            <v>B</v>
          </cell>
          <cell r="J73" t="str">
            <v>A</v>
          </cell>
          <cell r="K73" t="str">
            <v>要</v>
          </cell>
          <cell r="L73" t="str">
            <v>芝</v>
          </cell>
          <cell r="M73">
            <v>2</v>
          </cell>
          <cell r="N73">
            <v>14</v>
          </cell>
          <cell r="O73">
            <v>24</v>
          </cell>
          <cell r="P73" t="str">
            <v>I00</v>
          </cell>
          <cell r="Q73" t="str">
            <v>卸売・小売業・飲食店</v>
          </cell>
          <cell r="R73">
            <v>1</v>
          </cell>
          <cell r="S73" t="str">
            <v>羽車式</v>
          </cell>
          <cell r="T73" t="str">
            <v>2</v>
          </cell>
          <cell r="U73">
            <v>5</v>
          </cell>
          <cell r="V73" t="str">
            <v>平成</v>
          </cell>
          <cell r="W73">
            <v>22</v>
          </cell>
          <cell r="X73">
            <v>6</v>
          </cell>
          <cell r="Y73">
            <v>16</v>
          </cell>
          <cell r="Z73">
            <v>40</v>
          </cell>
          <cell r="AA73" t="str">
            <v>～</v>
          </cell>
          <cell r="AC73">
            <v>48</v>
          </cell>
          <cell r="AD73" t="str">
            <v>～</v>
          </cell>
          <cell r="AF73">
            <v>1</v>
          </cell>
          <cell r="AG73" t="str">
            <v>水中ポンプ</v>
          </cell>
          <cell r="AH73">
            <v>25</v>
          </cell>
          <cell r="AI73">
            <v>4.9000000000000004</v>
          </cell>
          <cell r="AJ73">
            <v>1.1000000000000001</v>
          </cell>
          <cell r="AK73">
            <v>36</v>
          </cell>
          <cell r="AL73" t="str">
            <v>株式会社マミーマート（川口芝店）</v>
          </cell>
          <cell r="AM73" t="str">
            <v>331-0812</v>
          </cell>
          <cell r="AN73" t="str">
            <v>さいたま市北区</v>
          </cell>
          <cell r="AO73" t="str">
            <v>宮原町</v>
          </cell>
          <cell r="AP73">
            <v>2</v>
          </cell>
          <cell r="AQ73">
            <v>44</v>
          </cell>
          <cell r="AR73">
            <v>1</v>
          </cell>
          <cell r="AS73" t="str">
            <v>代表取締役　岩崎裕文</v>
          </cell>
          <cell r="AT73" t="str">
            <v>048</v>
          </cell>
          <cell r="AU73" t="str">
            <v>654</v>
          </cell>
          <cell r="AV73" t="str">
            <v>2511</v>
          </cell>
        </row>
        <row r="74">
          <cell r="D74">
            <v>70</v>
          </cell>
          <cell r="E74" t="str">
            <v>203</v>
          </cell>
          <cell r="F74" t="str">
            <v>1072</v>
          </cell>
          <cell r="G74" t="str">
            <v>2</v>
          </cell>
          <cell r="H74" t="str">
            <v>00</v>
          </cell>
          <cell r="I74" t="str">
            <v>B</v>
          </cell>
          <cell r="J74" t="str">
            <v>A</v>
          </cell>
          <cell r="K74" t="str">
            <v>要</v>
          </cell>
          <cell r="L74" t="str">
            <v>安行</v>
          </cell>
          <cell r="M74">
            <v>1145</v>
          </cell>
          <cell r="P74" t="str">
            <v>L87</v>
          </cell>
          <cell r="Q74" t="str">
            <v>医療業</v>
          </cell>
          <cell r="R74">
            <v>1</v>
          </cell>
          <cell r="S74" t="str">
            <v>羽車式</v>
          </cell>
          <cell r="T74" t="str">
            <v>2</v>
          </cell>
          <cell r="U74">
            <v>5</v>
          </cell>
          <cell r="V74" t="str">
            <v>平成</v>
          </cell>
          <cell r="W74">
            <v>23</v>
          </cell>
          <cell r="X74">
            <v>4</v>
          </cell>
          <cell r="Y74">
            <v>1</v>
          </cell>
          <cell r="Z74">
            <v>69</v>
          </cell>
          <cell r="AA74" t="str">
            <v>～</v>
          </cell>
          <cell r="AB74">
            <v>81</v>
          </cell>
          <cell r="AC74">
            <v>111</v>
          </cell>
          <cell r="AD74" t="str">
            <v>～</v>
          </cell>
          <cell r="AE74">
            <v>115</v>
          </cell>
          <cell r="AF74">
            <v>1</v>
          </cell>
          <cell r="AG74" t="str">
            <v>水中ポンプ</v>
          </cell>
          <cell r="AH74">
            <v>25.4</v>
          </cell>
          <cell r="AI74">
            <v>5.0599999999999996</v>
          </cell>
          <cell r="AJ74">
            <v>1.5</v>
          </cell>
          <cell r="AK74">
            <v>180</v>
          </cell>
          <cell r="AL74" t="str">
            <v>医療法人社団　武蔵野会　介護老人保健施設グリーンビレッジ安行</v>
          </cell>
          <cell r="AM74" t="str">
            <v>334-0059</v>
          </cell>
          <cell r="AN74" t="str">
            <v>川口市</v>
          </cell>
          <cell r="AO74" t="str">
            <v>安行</v>
          </cell>
          <cell r="AP74">
            <v>1145</v>
          </cell>
          <cell r="AS74" t="str">
            <v>理事長　中村毅</v>
          </cell>
          <cell r="AT74" t="str">
            <v>048</v>
          </cell>
          <cell r="AU74" t="str">
            <v>299</v>
          </cell>
          <cell r="AV74" t="str">
            <v>0018</v>
          </cell>
        </row>
        <row r="75">
          <cell r="D75">
            <v>71</v>
          </cell>
          <cell r="E75" t="str">
            <v>203</v>
          </cell>
          <cell r="F75" t="str">
            <v>1085</v>
          </cell>
          <cell r="G75" t="str">
            <v>3</v>
          </cell>
          <cell r="H75" t="str">
            <v>00</v>
          </cell>
          <cell r="I75" t="str">
            <v>B</v>
          </cell>
          <cell r="J75" t="str">
            <v>A</v>
          </cell>
          <cell r="K75" t="str">
            <v>要</v>
          </cell>
          <cell r="L75" t="str">
            <v>道合</v>
          </cell>
          <cell r="M75">
            <v>874</v>
          </cell>
          <cell r="N75">
            <v>4</v>
          </cell>
          <cell r="P75" t="str">
            <v>L87</v>
          </cell>
          <cell r="Q75" t="str">
            <v>医療業</v>
          </cell>
          <cell r="R75">
            <v>1</v>
          </cell>
          <cell r="S75" t="str">
            <v>羽車式</v>
          </cell>
          <cell r="T75" t="str">
            <v>3</v>
          </cell>
          <cell r="U75">
            <v>5</v>
          </cell>
          <cell r="V75" t="str">
            <v>平成</v>
          </cell>
          <cell r="W75">
            <v>24</v>
          </cell>
          <cell r="X75">
            <v>10</v>
          </cell>
          <cell r="Y75">
            <v>1</v>
          </cell>
          <cell r="Z75">
            <v>12</v>
          </cell>
          <cell r="AA75" t="str">
            <v>～</v>
          </cell>
          <cell r="AC75">
            <v>16</v>
          </cell>
          <cell r="AD75" t="str">
            <v>～</v>
          </cell>
          <cell r="AF75">
            <v>2</v>
          </cell>
          <cell r="AG75" t="str">
            <v>地上式ポンプ</v>
          </cell>
          <cell r="AH75">
            <v>25</v>
          </cell>
          <cell r="AI75">
            <v>4.9000000000000004</v>
          </cell>
          <cell r="AJ75">
            <v>0.75</v>
          </cell>
          <cell r="AK75">
            <v>50</v>
          </cell>
          <cell r="AL75" t="str">
            <v>社会福祉法人　アズパーク</v>
          </cell>
          <cell r="AM75" t="str">
            <v>333-0835</v>
          </cell>
          <cell r="AN75" t="str">
            <v>川口市</v>
          </cell>
          <cell r="AO75" t="str">
            <v>道合</v>
          </cell>
          <cell r="AP75">
            <v>874</v>
          </cell>
          <cell r="AQ75">
            <v>4</v>
          </cell>
          <cell r="AS75" t="str">
            <v>理事長　齊木澄子</v>
          </cell>
          <cell r="AT75" t="str">
            <v>048</v>
          </cell>
          <cell r="AU75" t="str">
            <v>256</v>
          </cell>
          <cell r="AV75" t="str">
            <v>3322</v>
          </cell>
        </row>
        <row r="76">
          <cell r="D76">
            <v>72</v>
          </cell>
          <cell r="E76" t="str">
            <v>203</v>
          </cell>
          <cell r="F76" t="str">
            <v>1087</v>
          </cell>
          <cell r="G76" t="str">
            <v>2</v>
          </cell>
          <cell r="H76" t="str">
            <v>00</v>
          </cell>
          <cell r="I76" t="str">
            <v>B</v>
          </cell>
          <cell r="J76" t="str">
            <v>A</v>
          </cell>
          <cell r="K76" t="str">
            <v>要</v>
          </cell>
          <cell r="L76" t="str">
            <v>西立野</v>
          </cell>
          <cell r="M76">
            <v>48</v>
          </cell>
          <cell r="P76" t="str">
            <v>L87</v>
          </cell>
          <cell r="Q76" t="str">
            <v>医療業</v>
          </cell>
          <cell r="R76">
            <v>1</v>
          </cell>
          <cell r="S76" t="str">
            <v>羽車式</v>
          </cell>
          <cell r="T76" t="str">
            <v>2</v>
          </cell>
          <cell r="U76">
            <v>5</v>
          </cell>
          <cell r="V76" t="str">
            <v>平成</v>
          </cell>
          <cell r="W76">
            <v>25</v>
          </cell>
          <cell r="X76">
            <v>3</v>
          </cell>
          <cell r="Z76">
            <v>76</v>
          </cell>
          <cell r="AA76" t="str">
            <v>～</v>
          </cell>
          <cell r="AC76">
            <v>84</v>
          </cell>
          <cell r="AD76" t="str">
            <v>～</v>
          </cell>
          <cell r="AF76">
            <v>1</v>
          </cell>
          <cell r="AG76" t="str">
            <v>水中ポンプ</v>
          </cell>
          <cell r="AH76">
            <v>27.6</v>
          </cell>
          <cell r="AI76">
            <v>5.98</v>
          </cell>
          <cell r="AJ76">
            <v>1.5</v>
          </cell>
          <cell r="AK76">
            <v>67</v>
          </cell>
          <cell r="AL76" t="str">
            <v>社会福祉法人　栄光会（川口ロイヤルの園）</v>
          </cell>
          <cell r="AM76" t="str">
            <v>359-1152</v>
          </cell>
          <cell r="AN76" t="str">
            <v>所沢市</v>
          </cell>
          <cell r="AO76" t="str">
            <v>北野</v>
          </cell>
          <cell r="AP76">
            <v>3</v>
          </cell>
          <cell r="AQ76">
            <v>1</v>
          </cell>
          <cell r="AR76">
            <v>18</v>
          </cell>
          <cell r="AS76" t="str">
            <v>理事長　北林登美雄</v>
          </cell>
          <cell r="AT76" t="str">
            <v>04</v>
          </cell>
          <cell r="AU76" t="str">
            <v>2947</v>
          </cell>
          <cell r="AV76" t="str">
            <v>1600</v>
          </cell>
        </row>
        <row r="77">
          <cell r="D77">
            <v>73</v>
          </cell>
          <cell r="E77" t="str">
            <v>203</v>
          </cell>
          <cell r="F77" t="str">
            <v>1107</v>
          </cell>
          <cell r="G77" t="str">
            <v>3</v>
          </cell>
          <cell r="H77" t="str">
            <v>00</v>
          </cell>
          <cell r="I77" t="str">
            <v>B</v>
          </cell>
          <cell r="J77" t="str">
            <v>A</v>
          </cell>
          <cell r="K77" t="str">
            <v>要</v>
          </cell>
          <cell r="L77" t="str">
            <v>戸塚</v>
          </cell>
          <cell r="M77">
            <v>4594</v>
          </cell>
          <cell r="P77" t="str">
            <v>M98</v>
          </cell>
          <cell r="Q77" t="str">
            <v>地方公務</v>
          </cell>
          <cell r="R77">
            <v>1</v>
          </cell>
          <cell r="S77" t="str">
            <v>羽車式</v>
          </cell>
          <cell r="T77" t="str">
            <v>3</v>
          </cell>
          <cell r="U77">
            <v>5</v>
          </cell>
          <cell r="V77" t="str">
            <v>平成</v>
          </cell>
          <cell r="W77">
            <v>26</v>
          </cell>
          <cell r="X77">
            <v>8</v>
          </cell>
          <cell r="Y77">
            <v>3</v>
          </cell>
          <cell r="Z77">
            <v>8</v>
          </cell>
          <cell r="AA77" t="str">
            <v>～</v>
          </cell>
          <cell r="AC77">
            <v>8</v>
          </cell>
          <cell r="AD77" t="str">
            <v>～</v>
          </cell>
          <cell r="AF77">
            <v>2</v>
          </cell>
          <cell r="AG77" t="str">
            <v>地上式ポンプ</v>
          </cell>
          <cell r="AH77">
            <v>25.2</v>
          </cell>
          <cell r="AI77">
            <v>5</v>
          </cell>
          <cell r="AJ77">
            <v>0.4</v>
          </cell>
          <cell r="AK77">
            <v>29</v>
          </cell>
          <cell r="AL77" t="str">
            <v>川口市（戸塚下台公園）</v>
          </cell>
          <cell r="AM77" t="str">
            <v>332-0031</v>
          </cell>
          <cell r="AN77" t="str">
            <v>川口市</v>
          </cell>
          <cell r="AO77" t="str">
            <v>青木</v>
          </cell>
          <cell r="AP77">
            <v>2</v>
          </cell>
          <cell r="AQ77">
            <v>1</v>
          </cell>
          <cell r="AR77">
            <v>1</v>
          </cell>
          <cell r="AS77" t="str">
            <v>川口市長　奥ノ木信夫</v>
          </cell>
          <cell r="AT77" t="str">
            <v>048</v>
          </cell>
          <cell r="AU77" t="str">
            <v>258</v>
          </cell>
          <cell r="AV77" t="str">
            <v>1110</v>
          </cell>
        </row>
        <row r="78">
          <cell r="D78">
            <v>74</v>
          </cell>
          <cell r="E78" t="str">
            <v>203</v>
          </cell>
          <cell r="F78" t="str">
            <v>1006</v>
          </cell>
          <cell r="G78" t="str">
            <v>6</v>
          </cell>
          <cell r="H78" t="str">
            <v>07</v>
          </cell>
          <cell r="I78" t="str">
            <v>A</v>
          </cell>
          <cell r="J78" t="str">
            <v>C</v>
          </cell>
          <cell r="K78" t="str">
            <v>要</v>
          </cell>
          <cell r="L78" t="str">
            <v>中青木</v>
          </cell>
          <cell r="M78">
            <v>4</v>
          </cell>
          <cell r="N78">
            <v>22</v>
          </cell>
          <cell r="O78">
            <v>11</v>
          </cell>
          <cell r="P78" t="str">
            <v>G39</v>
          </cell>
          <cell r="Q78" t="str">
            <v>水道業</v>
          </cell>
          <cell r="R78">
            <v>6</v>
          </cell>
          <cell r="S78" t="str">
            <v>電磁式</v>
          </cell>
          <cell r="T78" t="str">
            <v>6</v>
          </cell>
          <cell r="U78">
            <v>5</v>
          </cell>
          <cell r="V78" t="str">
            <v>平成</v>
          </cell>
          <cell r="W78">
            <v>25</v>
          </cell>
          <cell r="X78">
            <v>2</v>
          </cell>
          <cell r="Z78">
            <v>113</v>
          </cell>
          <cell r="AA78" t="str">
            <v>～</v>
          </cell>
          <cell r="AB78">
            <v>135</v>
          </cell>
          <cell r="AC78">
            <v>181</v>
          </cell>
          <cell r="AD78" t="str">
            <v>～</v>
          </cell>
          <cell r="AE78">
            <v>192</v>
          </cell>
          <cell r="AF78">
            <v>1</v>
          </cell>
          <cell r="AG78" t="str">
            <v>水中ポンプ</v>
          </cell>
          <cell r="AH78">
            <v>150</v>
          </cell>
          <cell r="AI78">
            <v>176.6</v>
          </cell>
          <cell r="AJ78">
            <v>30</v>
          </cell>
          <cell r="AK78">
            <v>2000</v>
          </cell>
          <cell r="AL78" t="str">
            <v>川口市上下水道局（上青木浄水場７号井）</v>
          </cell>
          <cell r="AM78" t="str">
            <v>332-0031</v>
          </cell>
          <cell r="AN78" t="str">
            <v>川口市</v>
          </cell>
          <cell r="AO78" t="str">
            <v>青木</v>
          </cell>
          <cell r="AP78">
            <v>5</v>
          </cell>
          <cell r="AQ78">
            <v>13</v>
          </cell>
          <cell r="AR78">
            <v>1</v>
          </cell>
          <cell r="AS78" t="str">
            <v>上下水道事業管理者　小池紀晃</v>
          </cell>
          <cell r="AT78" t="str">
            <v>048</v>
          </cell>
          <cell r="AU78" t="str">
            <v>258</v>
          </cell>
          <cell r="AV78" t="str">
            <v>4132</v>
          </cell>
        </row>
        <row r="79">
          <cell r="D79">
            <v>75</v>
          </cell>
          <cell r="E79" t="str">
            <v>203</v>
          </cell>
          <cell r="F79" t="str">
            <v>1006</v>
          </cell>
          <cell r="G79" t="str">
            <v>6</v>
          </cell>
          <cell r="H79" t="str">
            <v>03</v>
          </cell>
          <cell r="I79" t="str">
            <v>A</v>
          </cell>
          <cell r="J79" t="str">
            <v>C</v>
          </cell>
          <cell r="K79" t="str">
            <v>要</v>
          </cell>
          <cell r="L79" t="str">
            <v>中青木</v>
          </cell>
          <cell r="M79">
            <v>5</v>
          </cell>
          <cell r="N79">
            <v>11</v>
          </cell>
          <cell r="O79">
            <v>38</v>
          </cell>
          <cell r="P79" t="str">
            <v>G39</v>
          </cell>
          <cell r="Q79" t="str">
            <v>水道業</v>
          </cell>
          <cell r="R79">
            <v>6</v>
          </cell>
          <cell r="S79" t="str">
            <v>電磁式</v>
          </cell>
          <cell r="T79" t="str">
            <v>6</v>
          </cell>
          <cell r="U79">
            <v>5</v>
          </cell>
          <cell r="V79" t="str">
            <v>平成</v>
          </cell>
          <cell r="W79">
            <v>27</v>
          </cell>
          <cell r="X79">
            <v>3</v>
          </cell>
          <cell r="Y79">
            <v>1</v>
          </cell>
          <cell r="Z79">
            <v>121</v>
          </cell>
          <cell r="AA79" t="str">
            <v>～</v>
          </cell>
          <cell r="AB79">
            <v>140</v>
          </cell>
          <cell r="AC79">
            <v>191</v>
          </cell>
          <cell r="AD79" t="str">
            <v>～</v>
          </cell>
          <cell r="AE79">
            <v>201</v>
          </cell>
          <cell r="AF79">
            <v>1</v>
          </cell>
          <cell r="AG79" t="str">
            <v>水中ポンプ</v>
          </cell>
          <cell r="AH79">
            <v>150</v>
          </cell>
          <cell r="AI79">
            <v>176.6</v>
          </cell>
          <cell r="AJ79">
            <v>30</v>
          </cell>
          <cell r="AK79">
            <v>2400</v>
          </cell>
          <cell r="AL79" t="str">
            <v>川口市上下水道局（上青木浄水場３号井）</v>
          </cell>
          <cell r="AM79" t="str">
            <v>332-0031</v>
          </cell>
          <cell r="AN79" t="str">
            <v>川口市</v>
          </cell>
          <cell r="AO79" t="str">
            <v>青木</v>
          </cell>
          <cell r="AP79">
            <v>5</v>
          </cell>
          <cell r="AQ79">
            <v>13</v>
          </cell>
          <cell r="AR79">
            <v>1</v>
          </cell>
          <cell r="AS79" t="str">
            <v>上下水道事業管理者　小池紀晃</v>
          </cell>
          <cell r="AT79" t="str">
            <v>048</v>
          </cell>
          <cell r="AU79" t="str">
            <v>258</v>
          </cell>
          <cell r="AV79" t="str">
            <v>4132</v>
          </cell>
        </row>
        <row r="80">
          <cell r="D80">
            <v>76</v>
          </cell>
          <cell r="E80" t="str">
            <v>203</v>
          </cell>
          <cell r="F80" t="str">
            <v>1045</v>
          </cell>
          <cell r="G80" t="str">
            <v>2</v>
          </cell>
          <cell r="H80" t="str">
            <v>00</v>
          </cell>
          <cell r="I80" t="str">
            <v>B</v>
          </cell>
          <cell r="J80" t="str">
            <v>B</v>
          </cell>
          <cell r="K80" t="str">
            <v/>
          </cell>
          <cell r="L80" t="str">
            <v>並木</v>
          </cell>
          <cell r="M80">
            <v>3</v>
          </cell>
          <cell r="N80">
            <v>14</v>
          </cell>
          <cell r="O80" t="str">
            <v>10,11</v>
          </cell>
          <cell r="Q80" t="str">
            <v/>
          </cell>
          <cell r="R80">
            <v>1</v>
          </cell>
          <cell r="S80" t="str">
            <v>羽車式</v>
          </cell>
          <cell r="T80" t="str">
            <v>2</v>
          </cell>
          <cell r="U80">
            <v>4</v>
          </cell>
          <cell r="V80" t="str">
            <v>昭和</v>
          </cell>
          <cell r="W80">
            <v>62</v>
          </cell>
          <cell r="X80">
            <v>11</v>
          </cell>
          <cell r="Z80">
            <v>114</v>
          </cell>
          <cell r="AA80" t="str">
            <v>～</v>
          </cell>
          <cell r="AC80">
            <v>114</v>
          </cell>
          <cell r="AD80" t="str">
            <v>～</v>
          </cell>
          <cell r="AF80">
            <v>1</v>
          </cell>
          <cell r="AG80" t="str">
            <v>水中ポンプ</v>
          </cell>
          <cell r="AH80">
            <v>25</v>
          </cell>
          <cell r="AI80">
            <v>4.9000000000000004</v>
          </cell>
          <cell r="AJ80">
            <v>2.2000000000000002</v>
          </cell>
          <cell r="AK80">
            <v>78</v>
          </cell>
          <cell r="AL80" t="str">
            <v>株式会社 やわら</v>
          </cell>
          <cell r="AN80" t="str">
            <v>川口市</v>
          </cell>
          <cell r="AO80" t="str">
            <v>並木</v>
          </cell>
          <cell r="AP80">
            <v>3</v>
          </cell>
          <cell r="AQ80">
            <v>14</v>
          </cell>
          <cell r="AR80">
            <v>10</v>
          </cell>
          <cell r="AS80" t="str">
            <v>代表取締役　芝崎拓雄</v>
          </cell>
          <cell r="AT80" t="str">
            <v>048</v>
          </cell>
          <cell r="AU80" t="str">
            <v>257</v>
          </cell>
          <cell r="AV80" t="str">
            <v>4551</v>
          </cell>
        </row>
        <row r="81">
          <cell r="D81">
            <v>77</v>
          </cell>
          <cell r="E81" t="str">
            <v>203</v>
          </cell>
          <cell r="F81" t="str">
            <v>1088</v>
          </cell>
          <cell r="G81" t="str">
            <v>2</v>
          </cell>
          <cell r="H81" t="str">
            <v>00</v>
          </cell>
          <cell r="I81" t="str">
            <v>B</v>
          </cell>
          <cell r="J81" t="str">
            <v>A</v>
          </cell>
          <cell r="K81" t="str">
            <v>要</v>
          </cell>
          <cell r="L81" t="str">
            <v>安行領根岸</v>
          </cell>
          <cell r="M81">
            <v>2353</v>
          </cell>
          <cell r="P81" t="str">
            <v>L87</v>
          </cell>
          <cell r="Q81" t="str">
            <v>医療業</v>
          </cell>
          <cell r="R81">
            <v>6</v>
          </cell>
          <cell r="S81" t="str">
            <v>電磁式</v>
          </cell>
          <cell r="T81" t="str">
            <v>2</v>
          </cell>
          <cell r="U81">
            <v>5</v>
          </cell>
          <cell r="V81" t="str">
            <v>平成</v>
          </cell>
          <cell r="W81">
            <v>25</v>
          </cell>
          <cell r="X81">
            <v>3</v>
          </cell>
          <cell r="Y81">
            <v>19</v>
          </cell>
          <cell r="Z81">
            <v>64</v>
          </cell>
          <cell r="AA81" t="str">
            <v>～</v>
          </cell>
          <cell r="AB81">
            <v>72</v>
          </cell>
          <cell r="AC81">
            <v>96</v>
          </cell>
          <cell r="AD81" t="str">
            <v>～</v>
          </cell>
          <cell r="AE81">
            <v>100</v>
          </cell>
          <cell r="AF81">
            <v>1</v>
          </cell>
          <cell r="AG81" t="str">
            <v>水中ポンプ</v>
          </cell>
          <cell r="AH81">
            <v>25.4</v>
          </cell>
          <cell r="AI81">
            <v>5.0599999999999996</v>
          </cell>
          <cell r="AJ81">
            <v>2.2000000000000002</v>
          </cell>
          <cell r="AK81">
            <v>100</v>
          </cell>
          <cell r="AL81" t="str">
            <v>医療法人 あかつき会　老健ねぎしケアセンター</v>
          </cell>
          <cell r="AM81" t="str">
            <v>333-0834</v>
          </cell>
          <cell r="AN81" t="str">
            <v>川口市</v>
          </cell>
          <cell r="AO81" t="str">
            <v>安行領根岸</v>
          </cell>
          <cell r="AP81">
            <v>2353</v>
          </cell>
          <cell r="AS81" t="str">
            <v>理事長　東真樹</v>
          </cell>
          <cell r="AT81" t="str">
            <v>048</v>
          </cell>
          <cell r="AU81" t="str">
            <v>286</v>
          </cell>
          <cell r="AV81" t="str">
            <v>7911</v>
          </cell>
        </row>
        <row r="82">
          <cell r="D82">
            <v>78</v>
          </cell>
          <cell r="E82" t="str">
            <v>203</v>
          </cell>
          <cell r="F82" t="str">
            <v>1089</v>
          </cell>
          <cell r="G82" t="str">
            <v>3</v>
          </cell>
          <cell r="H82" t="str">
            <v>00</v>
          </cell>
          <cell r="I82" t="str">
            <v>B</v>
          </cell>
          <cell r="J82" t="str">
            <v>A</v>
          </cell>
          <cell r="K82" t="str">
            <v>要</v>
          </cell>
          <cell r="L82" t="str">
            <v>弥平</v>
          </cell>
          <cell r="M82">
            <v>2</v>
          </cell>
          <cell r="N82">
            <v>8</v>
          </cell>
          <cell r="O82">
            <v>18</v>
          </cell>
          <cell r="P82" t="str">
            <v>P00</v>
          </cell>
          <cell r="Q82" t="str">
            <v xml:space="preserve"> </v>
          </cell>
          <cell r="R82">
            <v>1</v>
          </cell>
          <cell r="S82" t="str">
            <v>羽車式</v>
          </cell>
          <cell r="T82" t="str">
            <v>3</v>
          </cell>
          <cell r="U82">
            <v>5</v>
          </cell>
          <cell r="V82" t="str">
            <v>平成</v>
          </cell>
          <cell r="W82">
            <v>25</v>
          </cell>
          <cell r="X82">
            <v>1</v>
          </cell>
          <cell r="Y82">
            <v>1</v>
          </cell>
          <cell r="Z82">
            <v>36</v>
          </cell>
          <cell r="AA82" t="str">
            <v>～</v>
          </cell>
          <cell r="AC82">
            <v>40</v>
          </cell>
          <cell r="AD82" t="str">
            <v>～</v>
          </cell>
          <cell r="AF82">
            <v>2</v>
          </cell>
          <cell r="AG82" t="str">
            <v>地上式ポンプ</v>
          </cell>
          <cell r="AH82">
            <v>25</v>
          </cell>
          <cell r="AI82">
            <v>4.9000000000000004</v>
          </cell>
          <cell r="AJ82">
            <v>0.4</v>
          </cell>
          <cell r="AK82">
            <v>35</v>
          </cell>
          <cell r="AL82" t="str">
            <v>株式会社フォーシーズン</v>
          </cell>
          <cell r="AM82" t="str">
            <v>332-0002</v>
          </cell>
          <cell r="AN82" t="str">
            <v>川口市</v>
          </cell>
          <cell r="AO82" t="str">
            <v>弥平</v>
          </cell>
          <cell r="AP82">
            <v>2</v>
          </cell>
          <cell r="AQ82">
            <v>8</v>
          </cell>
          <cell r="AR82">
            <v>18</v>
          </cell>
          <cell r="AS82" t="str">
            <v>代表取締役　永森豊隆</v>
          </cell>
          <cell r="AT82" t="str">
            <v>048</v>
          </cell>
          <cell r="AU82" t="str">
            <v>224</v>
          </cell>
          <cell r="AV82" t="str">
            <v>9969</v>
          </cell>
        </row>
        <row r="83">
          <cell r="D83">
            <v>79</v>
          </cell>
          <cell r="E83" t="str">
            <v>203</v>
          </cell>
          <cell r="F83" t="str">
            <v>1028</v>
          </cell>
          <cell r="G83" t="str">
            <v>2</v>
          </cell>
          <cell r="H83" t="str">
            <v>00</v>
          </cell>
          <cell r="I83" t="str">
            <v>B</v>
          </cell>
          <cell r="J83" t="str">
            <v>B</v>
          </cell>
          <cell r="K83" t="str">
            <v/>
          </cell>
          <cell r="L83" t="str">
            <v>西青木</v>
          </cell>
          <cell r="M83">
            <v>1</v>
          </cell>
          <cell r="N83">
            <v>26</v>
          </cell>
          <cell r="O83">
            <v>17</v>
          </cell>
          <cell r="Q83" t="str">
            <v/>
          </cell>
          <cell r="R83">
            <v>1</v>
          </cell>
          <cell r="S83" t="str">
            <v>羽車式</v>
          </cell>
          <cell r="T83" t="str">
            <v>2</v>
          </cell>
          <cell r="U83">
            <v>5</v>
          </cell>
          <cell r="V83" t="str">
            <v>平成</v>
          </cell>
          <cell r="W83">
            <v>13</v>
          </cell>
          <cell r="X83">
            <v>4</v>
          </cell>
          <cell r="Z83">
            <v>70</v>
          </cell>
          <cell r="AA83" t="str">
            <v>～</v>
          </cell>
          <cell r="AC83">
            <v>80</v>
          </cell>
          <cell r="AD83" t="str">
            <v>～</v>
          </cell>
          <cell r="AF83">
            <v>1</v>
          </cell>
          <cell r="AG83" t="str">
            <v>水中ポンプ</v>
          </cell>
          <cell r="AH83">
            <v>25</v>
          </cell>
          <cell r="AI83">
            <v>4.9000000000000004</v>
          </cell>
          <cell r="AJ83">
            <v>0.9</v>
          </cell>
          <cell r="AK83">
            <v>45</v>
          </cell>
          <cell r="AL83" t="str">
            <v>安藤 利幸（ウィステアリア）</v>
          </cell>
          <cell r="AN83" t="str">
            <v>川口市</v>
          </cell>
          <cell r="AO83" t="str">
            <v>西青木</v>
          </cell>
          <cell r="AP83">
            <v>1</v>
          </cell>
          <cell r="AQ83">
            <v>26</v>
          </cell>
          <cell r="AR83">
            <v>17</v>
          </cell>
          <cell r="AS83" t="str">
            <v>安藤利幸</v>
          </cell>
          <cell r="AT83" t="str">
            <v>048</v>
          </cell>
          <cell r="AU83" t="str">
            <v>254</v>
          </cell>
          <cell r="AV83" t="str">
            <v>2428</v>
          </cell>
        </row>
        <row r="84">
          <cell r="D84">
            <v>80</v>
          </cell>
          <cell r="E84" t="str">
            <v>203</v>
          </cell>
          <cell r="F84" t="str">
            <v>1007</v>
          </cell>
          <cell r="G84" t="str">
            <v>6</v>
          </cell>
          <cell r="H84" t="str">
            <v>09</v>
          </cell>
          <cell r="I84" t="str">
            <v>A</v>
          </cell>
          <cell r="J84" t="str">
            <v>C</v>
          </cell>
          <cell r="K84" t="str">
            <v>要</v>
          </cell>
          <cell r="L84" t="str">
            <v>西新井宿</v>
          </cell>
          <cell r="M84">
            <v>508</v>
          </cell>
          <cell r="P84" t="str">
            <v>G39</v>
          </cell>
          <cell r="Q84" t="str">
            <v>水道業</v>
          </cell>
          <cell r="R84">
            <v>6</v>
          </cell>
          <cell r="S84" t="str">
            <v>電磁式</v>
          </cell>
          <cell r="T84" t="str">
            <v>6</v>
          </cell>
          <cell r="U84">
            <v>5</v>
          </cell>
          <cell r="V84" t="str">
            <v>平成</v>
          </cell>
          <cell r="W84">
            <v>26</v>
          </cell>
          <cell r="X84">
            <v>2</v>
          </cell>
          <cell r="Y84">
            <v>28</v>
          </cell>
          <cell r="Z84">
            <v>126</v>
          </cell>
          <cell r="AA84" t="str">
            <v>～</v>
          </cell>
          <cell r="AB84">
            <v>138</v>
          </cell>
          <cell r="AC84">
            <v>192</v>
          </cell>
          <cell r="AD84" t="str">
            <v>～</v>
          </cell>
          <cell r="AE84">
            <v>204</v>
          </cell>
          <cell r="AF84">
            <v>1</v>
          </cell>
          <cell r="AG84" t="str">
            <v>水中ポンプ</v>
          </cell>
          <cell r="AH84">
            <v>150</v>
          </cell>
          <cell r="AI84">
            <v>176.6</v>
          </cell>
          <cell r="AJ84">
            <v>45</v>
          </cell>
          <cell r="AK84">
            <v>3100</v>
          </cell>
          <cell r="AL84" t="str">
            <v>川口市上下水道局（神根浄水場9号井）</v>
          </cell>
          <cell r="AM84" t="str">
            <v>332-0031</v>
          </cell>
          <cell r="AN84" t="str">
            <v>川口市</v>
          </cell>
          <cell r="AO84" t="str">
            <v>青木</v>
          </cell>
          <cell r="AP84">
            <v>5</v>
          </cell>
          <cell r="AQ84">
            <v>13</v>
          </cell>
          <cell r="AR84">
            <v>1</v>
          </cell>
          <cell r="AS84" t="str">
            <v>上下水道事業管理者　小池紀晃</v>
          </cell>
          <cell r="AT84" t="str">
            <v>048</v>
          </cell>
          <cell r="AU84" t="str">
            <v>258</v>
          </cell>
          <cell r="AV84" t="str">
            <v>4132</v>
          </cell>
        </row>
        <row r="85">
          <cell r="D85">
            <v>81</v>
          </cell>
          <cell r="E85" t="str">
            <v>203</v>
          </cell>
          <cell r="F85" t="str">
            <v>1024</v>
          </cell>
          <cell r="G85" t="str">
            <v>7</v>
          </cell>
          <cell r="H85" t="str">
            <v>00</v>
          </cell>
          <cell r="I85" t="str">
            <v>A</v>
          </cell>
          <cell r="J85" t="str">
            <v>B</v>
          </cell>
          <cell r="K85" t="str">
            <v>要</v>
          </cell>
          <cell r="L85" t="str">
            <v>西新井宿</v>
          </cell>
          <cell r="M85">
            <v>180</v>
          </cell>
          <cell r="P85" t="str">
            <v>L87</v>
          </cell>
          <cell r="Q85" t="str">
            <v>医療業</v>
          </cell>
          <cell r="R85">
            <v>1</v>
          </cell>
          <cell r="S85" t="str">
            <v>羽車式</v>
          </cell>
          <cell r="T85" t="str">
            <v>7</v>
          </cell>
          <cell r="U85">
            <v>5</v>
          </cell>
          <cell r="V85" t="str">
            <v>平成</v>
          </cell>
          <cell r="W85">
            <v>9</v>
          </cell>
          <cell r="X85">
            <v>5</v>
          </cell>
          <cell r="Y85">
            <v>10</v>
          </cell>
          <cell r="Z85">
            <v>105.5</v>
          </cell>
          <cell r="AA85" t="str">
            <v>～</v>
          </cell>
          <cell r="AC85">
            <v>122</v>
          </cell>
          <cell r="AD85" t="str">
            <v>～</v>
          </cell>
          <cell r="AF85">
            <v>1</v>
          </cell>
          <cell r="AG85" t="str">
            <v>水中ポンプ</v>
          </cell>
          <cell r="AH85">
            <v>80</v>
          </cell>
          <cell r="AI85">
            <v>50.24</v>
          </cell>
          <cell r="AJ85">
            <v>11</v>
          </cell>
          <cell r="AK85">
            <v>500</v>
          </cell>
          <cell r="AL85" t="str">
            <v>川口市（医療センター）</v>
          </cell>
          <cell r="AM85" t="str">
            <v>333-0833</v>
          </cell>
          <cell r="AN85" t="str">
            <v>川口市</v>
          </cell>
          <cell r="AO85" t="str">
            <v>西新井宿</v>
          </cell>
          <cell r="AP85">
            <v>180</v>
          </cell>
          <cell r="AS85" t="str">
            <v>病院事業管理者　大塚正彦</v>
          </cell>
          <cell r="AT85" t="str">
            <v>048</v>
          </cell>
          <cell r="AU85" t="str">
            <v>287</v>
          </cell>
          <cell r="AV85" t="str">
            <v>2525</v>
          </cell>
        </row>
        <row r="86">
          <cell r="D86">
            <v>82</v>
          </cell>
          <cell r="E86" t="str">
            <v>203</v>
          </cell>
          <cell r="F86" t="str">
            <v>1090</v>
          </cell>
          <cell r="G86" t="str">
            <v>2</v>
          </cell>
          <cell r="H86" t="str">
            <v>00</v>
          </cell>
          <cell r="I86" t="str">
            <v>B</v>
          </cell>
          <cell r="J86" t="str">
            <v>A</v>
          </cell>
          <cell r="K86" t="str">
            <v>要</v>
          </cell>
          <cell r="L86" t="str">
            <v>西新井宿</v>
          </cell>
          <cell r="M86">
            <v>1271</v>
          </cell>
          <cell r="N86">
            <v>1</v>
          </cell>
          <cell r="P86" t="str">
            <v>L87</v>
          </cell>
          <cell r="Q86" t="str">
            <v>医療業</v>
          </cell>
          <cell r="R86">
            <v>1</v>
          </cell>
          <cell r="S86" t="str">
            <v>羽車式</v>
          </cell>
          <cell r="T86" t="str">
            <v>2</v>
          </cell>
          <cell r="U86">
            <v>5</v>
          </cell>
          <cell r="V86" t="str">
            <v>平成</v>
          </cell>
          <cell r="W86">
            <v>25</v>
          </cell>
          <cell r="X86">
            <v>5</v>
          </cell>
          <cell r="Y86">
            <v>30</v>
          </cell>
          <cell r="Z86">
            <v>60</v>
          </cell>
          <cell r="AA86" t="str">
            <v>～</v>
          </cell>
          <cell r="AB86">
            <v>64</v>
          </cell>
          <cell r="AC86">
            <v>84</v>
          </cell>
          <cell r="AD86" t="str">
            <v>～</v>
          </cell>
          <cell r="AE86">
            <v>88</v>
          </cell>
          <cell r="AF86">
            <v>1</v>
          </cell>
          <cell r="AG86" t="str">
            <v>水中ポンプ</v>
          </cell>
          <cell r="AH86">
            <v>25.4</v>
          </cell>
          <cell r="AI86">
            <v>5.0599999999999996</v>
          </cell>
          <cell r="AJ86">
            <v>1.1000000000000001</v>
          </cell>
          <cell r="AK86">
            <v>100</v>
          </cell>
          <cell r="AL86" t="str">
            <v>医療法人社団　厚生会（介護老人保健施設厚生会川口ケアセンター）</v>
          </cell>
          <cell r="AM86" t="str">
            <v>334-0013</v>
          </cell>
          <cell r="AN86" t="str">
            <v>川口市</v>
          </cell>
          <cell r="AO86" t="str">
            <v>南鳩ヶ谷</v>
          </cell>
          <cell r="AP86">
            <v>6</v>
          </cell>
          <cell r="AQ86">
            <v>5</v>
          </cell>
          <cell r="AR86">
            <v>5</v>
          </cell>
          <cell r="AS86" t="str">
            <v>理事長　田平芳寛</v>
          </cell>
          <cell r="AT86" t="str">
            <v>048</v>
          </cell>
          <cell r="AU86" t="str">
            <v>291</v>
          </cell>
          <cell r="AV86" t="str">
            <v>3370</v>
          </cell>
        </row>
        <row r="87">
          <cell r="D87">
            <v>83</v>
          </cell>
          <cell r="E87" t="str">
            <v>203</v>
          </cell>
          <cell r="F87" t="str">
            <v>1091</v>
          </cell>
          <cell r="G87" t="str">
            <v>2</v>
          </cell>
          <cell r="H87" t="str">
            <v>00</v>
          </cell>
          <cell r="I87" t="str">
            <v>B</v>
          </cell>
          <cell r="J87" t="str">
            <v>A</v>
          </cell>
          <cell r="K87" t="str">
            <v>要</v>
          </cell>
          <cell r="L87" t="str">
            <v>西新井宿</v>
          </cell>
          <cell r="M87">
            <v>1216</v>
          </cell>
          <cell r="N87">
            <v>6</v>
          </cell>
          <cell r="P87" t="str">
            <v>L87</v>
          </cell>
          <cell r="Q87" t="str">
            <v>医療業</v>
          </cell>
          <cell r="R87">
            <v>1</v>
          </cell>
          <cell r="S87" t="str">
            <v>羽車式</v>
          </cell>
          <cell r="T87" t="str">
            <v>2</v>
          </cell>
          <cell r="U87">
            <v>5</v>
          </cell>
          <cell r="V87" t="str">
            <v>平成</v>
          </cell>
          <cell r="W87">
            <v>26</v>
          </cell>
          <cell r="X87">
            <v>1</v>
          </cell>
          <cell r="Y87">
            <v>31</v>
          </cell>
          <cell r="Z87">
            <v>76</v>
          </cell>
          <cell r="AA87" t="str">
            <v>～</v>
          </cell>
          <cell r="AC87">
            <v>84</v>
          </cell>
          <cell r="AD87" t="str">
            <v>～</v>
          </cell>
          <cell r="AF87">
            <v>1</v>
          </cell>
          <cell r="AG87" t="str">
            <v>水中ポンプ</v>
          </cell>
          <cell r="AH87">
            <v>25.4</v>
          </cell>
          <cell r="AI87">
            <v>5.0599999999999996</v>
          </cell>
          <cell r="AJ87">
            <v>1.5</v>
          </cell>
          <cell r="AK87">
            <v>100</v>
          </cell>
          <cell r="AL87" t="str">
            <v>社会福祉法人　厚生会（特別養護老人ホーム川口シニアセンター）</v>
          </cell>
          <cell r="AM87" t="str">
            <v>333-0833</v>
          </cell>
          <cell r="AN87" t="str">
            <v>川口市</v>
          </cell>
          <cell r="AO87" t="str">
            <v>西新井宿</v>
          </cell>
          <cell r="AP87">
            <v>1216</v>
          </cell>
          <cell r="AQ87">
            <v>6</v>
          </cell>
          <cell r="AS87" t="str">
            <v>理事長　田平芳寛</v>
          </cell>
          <cell r="AT87" t="str">
            <v>048</v>
          </cell>
          <cell r="AU87" t="str">
            <v>291</v>
          </cell>
          <cell r="AV87" t="str">
            <v>2120</v>
          </cell>
        </row>
        <row r="88">
          <cell r="D88">
            <v>84</v>
          </cell>
          <cell r="E88" t="str">
            <v>203</v>
          </cell>
          <cell r="F88" t="str">
            <v>1093</v>
          </cell>
          <cell r="G88" t="str">
            <v>3</v>
          </cell>
          <cell r="H88" t="str">
            <v>00</v>
          </cell>
          <cell r="I88" t="str">
            <v>B</v>
          </cell>
          <cell r="J88" t="str">
            <v>A</v>
          </cell>
          <cell r="K88" t="str">
            <v>要</v>
          </cell>
          <cell r="L88" t="str">
            <v>西川口</v>
          </cell>
          <cell r="M88">
            <v>3</v>
          </cell>
          <cell r="N88">
            <v>24</v>
          </cell>
          <cell r="O88">
            <v>13</v>
          </cell>
          <cell r="Q88" t="str">
            <v/>
          </cell>
          <cell r="R88">
            <v>1</v>
          </cell>
          <cell r="S88" t="str">
            <v>羽車式</v>
          </cell>
          <cell r="T88" t="str">
            <v>3</v>
          </cell>
          <cell r="U88">
            <v>5</v>
          </cell>
          <cell r="V88" t="str">
            <v>平成</v>
          </cell>
          <cell r="W88">
            <v>25</v>
          </cell>
          <cell r="X88">
            <v>3</v>
          </cell>
          <cell r="Y88">
            <v>20</v>
          </cell>
          <cell r="Z88">
            <v>85</v>
          </cell>
          <cell r="AA88" t="str">
            <v>～</v>
          </cell>
          <cell r="AC88">
            <v>93</v>
          </cell>
          <cell r="AD88" t="str">
            <v>～</v>
          </cell>
          <cell r="AF88">
            <v>1</v>
          </cell>
          <cell r="AG88" t="str">
            <v>水中ポンプ</v>
          </cell>
          <cell r="AH88">
            <v>27.6</v>
          </cell>
          <cell r="AI88">
            <v>5.98</v>
          </cell>
          <cell r="AJ88">
            <v>1.5</v>
          </cell>
          <cell r="AK88">
            <v>100</v>
          </cell>
          <cell r="AL88" t="str">
            <v>浄土宗 西福寺</v>
          </cell>
          <cell r="AM88" t="str">
            <v>332-0021</v>
          </cell>
          <cell r="AN88" t="str">
            <v>川口市</v>
          </cell>
          <cell r="AO88" t="str">
            <v>西川口</v>
          </cell>
          <cell r="AP88">
            <v>3</v>
          </cell>
          <cell r="AQ88">
            <v>24</v>
          </cell>
          <cell r="AR88">
            <v>13</v>
          </cell>
          <cell r="AS88" t="str">
            <v>住職　稲岡圭慈</v>
          </cell>
          <cell r="AT88" t="str">
            <v>048</v>
          </cell>
          <cell r="AU88" t="str">
            <v>251</v>
          </cell>
          <cell r="AV88" t="str">
            <v>3675</v>
          </cell>
        </row>
        <row r="89">
          <cell r="D89">
            <v>85</v>
          </cell>
          <cell r="E89" t="str">
            <v>203</v>
          </cell>
          <cell r="F89" t="str">
            <v>1094</v>
          </cell>
          <cell r="G89" t="str">
            <v>3</v>
          </cell>
          <cell r="H89" t="str">
            <v>00</v>
          </cell>
          <cell r="I89" t="str">
            <v>B</v>
          </cell>
          <cell r="J89" t="str">
            <v>A</v>
          </cell>
          <cell r="K89" t="str">
            <v>要</v>
          </cell>
          <cell r="L89" t="str">
            <v>柳崎</v>
          </cell>
          <cell r="M89">
            <v>1</v>
          </cell>
          <cell r="N89">
            <v>15</v>
          </cell>
          <cell r="O89">
            <v>8</v>
          </cell>
          <cell r="P89" t="str">
            <v>F34</v>
          </cell>
          <cell r="Q89" t="str">
            <v>その他の製造業</v>
          </cell>
          <cell r="R89">
            <v>1</v>
          </cell>
          <cell r="S89" t="str">
            <v>羽車式</v>
          </cell>
          <cell r="T89" t="str">
            <v>3</v>
          </cell>
          <cell r="U89">
            <v>5</v>
          </cell>
          <cell r="V89" t="str">
            <v>平成</v>
          </cell>
          <cell r="W89">
            <v>25</v>
          </cell>
          <cell r="X89">
            <v>6</v>
          </cell>
          <cell r="Y89">
            <v>22</v>
          </cell>
          <cell r="Z89">
            <v>32</v>
          </cell>
          <cell r="AA89" t="str">
            <v>～</v>
          </cell>
          <cell r="AC89">
            <v>40</v>
          </cell>
          <cell r="AD89" t="str">
            <v>～</v>
          </cell>
          <cell r="AF89">
            <v>1</v>
          </cell>
          <cell r="AG89" t="str">
            <v>水中ポンプ</v>
          </cell>
          <cell r="AH89">
            <v>25</v>
          </cell>
          <cell r="AI89">
            <v>4.9000000000000004</v>
          </cell>
          <cell r="AJ89">
            <v>0.6</v>
          </cell>
          <cell r="AK89">
            <v>60</v>
          </cell>
          <cell r="AL89" t="str">
            <v>中原建設株式会社（川口アスコン柳崎工場）</v>
          </cell>
          <cell r="AM89" t="str">
            <v>333-0861</v>
          </cell>
          <cell r="AN89" t="str">
            <v>川口市</v>
          </cell>
          <cell r="AO89" t="str">
            <v>柳崎</v>
          </cell>
          <cell r="AP89">
            <v>5</v>
          </cell>
          <cell r="AQ89">
            <v>2</v>
          </cell>
          <cell r="AR89">
            <v>33</v>
          </cell>
          <cell r="AS89" t="str">
            <v>代表取締役　中原誠</v>
          </cell>
          <cell r="AT89" t="str">
            <v>048</v>
          </cell>
          <cell r="AU89" t="str">
            <v>269</v>
          </cell>
          <cell r="AV89" t="str">
            <v>3310</v>
          </cell>
        </row>
        <row r="90">
          <cell r="D90">
            <v>86</v>
          </cell>
          <cell r="E90" t="str">
            <v>203</v>
          </cell>
          <cell r="F90" t="str">
            <v>1101</v>
          </cell>
          <cell r="G90" t="str">
            <v>2</v>
          </cell>
          <cell r="H90" t="str">
            <v>00</v>
          </cell>
          <cell r="I90" t="str">
            <v>B</v>
          </cell>
          <cell r="J90" t="str">
            <v>A</v>
          </cell>
          <cell r="K90" t="str">
            <v>要</v>
          </cell>
          <cell r="L90" t="str">
            <v>西新井宿</v>
          </cell>
          <cell r="M90">
            <v>180</v>
          </cell>
          <cell r="P90" t="str">
            <v>L87</v>
          </cell>
          <cell r="Q90" t="str">
            <v>医療業</v>
          </cell>
          <cell r="R90">
            <v>1</v>
          </cell>
          <cell r="S90" t="str">
            <v>羽車式</v>
          </cell>
          <cell r="T90" t="str">
            <v>2</v>
          </cell>
          <cell r="U90">
            <v>5</v>
          </cell>
          <cell r="V90" t="str">
            <v>平成</v>
          </cell>
          <cell r="W90">
            <v>26</v>
          </cell>
          <cell r="X90">
            <v>3</v>
          </cell>
          <cell r="Y90">
            <v>31</v>
          </cell>
          <cell r="Z90">
            <v>122</v>
          </cell>
          <cell r="AA90" t="str">
            <v>～</v>
          </cell>
          <cell r="AC90">
            <v>133</v>
          </cell>
          <cell r="AD90" t="str">
            <v>～</v>
          </cell>
          <cell r="AF90">
            <v>1</v>
          </cell>
          <cell r="AG90" t="str">
            <v>水中ポンプ</v>
          </cell>
          <cell r="AH90">
            <v>27.6</v>
          </cell>
          <cell r="AI90">
            <v>5.98</v>
          </cell>
          <cell r="AJ90">
            <v>2.2000000000000002</v>
          </cell>
          <cell r="AK90">
            <v>133</v>
          </cell>
          <cell r="AL90" t="str">
            <v>川口市（医療センター）</v>
          </cell>
          <cell r="AM90" t="str">
            <v>333-0833</v>
          </cell>
          <cell r="AN90" t="str">
            <v>川口市</v>
          </cell>
          <cell r="AO90" t="str">
            <v>西新井宿</v>
          </cell>
          <cell r="AP90">
            <v>180</v>
          </cell>
          <cell r="AS90" t="str">
            <v>病院事業管理者　大塚正彦</v>
          </cell>
          <cell r="AT90" t="str">
            <v>048</v>
          </cell>
          <cell r="AU90" t="str">
            <v>287</v>
          </cell>
          <cell r="AV90" t="str">
            <v>2525</v>
          </cell>
        </row>
        <row r="91">
          <cell r="D91">
            <v>87</v>
          </cell>
          <cell r="E91" t="str">
            <v>203</v>
          </cell>
          <cell r="F91" t="str">
            <v>1020</v>
          </cell>
          <cell r="G91" t="str">
            <v>2</v>
          </cell>
          <cell r="H91" t="str">
            <v>00</v>
          </cell>
          <cell r="I91" t="str">
            <v>B</v>
          </cell>
          <cell r="J91" t="str">
            <v>B</v>
          </cell>
          <cell r="K91" t="str">
            <v/>
          </cell>
          <cell r="L91" t="str">
            <v>西川口</v>
          </cell>
          <cell r="M91">
            <v>1</v>
          </cell>
          <cell r="N91">
            <v>10</v>
          </cell>
          <cell r="O91">
            <v>18</v>
          </cell>
          <cell r="Q91" t="str">
            <v/>
          </cell>
          <cell r="R91">
            <v>1</v>
          </cell>
          <cell r="S91" t="str">
            <v>羽車式</v>
          </cell>
          <cell r="T91" t="str">
            <v>2</v>
          </cell>
          <cell r="U91">
            <v>5</v>
          </cell>
          <cell r="V91" t="str">
            <v>平成</v>
          </cell>
          <cell r="W91">
            <v>8</v>
          </cell>
          <cell r="X91">
            <v>7</v>
          </cell>
          <cell r="Z91">
            <v>83.5</v>
          </cell>
          <cell r="AA91" t="str">
            <v>～</v>
          </cell>
          <cell r="AB91">
            <v>89</v>
          </cell>
          <cell r="AC91">
            <v>111</v>
          </cell>
          <cell r="AD91" t="str">
            <v>～</v>
          </cell>
          <cell r="AE91">
            <v>122</v>
          </cell>
          <cell r="AF91">
            <v>1</v>
          </cell>
          <cell r="AG91" t="str">
            <v>水中ポンプ</v>
          </cell>
          <cell r="AH91">
            <v>25</v>
          </cell>
          <cell r="AI91">
            <v>4.9000000000000004</v>
          </cell>
          <cell r="AJ91">
            <v>3.7</v>
          </cell>
          <cell r="AK91">
            <v>80</v>
          </cell>
          <cell r="AL91" t="str">
            <v>有限会社 エルム</v>
          </cell>
          <cell r="AN91" t="str">
            <v>川口市</v>
          </cell>
          <cell r="AO91" t="str">
            <v>西川口</v>
          </cell>
          <cell r="AP91">
            <v>1</v>
          </cell>
          <cell r="AQ91">
            <v>10</v>
          </cell>
          <cell r="AR91">
            <v>18</v>
          </cell>
          <cell r="AS91" t="str">
            <v>代表取締役　篠田淳也</v>
          </cell>
          <cell r="AT91" t="str">
            <v>048</v>
          </cell>
          <cell r="AU91" t="str">
            <v>255</v>
          </cell>
          <cell r="AV91" t="str">
            <v>6733</v>
          </cell>
        </row>
        <row r="92">
          <cell r="D92">
            <v>88</v>
          </cell>
          <cell r="E92" t="str">
            <v>203</v>
          </cell>
          <cell r="F92" t="str">
            <v>1030</v>
          </cell>
          <cell r="G92" t="str">
            <v>2</v>
          </cell>
          <cell r="H92" t="str">
            <v>00</v>
          </cell>
          <cell r="I92" t="str">
            <v>B</v>
          </cell>
          <cell r="J92" t="str">
            <v>B</v>
          </cell>
          <cell r="K92" t="str">
            <v/>
          </cell>
          <cell r="L92" t="str">
            <v>西川口</v>
          </cell>
          <cell r="M92">
            <v>1</v>
          </cell>
          <cell r="N92">
            <v>10</v>
          </cell>
          <cell r="O92">
            <v>8</v>
          </cell>
          <cell r="Q92" t="str">
            <v/>
          </cell>
          <cell r="R92">
            <v>1</v>
          </cell>
          <cell r="S92" t="str">
            <v>羽車式</v>
          </cell>
          <cell r="T92" t="str">
            <v>2</v>
          </cell>
          <cell r="U92">
            <v>5</v>
          </cell>
          <cell r="V92" t="str">
            <v>平成</v>
          </cell>
          <cell r="W92">
            <v>12</v>
          </cell>
          <cell r="X92">
            <v>5</v>
          </cell>
          <cell r="Y92">
            <v>5</v>
          </cell>
          <cell r="Z92">
            <v>116</v>
          </cell>
          <cell r="AA92" t="str">
            <v>～</v>
          </cell>
          <cell r="AC92">
            <v>127</v>
          </cell>
          <cell r="AD92" t="str">
            <v>～</v>
          </cell>
          <cell r="AF92">
            <v>1</v>
          </cell>
          <cell r="AG92" t="str">
            <v>水中ポンプ</v>
          </cell>
          <cell r="AH92">
            <v>27.6</v>
          </cell>
          <cell r="AI92">
            <v>5.98</v>
          </cell>
          <cell r="AJ92">
            <v>3.7</v>
          </cell>
          <cell r="AK92">
            <v>200</v>
          </cell>
          <cell r="AL92" t="str">
            <v>三京通信株式会社</v>
          </cell>
          <cell r="AN92" t="str">
            <v>東京都新宿区</v>
          </cell>
          <cell r="AO92" t="str">
            <v>新宿</v>
          </cell>
          <cell r="AP92">
            <v>5</v>
          </cell>
          <cell r="AQ92">
            <v>15</v>
          </cell>
          <cell r="AR92">
            <v>6</v>
          </cell>
          <cell r="AS92" t="str">
            <v>代表取締役　平岩大二郎</v>
          </cell>
          <cell r="AT92" t="str">
            <v>03</v>
          </cell>
          <cell r="AU92" t="str">
            <v>3207</v>
          </cell>
          <cell r="AV92" t="str">
            <v>8899</v>
          </cell>
        </row>
        <row r="93">
          <cell r="D93">
            <v>89</v>
          </cell>
          <cell r="E93" t="str">
            <v>203</v>
          </cell>
          <cell r="F93" t="str">
            <v>1042</v>
          </cell>
          <cell r="G93" t="str">
            <v>2</v>
          </cell>
          <cell r="H93" t="str">
            <v>00</v>
          </cell>
          <cell r="I93" t="str">
            <v>B</v>
          </cell>
          <cell r="J93" t="str">
            <v>B</v>
          </cell>
          <cell r="K93" t="str">
            <v/>
          </cell>
          <cell r="L93" t="str">
            <v>西川口</v>
          </cell>
          <cell r="M93">
            <v>4</v>
          </cell>
          <cell r="N93">
            <v>1</v>
          </cell>
          <cell r="O93">
            <v>1</v>
          </cell>
          <cell r="Q93" t="str">
            <v/>
          </cell>
          <cell r="R93">
            <v>1</v>
          </cell>
          <cell r="S93" t="str">
            <v>羽車式</v>
          </cell>
          <cell r="T93" t="str">
            <v>2</v>
          </cell>
          <cell r="U93">
            <v>4</v>
          </cell>
          <cell r="V93" t="str">
            <v>昭和</v>
          </cell>
          <cell r="W93">
            <v>57</v>
          </cell>
          <cell r="X93">
            <v>11</v>
          </cell>
          <cell r="Y93">
            <v>10</v>
          </cell>
          <cell r="Z93">
            <v>85</v>
          </cell>
          <cell r="AA93" t="str">
            <v>～</v>
          </cell>
          <cell r="AB93">
            <v>90.5</v>
          </cell>
          <cell r="AC93">
            <v>103.5</v>
          </cell>
          <cell r="AD93" t="str">
            <v>～</v>
          </cell>
          <cell r="AE93">
            <v>120</v>
          </cell>
          <cell r="AF93">
            <v>1</v>
          </cell>
          <cell r="AG93" t="str">
            <v>水中ポンプ</v>
          </cell>
          <cell r="AH93">
            <v>27.4</v>
          </cell>
          <cell r="AI93">
            <v>5.9</v>
          </cell>
          <cell r="AJ93">
            <v>3.7</v>
          </cell>
          <cell r="AK93">
            <v>50</v>
          </cell>
          <cell r="AL93" t="str">
            <v>豊年商事株式会社（ホテル　アネックス）</v>
          </cell>
          <cell r="AN93" t="str">
            <v>東京都北区</v>
          </cell>
          <cell r="AO93" t="str">
            <v>志茂</v>
          </cell>
          <cell r="AP93">
            <v>2</v>
          </cell>
          <cell r="AQ93">
            <v>43</v>
          </cell>
          <cell r="AR93">
            <v>7</v>
          </cell>
          <cell r="AS93" t="str">
            <v>代表取締役　安原陽</v>
          </cell>
          <cell r="AT93" t="str">
            <v>048</v>
          </cell>
          <cell r="AU93" t="str">
            <v>255</v>
          </cell>
          <cell r="AV93" t="str">
            <v>7415</v>
          </cell>
        </row>
        <row r="94">
          <cell r="D94">
            <v>90</v>
          </cell>
          <cell r="E94" t="str">
            <v>203</v>
          </cell>
          <cell r="F94" t="str">
            <v>1095</v>
          </cell>
          <cell r="G94" t="str">
            <v>2</v>
          </cell>
          <cell r="H94" t="str">
            <v>00</v>
          </cell>
          <cell r="I94" t="str">
            <v>B</v>
          </cell>
          <cell r="J94" t="str">
            <v>A</v>
          </cell>
          <cell r="K94" t="str">
            <v>要</v>
          </cell>
          <cell r="L94" t="str">
            <v>西新井宿</v>
          </cell>
          <cell r="M94">
            <v>923</v>
          </cell>
          <cell r="N94">
            <v>1</v>
          </cell>
          <cell r="P94" t="str">
            <v>L87</v>
          </cell>
          <cell r="Q94" t="str">
            <v>医療業</v>
          </cell>
          <cell r="R94">
            <v>1</v>
          </cell>
          <cell r="S94" t="str">
            <v>羽車式</v>
          </cell>
          <cell r="T94" t="str">
            <v>2</v>
          </cell>
          <cell r="U94">
            <v>5</v>
          </cell>
          <cell r="V94" t="str">
            <v>平成</v>
          </cell>
          <cell r="W94">
            <v>26</v>
          </cell>
          <cell r="X94">
            <v>4</v>
          </cell>
          <cell r="Y94">
            <v>1</v>
          </cell>
          <cell r="Z94">
            <v>138</v>
          </cell>
          <cell r="AA94" t="str">
            <v>～</v>
          </cell>
          <cell r="AC94">
            <v>146</v>
          </cell>
          <cell r="AD94" t="str">
            <v>～</v>
          </cell>
          <cell r="AF94">
            <v>1</v>
          </cell>
          <cell r="AG94" t="str">
            <v>水中ポンプ</v>
          </cell>
          <cell r="AH94">
            <v>27.6</v>
          </cell>
          <cell r="AI94">
            <v>5.98</v>
          </cell>
          <cell r="AJ94">
            <v>1.5</v>
          </cell>
          <cell r="AK94">
            <v>67</v>
          </cell>
          <cell r="AL94" t="str">
            <v>医療法人社団　桐和会（介護老人保健施設川口メディケアセンター）</v>
          </cell>
          <cell r="AM94" t="str">
            <v>133-0061（個別の宛名印刷を使用）</v>
          </cell>
          <cell r="AN94" t="str">
            <v>東京都江戸川区</v>
          </cell>
          <cell r="AO94" t="str">
            <v>篠崎町</v>
          </cell>
          <cell r="AP94">
            <v>2</v>
          </cell>
          <cell r="AQ94">
            <v>7</v>
          </cell>
          <cell r="AR94">
            <v>1</v>
          </cell>
          <cell r="AS94" t="str">
            <v>理事長　岡本和久</v>
          </cell>
          <cell r="AT94" t="str">
            <v>03</v>
          </cell>
          <cell r="AU94" t="str">
            <v>5666</v>
          </cell>
          <cell r="AV94" t="str">
            <v>1334</v>
          </cell>
        </row>
        <row r="95">
          <cell r="D95">
            <v>91</v>
          </cell>
          <cell r="E95" t="str">
            <v>203</v>
          </cell>
          <cell r="F95" t="str">
            <v>1096</v>
          </cell>
          <cell r="G95" t="str">
            <v>1</v>
          </cell>
          <cell r="H95" t="str">
            <v>00</v>
          </cell>
          <cell r="I95" t="str">
            <v>B</v>
          </cell>
          <cell r="J95" t="str">
            <v>A</v>
          </cell>
          <cell r="K95" t="str">
            <v>要</v>
          </cell>
          <cell r="L95" t="str">
            <v>末広</v>
          </cell>
          <cell r="M95">
            <v>2</v>
          </cell>
          <cell r="N95">
            <v>6</v>
          </cell>
          <cell r="O95">
            <v>1</v>
          </cell>
          <cell r="P95" t="str">
            <v>F12</v>
          </cell>
          <cell r="Q95" t="str">
            <v>食料品製造業</v>
          </cell>
          <cell r="R95">
            <v>1</v>
          </cell>
          <cell r="S95" t="str">
            <v>羽車式</v>
          </cell>
          <cell r="T95" t="str">
            <v>1</v>
          </cell>
          <cell r="U95">
            <v>5</v>
          </cell>
          <cell r="V95" t="str">
            <v>平成</v>
          </cell>
          <cell r="W95">
            <v>25</v>
          </cell>
          <cell r="X95">
            <v>7</v>
          </cell>
          <cell r="Y95">
            <v>15</v>
          </cell>
          <cell r="Z95">
            <v>40</v>
          </cell>
          <cell r="AA95" t="str">
            <v>～</v>
          </cell>
          <cell r="AC95">
            <v>48</v>
          </cell>
          <cell r="AD95" t="str">
            <v>～</v>
          </cell>
          <cell r="AF95">
            <v>1</v>
          </cell>
          <cell r="AG95" t="str">
            <v>水中ポンプ</v>
          </cell>
          <cell r="AH95">
            <v>25</v>
          </cell>
          <cell r="AI95">
            <v>4.9000000000000004</v>
          </cell>
          <cell r="AJ95">
            <v>0.9</v>
          </cell>
          <cell r="AK95">
            <v>42</v>
          </cell>
          <cell r="AL95" t="str">
            <v>オリエンタルフーズ株式会社</v>
          </cell>
          <cell r="AM95" t="str">
            <v>332-0006</v>
          </cell>
          <cell r="AN95" t="str">
            <v>川口市</v>
          </cell>
          <cell r="AO95" t="str">
            <v>末広</v>
          </cell>
          <cell r="AP95">
            <v>2</v>
          </cell>
          <cell r="AQ95">
            <v>6</v>
          </cell>
          <cell r="AR95">
            <v>1</v>
          </cell>
          <cell r="AS95" t="str">
            <v>代表取締役　松尾満治</v>
          </cell>
          <cell r="AT95" t="str">
            <v>048</v>
          </cell>
          <cell r="AU95" t="str">
            <v>224</v>
          </cell>
          <cell r="AV95" t="str">
            <v>4783</v>
          </cell>
        </row>
        <row r="96">
          <cell r="D96">
            <v>92</v>
          </cell>
          <cell r="E96" t="str">
            <v>203</v>
          </cell>
          <cell r="F96" t="str">
            <v>1097</v>
          </cell>
          <cell r="G96" t="str">
            <v>2</v>
          </cell>
          <cell r="H96" t="str">
            <v>00</v>
          </cell>
          <cell r="I96" t="str">
            <v>B</v>
          </cell>
          <cell r="J96" t="str">
            <v>A</v>
          </cell>
          <cell r="K96" t="str">
            <v>要</v>
          </cell>
          <cell r="L96" t="str">
            <v>差間</v>
          </cell>
          <cell r="M96">
            <v>2</v>
          </cell>
          <cell r="N96">
            <v>6</v>
          </cell>
          <cell r="O96">
            <v>50</v>
          </cell>
          <cell r="P96" t="str">
            <v>O00</v>
          </cell>
          <cell r="Q96" t="str">
            <v>その他の業</v>
          </cell>
          <cell r="R96">
            <v>6</v>
          </cell>
          <cell r="S96" t="str">
            <v>電磁式</v>
          </cell>
          <cell r="T96" t="str">
            <v>2</v>
          </cell>
          <cell r="U96">
            <v>5</v>
          </cell>
          <cell r="V96" t="str">
            <v>平成</v>
          </cell>
          <cell r="W96">
            <v>25</v>
          </cell>
          <cell r="X96">
            <v>9</v>
          </cell>
          <cell r="Y96">
            <v>1</v>
          </cell>
          <cell r="Z96">
            <v>76</v>
          </cell>
          <cell r="AA96" t="str">
            <v>～</v>
          </cell>
          <cell r="AC96">
            <v>92</v>
          </cell>
          <cell r="AD96" t="str">
            <v>～</v>
          </cell>
          <cell r="AF96">
            <v>1</v>
          </cell>
          <cell r="AG96" t="str">
            <v>水中ポンプ</v>
          </cell>
          <cell r="AH96">
            <v>25</v>
          </cell>
          <cell r="AI96">
            <v>4.90625</v>
          </cell>
          <cell r="AJ96">
            <v>1.1000000000000001</v>
          </cell>
          <cell r="AK96">
            <v>50</v>
          </cell>
          <cell r="AL96" t="str">
            <v>株式会社ハーフ・センチュリー・モア（サンシティ東川口）</v>
          </cell>
          <cell r="AM96" t="str">
            <v>107-6030</v>
          </cell>
          <cell r="AN96" t="str">
            <v>東京都港区</v>
          </cell>
          <cell r="AO96" t="str">
            <v>赤坂</v>
          </cell>
          <cell r="AP96">
            <v>1</v>
          </cell>
          <cell r="AQ96">
            <v>12</v>
          </cell>
          <cell r="AR96" t="str">
            <v>32　アーク森ビル30F</v>
          </cell>
          <cell r="AS96" t="str">
            <v>代表取締役社長　金澤王生</v>
          </cell>
          <cell r="AT96" t="str">
            <v>03</v>
          </cell>
          <cell r="AU96" t="str">
            <v>3505</v>
          </cell>
          <cell r="AV96" t="str">
            <v>6688</v>
          </cell>
        </row>
        <row r="97">
          <cell r="D97">
            <v>93</v>
          </cell>
          <cell r="E97" t="str">
            <v>203</v>
          </cell>
          <cell r="F97" t="str">
            <v>1098</v>
          </cell>
          <cell r="G97" t="str">
            <v>2</v>
          </cell>
          <cell r="H97" t="str">
            <v>00</v>
          </cell>
          <cell r="I97" t="str">
            <v>B</v>
          </cell>
          <cell r="J97" t="str">
            <v>A</v>
          </cell>
          <cell r="K97" t="str">
            <v>要</v>
          </cell>
          <cell r="L97" t="str">
            <v>木曽呂</v>
          </cell>
          <cell r="M97">
            <v>1347</v>
          </cell>
          <cell r="Q97" t="str">
            <v/>
          </cell>
          <cell r="R97">
            <v>1</v>
          </cell>
          <cell r="S97" t="str">
            <v>羽車式</v>
          </cell>
          <cell r="T97" t="str">
            <v>2</v>
          </cell>
          <cell r="U97">
            <v>5</v>
          </cell>
          <cell r="V97" t="str">
            <v>平成</v>
          </cell>
          <cell r="W97">
            <v>26</v>
          </cell>
          <cell r="X97">
            <v>3</v>
          </cell>
          <cell r="Y97">
            <v>14</v>
          </cell>
          <cell r="Z97">
            <v>132</v>
          </cell>
          <cell r="AA97" t="str">
            <v>～</v>
          </cell>
          <cell r="AB97">
            <v>140</v>
          </cell>
          <cell r="AC97">
            <v>148</v>
          </cell>
          <cell r="AD97" t="str">
            <v>～</v>
          </cell>
          <cell r="AE97">
            <v>152</v>
          </cell>
          <cell r="AF97">
            <v>1</v>
          </cell>
          <cell r="AG97" t="str">
            <v>水中ポンプ</v>
          </cell>
          <cell r="AH97">
            <v>27.6</v>
          </cell>
          <cell r="AI97">
            <v>5.98</v>
          </cell>
          <cell r="AJ97">
            <v>1.5</v>
          </cell>
          <cell r="AK97">
            <v>67</v>
          </cell>
          <cell r="AL97" t="str">
            <v>医療生協さいたま生活協同組合（介護老人保健施設みぬま）</v>
          </cell>
          <cell r="AM97" t="str">
            <v>333-0831</v>
          </cell>
          <cell r="AN97" t="str">
            <v>川口市</v>
          </cell>
          <cell r="AO97" t="str">
            <v>木曽呂</v>
          </cell>
          <cell r="AP97">
            <v>1317</v>
          </cell>
          <cell r="AS97" t="str">
            <v>理事長　雪田慎二</v>
          </cell>
          <cell r="AT97" t="str">
            <v>048</v>
          </cell>
          <cell r="AU97" t="str">
            <v>294</v>
          </cell>
          <cell r="AV97" t="str">
            <v>6111</v>
          </cell>
        </row>
        <row r="98">
          <cell r="D98">
            <v>94</v>
          </cell>
          <cell r="E98" t="str">
            <v>203</v>
          </cell>
          <cell r="F98" t="str">
            <v>1099</v>
          </cell>
          <cell r="G98" t="str">
            <v>2</v>
          </cell>
          <cell r="H98" t="str">
            <v>00</v>
          </cell>
          <cell r="I98" t="str">
            <v>B</v>
          </cell>
          <cell r="J98" t="str">
            <v>A</v>
          </cell>
          <cell r="K98" t="str">
            <v>要</v>
          </cell>
          <cell r="L98" t="str">
            <v>芝中田</v>
          </cell>
          <cell r="M98">
            <v>2</v>
          </cell>
          <cell r="N98">
            <v>41</v>
          </cell>
          <cell r="O98">
            <v>9</v>
          </cell>
          <cell r="P98" t="str">
            <v>P00</v>
          </cell>
          <cell r="Q98" t="str">
            <v xml:space="preserve"> </v>
          </cell>
          <cell r="R98">
            <v>1</v>
          </cell>
          <cell r="S98" t="str">
            <v>羽車式</v>
          </cell>
          <cell r="T98" t="str">
            <v>2</v>
          </cell>
          <cell r="U98">
            <v>5</v>
          </cell>
          <cell r="V98" t="str">
            <v>平成</v>
          </cell>
          <cell r="W98">
            <v>25</v>
          </cell>
          <cell r="X98">
            <v>10</v>
          </cell>
          <cell r="Y98">
            <v>20</v>
          </cell>
          <cell r="Z98">
            <v>50</v>
          </cell>
          <cell r="AA98" t="str">
            <v>～</v>
          </cell>
          <cell r="AC98">
            <v>58</v>
          </cell>
          <cell r="AD98" t="str">
            <v>～</v>
          </cell>
          <cell r="AF98">
            <v>1</v>
          </cell>
          <cell r="AG98" t="str">
            <v>水中ポンプ</v>
          </cell>
          <cell r="AH98">
            <v>25</v>
          </cell>
          <cell r="AI98">
            <v>4.9059999999999997</v>
          </cell>
          <cell r="AJ98">
            <v>1.5</v>
          </cell>
          <cell r="AK98">
            <v>70</v>
          </cell>
          <cell r="AL98" t="str">
            <v>株式会社シライシ（産業道路SS）</v>
          </cell>
          <cell r="AM98" t="str">
            <v>332-0021</v>
          </cell>
          <cell r="AN98" t="str">
            <v>川口市</v>
          </cell>
          <cell r="AO98" t="str">
            <v>西川口</v>
          </cell>
          <cell r="AP98">
            <v>2</v>
          </cell>
          <cell r="AQ98">
            <v>4</v>
          </cell>
          <cell r="AR98">
            <v>3</v>
          </cell>
          <cell r="AS98" t="str">
            <v>代表取締役　白石清</v>
          </cell>
          <cell r="AT98" t="str">
            <v>048</v>
          </cell>
          <cell r="AU98" t="str">
            <v>251</v>
          </cell>
          <cell r="AV98" t="str">
            <v>9836</v>
          </cell>
        </row>
        <row r="99">
          <cell r="D99">
            <v>95</v>
          </cell>
          <cell r="E99" t="str">
            <v>203</v>
          </cell>
          <cell r="F99" t="str">
            <v>1102</v>
          </cell>
          <cell r="G99" t="str">
            <v>2</v>
          </cell>
          <cell r="H99" t="str">
            <v>00</v>
          </cell>
          <cell r="I99" t="str">
            <v>B</v>
          </cell>
          <cell r="J99" t="str">
            <v>A</v>
          </cell>
          <cell r="K99" t="str">
            <v>要</v>
          </cell>
          <cell r="L99" t="str">
            <v>西川口</v>
          </cell>
          <cell r="M99">
            <v>5</v>
          </cell>
          <cell r="N99">
            <v>11</v>
          </cell>
          <cell r="O99">
            <v>5</v>
          </cell>
          <cell r="P99" t="str">
            <v>L87</v>
          </cell>
          <cell r="Q99" t="str">
            <v>医療業</v>
          </cell>
          <cell r="R99">
            <v>1</v>
          </cell>
          <cell r="S99" t="str">
            <v>羽車式</v>
          </cell>
          <cell r="T99" t="str">
            <v>2</v>
          </cell>
          <cell r="U99">
            <v>5</v>
          </cell>
          <cell r="V99" t="str">
            <v>平成</v>
          </cell>
          <cell r="W99">
            <v>27</v>
          </cell>
          <cell r="X99">
            <v>3</v>
          </cell>
          <cell r="Y99">
            <v>31</v>
          </cell>
          <cell r="Z99">
            <v>80</v>
          </cell>
          <cell r="AA99" t="str">
            <v>～</v>
          </cell>
          <cell r="AC99">
            <v>88</v>
          </cell>
          <cell r="AD99" t="str">
            <v>～</v>
          </cell>
          <cell r="AF99">
            <v>1</v>
          </cell>
          <cell r="AG99" t="str">
            <v>水中ポンプ</v>
          </cell>
          <cell r="AH99">
            <v>27.6</v>
          </cell>
          <cell r="AI99">
            <v>5.98</v>
          </cell>
          <cell r="AJ99">
            <v>1.5</v>
          </cell>
          <cell r="AK99">
            <v>67</v>
          </cell>
          <cell r="AL99" t="str">
            <v>社会福祉法人 恩賜財団 済生会支部　埼玉県済生会 （埼玉県済生会川口総合病院）</v>
          </cell>
          <cell r="AM99" t="str">
            <v>332-8558</v>
          </cell>
          <cell r="AN99" t="str">
            <v>川口市</v>
          </cell>
          <cell r="AO99" t="str">
            <v>西川口</v>
          </cell>
          <cell r="AP99">
            <v>5</v>
          </cell>
          <cell r="AQ99">
            <v>11</v>
          </cell>
          <cell r="AR99">
            <v>5</v>
          </cell>
          <cell r="AS99" t="str">
            <v>支部長　原澤茂</v>
          </cell>
          <cell r="AT99" t="str">
            <v>048</v>
          </cell>
          <cell r="AU99" t="str">
            <v>253</v>
          </cell>
          <cell r="AV99" t="str">
            <v>1551</v>
          </cell>
        </row>
        <row r="100">
          <cell r="D100">
            <v>96</v>
          </cell>
          <cell r="E100" t="str">
            <v>203</v>
          </cell>
          <cell r="F100" t="str">
            <v>1071</v>
          </cell>
          <cell r="G100" t="str">
            <v>2</v>
          </cell>
          <cell r="H100" t="str">
            <v>00</v>
          </cell>
          <cell r="I100" t="str">
            <v>B</v>
          </cell>
          <cell r="J100" t="str">
            <v>B</v>
          </cell>
          <cell r="K100" t="str">
            <v/>
          </cell>
          <cell r="L100" t="str">
            <v>榛松</v>
          </cell>
          <cell r="M100">
            <v>1931</v>
          </cell>
          <cell r="N100">
            <v>1</v>
          </cell>
          <cell r="Q100" t="str">
            <v/>
          </cell>
          <cell r="S100" t="str">
            <v/>
          </cell>
          <cell r="T100" t="str">
            <v>2</v>
          </cell>
          <cell r="U100">
            <v>5</v>
          </cell>
          <cell r="V100" t="str">
            <v>平成</v>
          </cell>
          <cell r="W100">
            <v>21</v>
          </cell>
          <cell r="X100">
            <v>4</v>
          </cell>
          <cell r="AA100" t="str">
            <v>～</v>
          </cell>
          <cell r="AD100" t="str">
            <v>～</v>
          </cell>
          <cell r="AF100">
            <v>2</v>
          </cell>
          <cell r="AG100" t="str">
            <v>地上式ポンプ</v>
          </cell>
          <cell r="AH100">
            <v>0</v>
          </cell>
          <cell r="AJ100">
            <v>0.75</v>
          </cell>
          <cell r="AL100" t="str">
            <v>グリーン・コーポレーション株式会社</v>
          </cell>
          <cell r="AM100" t="str">
            <v>123-0864</v>
          </cell>
          <cell r="AN100" t="str">
            <v>東京都足立区</v>
          </cell>
          <cell r="AO100" t="str">
            <v>鹿浜</v>
          </cell>
          <cell r="AP100">
            <v>7</v>
          </cell>
          <cell r="AQ100">
            <v>10</v>
          </cell>
          <cell r="AR100">
            <v>6</v>
          </cell>
          <cell r="AS100" t="str">
            <v>代表取締役　野村充彦</v>
          </cell>
          <cell r="AT100" t="str">
            <v>03</v>
          </cell>
          <cell r="AU100" t="str">
            <v>5839</v>
          </cell>
          <cell r="AV100" t="str">
            <v>6665</v>
          </cell>
        </row>
        <row r="101">
          <cell r="D101">
            <v>97</v>
          </cell>
          <cell r="E101" t="str">
            <v>203</v>
          </cell>
          <cell r="F101" t="str">
            <v>1103</v>
          </cell>
          <cell r="G101" t="str">
            <v>3</v>
          </cell>
          <cell r="H101" t="str">
            <v>00</v>
          </cell>
          <cell r="I101" t="str">
            <v>B</v>
          </cell>
          <cell r="J101" t="str">
            <v>A</v>
          </cell>
          <cell r="K101" t="str">
            <v>要</v>
          </cell>
          <cell r="L101" t="str">
            <v>上青木西</v>
          </cell>
          <cell r="M101">
            <v>1</v>
          </cell>
          <cell r="N101">
            <v>6</v>
          </cell>
          <cell r="O101">
            <v>7</v>
          </cell>
          <cell r="Q101" t="str">
            <v/>
          </cell>
          <cell r="R101">
            <v>1</v>
          </cell>
          <cell r="S101" t="str">
            <v>羽車式</v>
          </cell>
          <cell r="T101" t="str">
            <v>3</v>
          </cell>
          <cell r="U101">
            <v>5</v>
          </cell>
          <cell r="V101" t="str">
            <v>平成</v>
          </cell>
          <cell r="W101">
            <v>26</v>
          </cell>
          <cell r="X101">
            <v>9</v>
          </cell>
          <cell r="Y101">
            <v>30</v>
          </cell>
          <cell r="Z101">
            <v>28</v>
          </cell>
          <cell r="AA101" t="str">
            <v>～</v>
          </cell>
          <cell r="AC101">
            <v>30</v>
          </cell>
          <cell r="AD101" t="str">
            <v>～</v>
          </cell>
          <cell r="AF101">
            <v>2</v>
          </cell>
          <cell r="AG101" t="str">
            <v>地上式ポンプ</v>
          </cell>
          <cell r="AH101">
            <v>25</v>
          </cell>
          <cell r="AI101">
            <v>4.91</v>
          </cell>
          <cell r="AJ101">
            <v>0.4</v>
          </cell>
          <cell r="AK101">
            <v>28</v>
          </cell>
          <cell r="AL101" t="str">
            <v>ブローデン青木町公園管理組合</v>
          </cell>
          <cell r="AM101" t="str">
            <v>333-0845</v>
          </cell>
          <cell r="AN101" t="str">
            <v>川口市</v>
          </cell>
          <cell r="AO101" t="str">
            <v>上青木西</v>
          </cell>
          <cell r="AP101">
            <v>1</v>
          </cell>
          <cell r="AQ101">
            <v>6</v>
          </cell>
          <cell r="AR101">
            <v>7</v>
          </cell>
          <cell r="AS101" t="str">
            <v>理事長　岡﨑利夫</v>
          </cell>
          <cell r="AT101" t="str">
            <v>048</v>
          </cell>
          <cell r="AU101" t="str">
            <v>259</v>
          </cell>
          <cell r="AV101" t="str">
            <v>5015</v>
          </cell>
        </row>
        <row r="102">
          <cell r="D102">
            <v>98</v>
          </cell>
          <cell r="E102" t="str">
            <v>226</v>
          </cell>
          <cell r="F102" t="str">
            <v>1005</v>
          </cell>
          <cell r="G102" t="str">
            <v>3</v>
          </cell>
          <cell r="H102" t="str">
            <v>00</v>
          </cell>
          <cell r="I102" t="str">
            <v>B</v>
          </cell>
          <cell r="J102" t="str">
            <v>B</v>
          </cell>
          <cell r="K102" t="str">
            <v/>
          </cell>
          <cell r="L102" t="str">
            <v>八幡木</v>
          </cell>
          <cell r="M102">
            <v>3</v>
          </cell>
          <cell r="N102">
            <v>7</v>
          </cell>
          <cell r="O102">
            <v>8</v>
          </cell>
          <cell r="Q102" t="str">
            <v/>
          </cell>
          <cell r="S102" t="str">
            <v/>
          </cell>
          <cell r="T102" t="str">
            <v>3</v>
          </cell>
          <cell r="U102">
            <v>5</v>
          </cell>
          <cell r="V102" t="str">
            <v>平成</v>
          </cell>
          <cell r="W102">
            <v>11</v>
          </cell>
          <cell r="X102">
            <v>5</v>
          </cell>
          <cell r="Y102">
            <v>31</v>
          </cell>
          <cell r="Z102">
            <v>50</v>
          </cell>
          <cell r="AA102" t="str">
            <v>～</v>
          </cell>
          <cell r="AC102">
            <v>50</v>
          </cell>
          <cell r="AD102" t="str">
            <v>～</v>
          </cell>
          <cell r="AF102">
            <v>1</v>
          </cell>
          <cell r="AG102" t="str">
            <v>水中ポンプ</v>
          </cell>
          <cell r="AH102">
            <v>25</v>
          </cell>
          <cell r="AI102">
            <v>4.9000000000000004</v>
          </cell>
          <cell r="AJ102">
            <v>2.25</v>
          </cell>
          <cell r="AK102">
            <v>220</v>
          </cell>
          <cell r="AL102" t="str">
            <v>株式会社イハシエネルギー</v>
          </cell>
          <cell r="AN102" t="str">
            <v>埼玉県越谷市</v>
          </cell>
          <cell r="AO102" t="str">
            <v>流通団地</v>
          </cell>
          <cell r="AP102">
            <v>1</v>
          </cell>
          <cell r="AQ102">
            <v>1</v>
          </cell>
          <cell r="AR102">
            <v>2</v>
          </cell>
          <cell r="AS102" t="str">
            <v>取締役社長　奥村繁文</v>
          </cell>
          <cell r="AT102" t="str">
            <v>048</v>
          </cell>
          <cell r="AU102" t="str">
            <v>985</v>
          </cell>
          <cell r="AV102" t="str">
            <v>9112</v>
          </cell>
        </row>
        <row r="103">
          <cell r="D103">
            <v>99</v>
          </cell>
          <cell r="E103" t="str">
            <v>203</v>
          </cell>
          <cell r="F103" t="str">
            <v>1081</v>
          </cell>
          <cell r="G103" t="str">
            <v>7</v>
          </cell>
          <cell r="H103" t="str">
            <v>00</v>
          </cell>
          <cell r="I103" t="str">
            <v>B</v>
          </cell>
          <cell r="J103" t="str">
            <v>A</v>
          </cell>
          <cell r="K103" t="str">
            <v>要</v>
          </cell>
          <cell r="L103" t="str">
            <v>八幡木</v>
          </cell>
          <cell r="M103">
            <v>1</v>
          </cell>
          <cell r="N103">
            <v>26</v>
          </cell>
          <cell r="O103">
            <v>1</v>
          </cell>
          <cell r="P103" t="str">
            <v>M98</v>
          </cell>
          <cell r="Q103" t="str">
            <v>地方公務</v>
          </cell>
          <cell r="R103">
            <v>9</v>
          </cell>
          <cell r="S103" t="str">
            <v>なし</v>
          </cell>
          <cell r="T103" t="str">
            <v>7</v>
          </cell>
          <cell r="U103">
            <v>5</v>
          </cell>
          <cell r="V103" t="str">
            <v>平成</v>
          </cell>
          <cell r="W103">
            <v>24</v>
          </cell>
          <cell r="Z103">
            <v>5</v>
          </cell>
          <cell r="AA103" t="str">
            <v>～</v>
          </cell>
          <cell r="AC103">
            <v>50</v>
          </cell>
          <cell r="AD103" t="str">
            <v>～</v>
          </cell>
          <cell r="AF103">
            <v>2</v>
          </cell>
          <cell r="AG103" t="str">
            <v>地上式ポンプ</v>
          </cell>
          <cell r="AH103">
            <v>25</v>
          </cell>
          <cell r="AI103">
            <v>4.91</v>
          </cell>
          <cell r="AJ103">
            <v>0.4</v>
          </cell>
          <cell r="AK103">
            <v>38</v>
          </cell>
          <cell r="AL103" t="str">
            <v>川口市（八幡木中学校）</v>
          </cell>
          <cell r="AM103" t="str">
            <v>332-0031</v>
          </cell>
          <cell r="AN103" t="str">
            <v>川口市</v>
          </cell>
          <cell r="AO103" t="str">
            <v>青木</v>
          </cell>
          <cell r="AP103">
            <v>5</v>
          </cell>
          <cell r="AQ103">
            <v>13</v>
          </cell>
          <cell r="AR103">
            <v>1</v>
          </cell>
          <cell r="AS103" t="str">
            <v>上下水道事業管理者　小池紀晃</v>
          </cell>
          <cell r="AT103" t="str">
            <v>048</v>
          </cell>
          <cell r="AU103" t="str">
            <v>258</v>
          </cell>
          <cell r="AV103" t="str">
            <v>4132</v>
          </cell>
        </row>
        <row r="104">
          <cell r="D104">
            <v>100</v>
          </cell>
          <cell r="E104" t="str">
            <v>203</v>
          </cell>
          <cell r="F104" t="str">
            <v>1077</v>
          </cell>
          <cell r="G104" t="str">
            <v>7</v>
          </cell>
          <cell r="H104" t="str">
            <v>00</v>
          </cell>
          <cell r="I104" t="str">
            <v>B</v>
          </cell>
          <cell r="J104" t="str">
            <v>A</v>
          </cell>
          <cell r="K104" t="str">
            <v>要</v>
          </cell>
          <cell r="L104" t="str">
            <v>鳩ヶ谷本町</v>
          </cell>
          <cell r="M104">
            <v>4</v>
          </cell>
          <cell r="N104">
            <v>8</v>
          </cell>
          <cell r="O104">
            <v>5</v>
          </cell>
          <cell r="P104" t="str">
            <v>M98</v>
          </cell>
          <cell r="Q104" t="str">
            <v>地方公務</v>
          </cell>
          <cell r="R104">
            <v>9</v>
          </cell>
          <cell r="S104" t="str">
            <v>なし</v>
          </cell>
          <cell r="T104" t="str">
            <v>7</v>
          </cell>
          <cell r="U104">
            <v>5</v>
          </cell>
          <cell r="V104" t="str">
            <v>平成</v>
          </cell>
          <cell r="W104">
            <v>24</v>
          </cell>
          <cell r="Z104">
            <v>5</v>
          </cell>
          <cell r="AA104" t="str">
            <v>～</v>
          </cell>
          <cell r="AC104">
            <v>50</v>
          </cell>
          <cell r="AD104" t="str">
            <v>～</v>
          </cell>
          <cell r="AF104">
            <v>2</v>
          </cell>
          <cell r="AG104" t="str">
            <v>地上式ポンプ</v>
          </cell>
          <cell r="AH104">
            <v>25</v>
          </cell>
          <cell r="AI104">
            <v>4.91</v>
          </cell>
          <cell r="AJ104">
            <v>0.4</v>
          </cell>
          <cell r="AK104">
            <v>38</v>
          </cell>
          <cell r="AL104" t="str">
            <v>川口市（鳩ヶ谷中学校）</v>
          </cell>
          <cell r="AM104" t="str">
            <v>332-0031</v>
          </cell>
          <cell r="AN104" t="str">
            <v>川口市</v>
          </cell>
          <cell r="AO104" t="str">
            <v>青木</v>
          </cell>
          <cell r="AP104">
            <v>5</v>
          </cell>
          <cell r="AQ104">
            <v>13</v>
          </cell>
          <cell r="AR104">
            <v>1</v>
          </cell>
          <cell r="AS104" t="str">
            <v>上下水道事業管理者　小池紀晃</v>
          </cell>
          <cell r="AT104" t="str">
            <v>048</v>
          </cell>
          <cell r="AU104" t="str">
            <v>258</v>
          </cell>
          <cell r="AV104" t="str">
            <v>4132</v>
          </cell>
        </row>
        <row r="105">
          <cell r="D105">
            <v>101</v>
          </cell>
          <cell r="E105" t="str">
            <v>203</v>
          </cell>
          <cell r="F105" t="str">
            <v>1079</v>
          </cell>
          <cell r="G105" t="str">
            <v>7</v>
          </cell>
          <cell r="H105" t="str">
            <v>00</v>
          </cell>
          <cell r="I105" t="str">
            <v>B</v>
          </cell>
          <cell r="J105" t="str">
            <v>A</v>
          </cell>
          <cell r="K105" t="str">
            <v>要</v>
          </cell>
          <cell r="L105" t="str">
            <v>鳩ヶ谷本町</v>
          </cell>
          <cell r="M105">
            <v>1</v>
          </cell>
          <cell r="N105">
            <v>6</v>
          </cell>
          <cell r="O105">
            <v>3</v>
          </cell>
          <cell r="P105" t="str">
            <v>M98</v>
          </cell>
          <cell r="Q105" t="str">
            <v>地方公務</v>
          </cell>
          <cell r="R105">
            <v>9</v>
          </cell>
          <cell r="S105" t="str">
            <v>なし</v>
          </cell>
          <cell r="T105" t="str">
            <v>7</v>
          </cell>
          <cell r="U105">
            <v>5</v>
          </cell>
          <cell r="V105" t="str">
            <v>平成</v>
          </cell>
          <cell r="W105">
            <v>24</v>
          </cell>
          <cell r="Z105">
            <v>5</v>
          </cell>
          <cell r="AA105" t="str">
            <v>～</v>
          </cell>
          <cell r="AC105">
            <v>50</v>
          </cell>
          <cell r="AD105" t="str">
            <v>～</v>
          </cell>
          <cell r="AF105">
            <v>2</v>
          </cell>
          <cell r="AG105" t="str">
            <v>地上式ポンプ</v>
          </cell>
          <cell r="AH105">
            <v>25</v>
          </cell>
          <cell r="AI105">
            <v>4.91</v>
          </cell>
          <cell r="AJ105">
            <v>0.4</v>
          </cell>
          <cell r="AK105">
            <v>38</v>
          </cell>
          <cell r="AL105" t="str">
            <v>川口市（鳩ヶ谷小学校）</v>
          </cell>
          <cell r="AM105" t="str">
            <v>332-0031</v>
          </cell>
          <cell r="AN105" t="str">
            <v>川口市</v>
          </cell>
          <cell r="AO105" t="str">
            <v>青木</v>
          </cell>
          <cell r="AP105">
            <v>5</v>
          </cell>
          <cell r="AQ105">
            <v>13</v>
          </cell>
          <cell r="AR105">
            <v>1</v>
          </cell>
          <cell r="AS105" t="str">
            <v>上下水道事業管理者　小池紀晃</v>
          </cell>
          <cell r="AT105" t="str">
            <v>048</v>
          </cell>
          <cell r="AU105" t="str">
            <v>258</v>
          </cell>
          <cell r="AV105" t="str">
            <v>4132</v>
          </cell>
        </row>
        <row r="106">
          <cell r="D106">
            <v>102</v>
          </cell>
          <cell r="E106" t="str">
            <v>203</v>
          </cell>
          <cell r="F106" t="str">
            <v>1002</v>
          </cell>
          <cell r="G106" t="str">
            <v>3</v>
          </cell>
          <cell r="H106" t="str">
            <v>00</v>
          </cell>
          <cell r="I106" t="str">
            <v>B</v>
          </cell>
          <cell r="J106" t="str">
            <v>B</v>
          </cell>
          <cell r="K106" t="str">
            <v/>
          </cell>
          <cell r="L106" t="str">
            <v>東内野</v>
          </cell>
          <cell r="M106">
            <v>348</v>
          </cell>
          <cell r="N106">
            <v>3</v>
          </cell>
          <cell r="Q106" t="str">
            <v/>
          </cell>
          <cell r="R106">
            <v>1</v>
          </cell>
          <cell r="S106" t="str">
            <v>羽車式</v>
          </cell>
          <cell r="T106" t="str">
            <v>3</v>
          </cell>
          <cell r="U106">
            <v>5</v>
          </cell>
          <cell r="V106" t="str">
            <v>平成</v>
          </cell>
          <cell r="W106">
            <v>12</v>
          </cell>
          <cell r="X106">
            <v>8</v>
          </cell>
          <cell r="Y106">
            <v>29</v>
          </cell>
          <cell r="Z106">
            <v>41</v>
          </cell>
          <cell r="AA106" t="str">
            <v>～</v>
          </cell>
          <cell r="AC106">
            <v>41</v>
          </cell>
          <cell r="AD106" t="str">
            <v>～</v>
          </cell>
          <cell r="AF106">
            <v>1</v>
          </cell>
          <cell r="AG106" t="str">
            <v>水中ポンプ</v>
          </cell>
          <cell r="AH106">
            <v>25</v>
          </cell>
          <cell r="AI106">
            <v>4.9000000000000004</v>
          </cell>
          <cell r="AJ106">
            <v>2.2000000000000002</v>
          </cell>
          <cell r="AK106">
            <v>80</v>
          </cell>
          <cell r="AL106" t="str">
            <v>川口市（東内野348-3地先）</v>
          </cell>
          <cell r="AN106" t="str">
            <v>川口市</v>
          </cell>
          <cell r="AO106" t="str">
            <v>青木</v>
          </cell>
          <cell r="AP106">
            <v>2</v>
          </cell>
          <cell r="AQ106">
            <v>1</v>
          </cell>
          <cell r="AR106">
            <v>1</v>
          </cell>
          <cell r="AS106" t="str">
            <v>川口市長　奥ノ木信夫</v>
          </cell>
          <cell r="AT106" t="str">
            <v>048</v>
          </cell>
          <cell r="AU106" t="str">
            <v>258</v>
          </cell>
          <cell r="AV106" t="str">
            <v>1110</v>
          </cell>
        </row>
        <row r="107">
          <cell r="D107">
            <v>103</v>
          </cell>
          <cell r="E107" t="str">
            <v>226</v>
          </cell>
          <cell r="F107" t="str">
            <v>1001</v>
          </cell>
          <cell r="G107" t="str">
            <v>6</v>
          </cell>
          <cell r="H107" t="str">
            <v>03</v>
          </cell>
          <cell r="I107" t="str">
            <v>A</v>
          </cell>
          <cell r="J107" t="str">
            <v>B</v>
          </cell>
          <cell r="K107" t="str">
            <v>要</v>
          </cell>
          <cell r="L107" t="str">
            <v>鳩ヶ谷本町</v>
          </cell>
          <cell r="M107">
            <v>2</v>
          </cell>
          <cell r="N107">
            <v>13</v>
          </cell>
          <cell r="P107" t="str">
            <v>G39</v>
          </cell>
          <cell r="Q107" t="str">
            <v>水道業</v>
          </cell>
          <cell r="R107">
            <v>6</v>
          </cell>
          <cell r="S107" t="str">
            <v>電磁式</v>
          </cell>
          <cell r="T107" t="str">
            <v>6</v>
          </cell>
          <cell r="U107">
            <v>4</v>
          </cell>
          <cell r="V107" t="str">
            <v>昭和</v>
          </cell>
          <cell r="W107">
            <v>38</v>
          </cell>
          <cell r="X107">
            <v>9</v>
          </cell>
          <cell r="Y107">
            <v>20</v>
          </cell>
          <cell r="Z107">
            <v>119</v>
          </cell>
          <cell r="AA107" t="str">
            <v>～</v>
          </cell>
          <cell r="AC107">
            <v>213</v>
          </cell>
          <cell r="AD107" t="str">
            <v>～</v>
          </cell>
          <cell r="AF107">
            <v>1</v>
          </cell>
          <cell r="AG107" t="str">
            <v>水中ポンプ</v>
          </cell>
          <cell r="AH107">
            <v>100</v>
          </cell>
          <cell r="AI107">
            <v>78.5</v>
          </cell>
          <cell r="AJ107">
            <v>30</v>
          </cell>
          <cell r="AK107">
            <v>1000</v>
          </cell>
          <cell r="AL107" t="str">
            <v>川口市上下水道局（鳩ヶ谷４号井）</v>
          </cell>
          <cell r="AM107" t="str">
            <v>332-0031</v>
          </cell>
          <cell r="AN107" t="str">
            <v>川口市</v>
          </cell>
          <cell r="AO107" t="str">
            <v>青木</v>
          </cell>
          <cell r="AP107">
            <v>5</v>
          </cell>
          <cell r="AQ107">
            <v>13</v>
          </cell>
          <cell r="AR107">
            <v>1</v>
          </cell>
          <cell r="AS107" t="str">
            <v>上下水道事業管理者　小池紀晃</v>
          </cell>
          <cell r="AT107" t="str">
            <v>048</v>
          </cell>
          <cell r="AU107" t="str">
            <v>258</v>
          </cell>
          <cell r="AV107" t="str">
            <v>4132</v>
          </cell>
        </row>
        <row r="108">
          <cell r="D108">
            <v>104</v>
          </cell>
          <cell r="E108" t="str">
            <v>203</v>
          </cell>
          <cell r="F108" t="str">
            <v>1011</v>
          </cell>
          <cell r="G108" t="str">
            <v>2</v>
          </cell>
          <cell r="H108" t="str">
            <v>00</v>
          </cell>
          <cell r="I108" t="str">
            <v>B</v>
          </cell>
          <cell r="J108" t="str">
            <v>B</v>
          </cell>
          <cell r="K108" t="str">
            <v/>
          </cell>
          <cell r="L108" t="str">
            <v>東川口</v>
          </cell>
          <cell r="M108">
            <v>2</v>
          </cell>
          <cell r="N108">
            <v>10</v>
          </cell>
          <cell r="O108">
            <v>8</v>
          </cell>
          <cell r="Q108" t="str">
            <v/>
          </cell>
          <cell r="R108">
            <v>1</v>
          </cell>
          <cell r="S108" t="str">
            <v>羽車式</v>
          </cell>
          <cell r="T108" t="str">
            <v>2</v>
          </cell>
          <cell r="U108">
            <v>5</v>
          </cell>
          <cell r="V108" t="str">
            <v>平成</v>
          </cell>
          <cell r="W108">
            <v>14</v>
          </cell>
          <cell r="X108">
            <v>2</v>
          </cell>
          <cell r="Y108">
            <v>16</v>
          </cell>
          <cell r="Z108">
            <v>76</v>
          </cell>
          <cell r="AA108" t="str">
            <v>～</v>
          </cell>
          <cell r="AC108">
            <v>98</v>
          </cell>
          <cell r="AD108" t="str">
            <v>～</v>
          </cell>
          <cell r="AF108">
            <v>1</v>
          </cell>
          <cell r="AG108" t="str">
            <v>水中ポンプ</v>
          </cell>
          <cell r="AH108">
            <v>27.6</v>
          </cell>
          <cell r="AI108">
            <v>5.98</v>
          </cell>
          <cell r="AJ108">
            <v>1.5</v>
          </cell>
          <cell r="AK108">
            <v>80</v>
          </cell>
          <cell r="AL108" t="str">
            <v>医療法人社団協友会　東川口病院</v>
          </cell>
          <cell r="AN108" t="str">
            <v>川口市</v>
          </cell>
          <cell r="AO108" t="str">
            <v>東川口</v>
          </cell>
          <cell r="AP108">
            <v>2</v>
          </cell>
          <cell r="AQ108">
            <v>10</v>
          </cell>
          <cell r="AR108">
            <v>8</v>
          </cell>
          <cell r="AS108" t="str">
            <v>理事長　平岡邦彦</v>
          </cell>
          <cell r="AT108" t="str">
            <v>048</v>
          </cell>
          <cell r="AU108" t="str">
            <v>295</v>
          </cell>
          <cell r="AV108" t="str">
            <v>1000</v>
          </cell>
        </row>
        <row r="109">
          <cell r="D109">
            <v>105</v>
          </cell>
          <cell r="E109" t="str">
            <v>203</v>
          </cell>
          <cell r="F109" t="str">
            <v>1104</v>
          </cell>
          <cell r="G109" t="str">
            <v>2</v>
          </cell>
          <cell r="H109" t="str">
            <v>00</v>
          </cell>
          <cell r="I109" t="str">
            <v>B</v>
          </cell>
          <cell r="J109" t="str">
            <v>A</v>
          </cell>
          <cell r="K109" t="str">
            <v>要</v>
          </cell>
          <cell r="L109" t="str">
            <v>道合</v>
          </cell>
          <cell r="M109">
            <v>1318</v>
          </cell>
          <cell r="P109" t="str">
            <v>L87</v>
          </cell>
          <cell r="Q109" t="str">
            <v>医療業</v>
          </cell>
          <cell r="R109">
            <v>6</v>
          </cell>
          <cell r="S109" t="str">
            <v>電磁式</v>
          </cell>
          <cell r="T109" t="str">
            <v>2</v>
          </cell>
          <cell r="V109" t="str">
            <v/>
          </cell>
          <cell r="Z109">
            <v>124</v>
          </cell>
          <cell r="AA109" t="str">
            <v>～</v>
          </cell>
          <cell r="AC109">
            <v>132</v>
          </cell>
          <cell r="AD109" t="str">
            <v>～</v>
          </cell>
          <cell r="AF109">
            <v>1</v>
          </cell>
          <cell r="AG109" t="str">
            <v>水中ポンプ</v>
          </cell>
          <cell r="AH109">
            <v>27.6</v>
          </cell>
          <cell r="AI109">
            <v>5.98</v>
          </cell>
          <cell r="AJ109">
            <v>1.5</v>
          </cell>
          <cell r="AK109">
            <v>67</v>
          </cell>
          <cell r="AL109" t="str">
            <v>社会福祉法人　桐和会（道合さくらの杜）</v>
          </cell>
          <cell r="AM109" t="str">
            <v>333-0832</v>
          </cell>
          <cell r="AN109" t="str">
            <v>川口市</v>
          </cell>
          <cell r="AO109" t="str">
            <v>神戸</v>
          </cell>
          <cell r="AP109">
            <v>539</v>
          </cell>
          <cell r="AQ109">
            <v>5</v>
          </cell>
          <cell r="AS109" t="str">
            <v>理事長　岡本和久</v>
          </cell>
          <cell r="AT109" t="str">
            <v>048</v>
          </cell>
          <cell r="AU109" t="str">
            <v>291</v>
          </cell>
          <cell r="AV109" t="str">
            <v>5601</v>
          </cell>
        </row>
        <row r="110">
          <cell r="D110">
            <v>106</v>
          </cell>
          <cell r="E110" t="str">
            <v>226</v>
          </cell>
          <cell r="F110" t="str">
            <v>1001</v>
          </cell>
          <cell r="G110" t="str">
            <v>6</v>
          </cell>
          <cell r="H110" t="str">
            <v>04</v>
          </cell>
          <cell r="I110" t="str">
            <v>A</v>
          </cell>
          <cell r="J110" t="str">
            <v>B</v>
          </cell>
          <cell r="K110" t="str">
            <v>要</v>
          </cell>
          <cell r="L110" t="str">
            <v>鳩ヶ谷本町</v>
          </cell>
          <cell r="M110">
            <v>4</v>
          </cell>
          <cell r="N110">
            <v>19</v>
          </cell>
          <cell r="P110" t="str">
            <v>G39</v>
          </cell>
          <cell r="Q110" t="str">
            <v>水道業</v>
          </cell>
          <cell r="R110">
            <v>6</v>
          </cell>
          <cell r="S110" t="str">
            <v>電磁式</v>
          </cell>
          <cell r="T110" t="str">
            <v>6</v>
          </cell>
          <cell r="U110">
            <v>4</v>
          </cell>
          <cell r="V110" t="str">
            <v>昭和</v>
          </cell>
          <cell r="W110">
            <v>39</v>
          </cell>
          <cell r="X110">
            <v>4</v>
          </cell>
          <cell r="Y110">
            <v>20</v>
          </cell>
          <cell r="Z110">
            <v>175</v>
          </cell>
          <cell r="AA110" t="str">
            <v>～</v>
          </cell>
          <cell r="AC110">
            <v>244.5</v>
          </cell>
          <cell r="AD110" t="str">
            <v>～</v>
          </cell>
          <cell r="AF110">
            <v>1</v>
          </cell>
          <cell r="AG110" t="str">
            <v>水中ポンプ</v>
          </cell>
          <cell r="AH110">
            <v>125</v>
          </cell>
          <cell r="AI110">
            <v>122.7</v>
          </cell>
          <cell r="AJ110">
            <v>30</v>
          </cell>
          <cell r="AK110">
            <v>1400</v>
          </cell>
          <cell r="AL110" t="str">
            <v>川口市上下水道局（鳩ヶ谷５号井）</v>
          </cell>
          <cell r="AM110" t="str">
            <v>332-0031</v>
          </cell>
          <cell r="AN110" t="str">
            <v>川口市</v>
          </cell>
          <cell r="AO110" t="str">
            <v>青木</v>
          </cell>
          <cell r="AP110">
            <v>5</v>
          </cell>
          <cell r="AQ110">
            <v>13</v>
          </cell>
          <cell r="AR110">
            <v>1</v>
          </cell>
          <cell r="AS110" t="str">
            <v>上下水道事業管理者　小池紀晃</v>
          </cell>
          <cell r="AT110" t="str">
            <v>048</v>
          </cell>
          <cell r="AU110" t="str">
            <v>258</v>
          </cell>
          <cell r="AV110" t="str">
            <v>4132</v>
          </cell>
        </row>
        <row r="111">
          <cell r="D111">
            <v>107</v>
          </cell>
          <cell r="E111" t="str">
            <v>203</v>
          </cell>
          <cell r="F111" t="str">
            <v>1008</v>
          </cell>
          <cell r="G111" t="str">
            <v>6</v>
          </cell>
          <cell r="H111" t="str">
            <v>02</v>
          </cell>
          <cell r="I111" t="str">
            <v>A</v>
          </cell>
          <cell r="J111" t="str">
            <v>B</v>
          </cell>
          <cell r="K111" t="str">
            <v>要</v>
          </cell>
          <cell r="L111" t="str">
            <v>東貝塚</v>
          </cell>
          <cell r="M111">
            <v>20</v>
          </cell>
          <cell r="N111">
            <v>2</v>
          </cell>
          <cell r="P111" t="str">
            <v>G39</v>
          </cell>
          <cell r="Q111" t="str">
            <v>水道業</v>
          </cell>
          <cell r="R111">
            <v>8</v>
          </cell>
          <cell r="S111" t="str">
            <v>その他</v>
          </cell>
          <cell r="T111" t="str">
            <v>6</v>
          </cell>
          <cell r="U111">
            <v>4</v>
          </cell>
          <cell r="V111" t="str">
            <v>昭和</v>
          </cell>
          <cell r="W111">
            <v>41</v>
          </cell>
          <cell r="X111">
            <v>5</v>
          </cell>
          <cell r="Z111">
            <v>128</v>
          </cell>
          <cell r="AA111" t="str">
            <v>～</v>
          </cell>
          <cell r="AC111">
            <v>192</v>
          </cell>
          <cell r="AD111" t="str">
            <v>～</v>
          </cell>
          <cell r="AF111">
            <v>1</v>
          </cell>
          <cell r="AG111" t="str">
            <v>水中ポンプ</v>
          </cell>
          <cell r="AH111">
            <v>125</v>
          </cell>
          <cell r="AI111">
            <v>122.7</v>
          </cell>
          <cell r="AJ111">
            <v>37</v>
          </cell>
          <cell r="AK111">
            <v>1067</v>
          </cell>
          <cell r="AL111" t="str">
            <v>川口市上下水道局（新郷2号井）</v>
          </cell>
          <cell r="AM111" t="str">
            <v>332-0031</v>
          </cell>
          <cell r="AN111" t="str">
            <v>川口市</v>
          </cell>
          <cell r="AO111" t="str">
            <v>青木</v>
          </cell>
          <cell r="AP111">
            <v>5</v>
          </cell>
          <cell r="AQ111">
            <v>13</v>
          </cell>
          <cell r="AR111">
            <v>1</v>
          </cell>
          <cell r="AS111" t="str">
            <v>上下水道事業管理者　小池紀晃</v>
          </cell>
          <cell r="AT111" t="str">
            <v>048</v>
          </cell>
          <cell r="AU111" t="str">
            <v>258</v>
          </cell>
          <cell r="AV111" t="str">
            <v>4132</v>
          </cell>
        </row>
        <row r="112">
          <cell r="D112">
            <v>108</v>
          </cell>
          <cell r="E112" t="str">
            <v>203</v>
          </cell>
          <cell r="F112" t="str">
            <v>1008</v>
          </cell>
          <cell r="G112" t="str">
            <v>6</v>
          </cell>
          <cell r="H112" t="str">
            <v>01</v>
          </cell>
          <cell r="I112" t="str">
            <v>A</v>
          </cell>
          <cell r="J112" t="str">
            <v>C</v>
          </cell>
          <cell r="K112" t="str">
            <v>要</v>
          </cell>
          <cell r="L112" t="str">
            <v>東本郷</v>
          </cell>
          <cell r="M112">
            <v>1301</v>
          </cell>
          <cell r="P112" t="str">
            <v>G39</v>
          </cell>
          <cell r="Q112" t="str">
            <v>水道業</v>
          </cell>
          <cell r="R112">
            <v>6</v>
          </cell>
          <cell r="S112" t="str">
            <v>電磁式</v>
          </cell>
          <cell r="T112" t="str">
            <v>6</v>
          </cell>
          <cell r="U112">
            <v>4</v>
          </cell>
          <cell r="V112" t="str">
            <v>昭和</v>
          </cell>
          <cell r="W112">
            <v>36</v>
          </cell>
          <cell r="X112">
            <v>7</v>
          </cell>
          <cell r="Z112">
            <v>103</v>
          </cell>
          <cell r="AA112" t="str">
            <v>～</v>
          </cell>
          <cell r="AB112">
            <v>117.5</v>
          </cell>
          <cell r="AC112">
            <v>166</v>
          </cell>
          <cell r="AD112" t="str">
            <v>～</v>
          </cell>
          <cell r="AE112">
            <v>196</v>
          </cell>
          <cell r="AF112">
            <v>1</v>
          </cell>
          <cell r="AG112" t="str">
            <v>水中ポンプ</v>
          </cell>
          <cell r="AH112">
            <v>150</v>
          </cell>
          <cell r="AI112">
            <v>176.6</v>
          </cell>
          <cell r="AJ112">
            <v>45</v>
          </cell>
          <cell r="AK112">
            <v>2850</v>
          </cell>
          <cell r="AL112" t="str">
            <v>川口市上下水道局（新郷1号井）</v>
          </cell>
          <cell r="AM112" t="str">
            <v>332-0031</v>
          </cell>
          <cell r="AN112" t="str">
            <v>川口市</v>
          </cell>
          <cell r="AO112" t="str">
            <v>青木</v>
          </cell>
          <cell r="AP112">
            <v>5</v>
          </cell>
          <cell r="AQ112">
            <v>13</v>
          </cell>
          <cell r="AR112">
            <v>1</v>
          </cell>
          <cell r="AS112" t="str">
            <v>上下水道事業管理者　小池紀晃</v>
          </cell>
          <cell r="AT112" t="str">
            <v>048</v>
          </cell>
          <cell r="AU112" t="str">
            <v>258</v>
          </cell>
          <cell r="AV112" t="str">
            <v>4132</v>
          </cell>
        </row>
        <row r="113">
          <cell r="D113">
            <v>109</v>
          </cell>
          <cell r="E113" t="str">
            <v>203</v>
          </cell>
          <cell r="F113" t="str">
            <v>1033</v>
          </cell>
          <cell r="G113" t="str">
            <v>4</v>
          </cell>
          <cell r="H113" t="str">
            <v>00</v>
          </cell>
          <cell r="I113" t="str">
            <v>B</v>
          </cell>
          <cell r="J113" t="str">
            <v>B</v>
          </cell>
          <cell r="K113" t="str">
            <v/>
          </cell>
          <cell r="L113" t="str">
            <v>東領家</v>
          </cell>
          <cell r="M113">
            <v>5</v>
          </cell>
          <cell r="N113">
            <v>12</v>
          </cell>
          <cell r="O113">
            <v>15</v>
          </cell>
          <cell r="Q113" t="str">
            <v/>
          </cell>
          <cell r="R113">
            <v>1</v>
          </cell>
          <cell r="S113" t="str">
            <v>羽車式</v>
          </cell>
          <cell r="T113" t="str">
            <v>4</v>
          </cell>
          <cell r="U113">
            <v>5</v>
          </cell>
          <cell r="V113" t="str">
            <v>平成</v>
          </cell>
          <cell r="W113">
            <v>12</v>
          </cell>
          <cell r="X113">
            <v>3</v>
          </cell>
          <cell r="Z113">
            <v>90</v>
          </cell>
          <cell r="AA113" t="str">
            <v>～</v>
          </cell>
          <cell r="AB113">
            <v>110</v>
          </cell>
          <cell r="AC113">
            <v>130</v>
          </cell>
          <cell r="AD113" t="str">
            <v>～</v>
          </cell>
          <cell r="AE113">
            <v>140</v>
          </cell>
          <cell r="AF113">
            <v>1</v>
          </cell>
          <cell r="AG113" t="str">
            <v>水中ポンプ</v>
          </cell>
          <cell r="AH113">
            <v>25</v>
          </cell>
          <cell r="AI113">
            <v>4.9000000000000004</v>
          </cell>
          <cell r="AJ113">
            <v>0.75</v>
          </cell>
          <cell r="AK113">
            <v>35</v>
          </cell>
          <cell r="AL113" t="str">
            <v>三洋農産株式会社</v>
          </cell>
          <cell r="AN113" t="str">
            <v>川口市</v>
          </cell>
          <cell r="AO113" t="str">
            <v>東領家</v>
          </cell>
          <cell r="AP113">
            <v>5</v>
          </cell>
          <cell r="AQ113">
            <v>12</v>
          </cell>
          <cell r="AR113">
            <v>15</v>
          </cell>
          <cell r="AS113" t="str">
            <v>代表取締役　梁島安雄</v>
          </cell>
          <cell r="AT113" t="str">
            <v>048</v>
          </cell>
          <cell r="AU113" t="str">
            <v>255</v>
          </cell>
          <cell r="AV113" t="str">
            <v>5757</v>
          </cell>
        </row>
        <row r="114">
          <cell r="D114">
            <v>110</v>
          </cell>
          <cell r="E114" t="str">
            <v>203</v>
          </cell>
          <cell r="F114" t="str">
            <v>1034</v>
          </cell>
          <cell r="G114" t="str">
            <v>1</v>
          </cell>
          <cell r="H114" t="str">
            <v>00</v>
          </cell>
          <cell r="I114" t="str">
            <v>B</v>
          </cell>
          <cell r="J114" t="str">
            <v>B</v>
          </cell>
          <cell r="K114" t="str">
            <v/>
          </cell>
          <cell r="L114" t="str">
            <v>東領家</v>
          </cell>
          <cell r="M114">
            <v>5</v>
          </cell>
          <cell r="N114">
            <v>14</v>
          </cell>
          <cell r="O114">
            <v>7</v>
          </cell>
          <cell r="Q114" t="str">
            <v/>
          </cell>
          <cell r="R114">
            <v>1</v>
          </cell>
          <cell r="S114" t="str">
            <v>羽車式</v>
          </cell>
          <cell r="T114" t="str">
            <v>1</v>
          </cell>
          <cell r="U114">
            <v>4</v>
          </cell>
          <cell r="V114" t="str">
            <v>昭和</v>
          </cell>
          <cell r="W114">
            <v>57</v>
          </cell>
          <cell r="X114">
            <v>9</v>
          </cell>
          <cell r="Z114">
            <v>85</v>
          </cell>
          <cell r="AA114" t="str">
            <v>～</v>
          </cell>
          <cell r="AB114">
            <v>95</v>
          </cell>
          <cell r="AC114">
            <v>129</v>
          </cell>
          <cell r="AD114" t="str">
            <v>～</v>
          </cell>
          <cell r="AE114">
            <v>132</v>
          </cell>
          <cell r="AF114">
            <v>1</v>
          </cell>
          <cell r="AG114" t="str">
            <v>水中ポンプ</v>
          </cell>
          <cell r="AH114">
            <v>25</v>
          </cell>
          <cell r="AI114">
            <v>4.9000000000000004</v>
          </cell>
          <cell r="AJ114">
            <v>2.2000000000000002</v>
          </cell>
          <cell r="AK114">
            <v>80</v>
          </cell>
          <cell r="AL114" t="str">
            <v>株式会社東京製作所（製造部めっき工場）</v>
          </cell>
          <cell r="AN114" t="str">
            <v>東京都北区</v>
          </cell>
          <cell r="AO114" t="str">
            <v>神谷</v>
          </cell>
          <cell r="AP114">
            <v>3</v>
          </cell>
          <cell r="AQ114">
            <v>25</v>
          </cell>
          <cell r="AR114">
            <v>10</v>
          </cell>
          <cell r="AS114" t="str">
            <v>代表取締役社長　古池隆行</v>
          </cell>
          <cell r="AT114" t="str">
            <v>03</v>
          </cell>
          <cell r="AU114" t="str">
            <v>3902</v>
          </cell>
          <cell r="AV114" t="str">
            <v>1311</v>
          </cell>
        </row>
        <row r="115">
          <cell r="D115">
            <v>111</v>
          </cell>
          <cell r="E115" t="str">
            <v>203</v>
          </cell>
          <cell r="F115" t="str">
            <v>1008</v>
          </cell>
          <cell r="G115" t="str">
            <v>6</v>
          </cell>
          <cell r="H115" t="str">
            <v>06</v>
          </cell>
          <cell r="I115" t="str">
            <v>A</v>
          </cell>
          <cell r="J115" t="str">
            <v>B</v>
          </cell>
          <cell r="K115" t="str">
            <v>要</v>
          </cell>
          <cell r="L115" t="str">
            <v>東本郷</v>
          </cell>
          <cell r="M115">
            <v>1598</v>
          </cell>
          <cell r="N115">
            <v>2</v>
          </cell>
          <cell r="P115" t="str">
            <v>G39</v>
          </cell>
          <cell r="Q115" t="str">
            <v>水道業</v>
          </cell>
          <cell r="R115">
            <v>8</v>
          </cell>
          <cell r="S115" t="str">
            <v>その他</v>
          </cell>
          <cell r="T115" t="str">
            <v>6</v>
          </cell>
          <cell r="U115">
            <v>4</v>
          </cell>
          <cell r="V115" t="str">
            <v>昭和</v>
          </cell>
          <cell r="W115">
            <v>42</v>
          </cell>
          <cell r="X115">
            <v>6</v>
          </cell>
          <cell r="Z115">
            <v>173.1</v>
          </cell>
          <cell r="AA115" t="str">
            <v>～</v>
          </cell>
          <cell r="AC115">
            <v>218.1</v>
          </cell>
          <cell r="AD115" t="str">
            <v>～</v>
          </cell>
          <cell r="AF115">
            <v>1</v>
          </cell>
          <cell r="AG115" t="str">
            <v>水中ポンプ</v>
          </cell>
          <cell r="AH115">
            <v>150</v>
          </cell>
          <cell r="AI115">
            <v>176.6</v>
          </cell>
          <cell r="AJ115">
            <v>45</v>
          </cell>
          <cell r="AK115">
            <v>2733</v>
          </cell>
          <cell r="AL115" t="str">
            <v>川口市上下水道局（新郷6号井）</v>
          </cell>
          <cell r="AM115" t="str">
            <v>332-0031</v>
          </cell>
          <cell r="AN115" t="str">
            <v>川口市</v>
          </cell>
          <cell r="AO115" t="str">
            <v>青木</v>
          </cell>
          <cell r="AP115">
            <v>5</v>
          </cell>
          <cell r="AQ115">
            <v>13</v>
          </cell>
          <cell r="AR115">
            <v>1</v>
          </cell>
          <cell r="AS115" t="str">
            <v>上下水道事業管理者　小池紀晃</v>
          </cell>
          <cell r="AT115" t="str">
            <v>048</v>
          </cell>
          <cell r="AU115" t="str">
            <v>258</v>
          </cell>
          <cell r="AV115" t="str">
            <v>4132</v>
          </cell>
        </row>
        <row r="116">
          <cell r="D116">
            <v>112</v>
          </cell>
          <cell r="E116" t="str">
            <v>203</v>
          </cell>
          <cell r="F116" t="str">
            <v>1008</v>
          </cell>
          <cell r="G116" t="str">
            <v>6</v>
          </cell>
          <cell r="H116" t="str">
            <v>07</v>
          </cell>
          <cell r="I116" t="str">
            <v>A</v>
          </cell>
          <cell r="J116" t="str">
            <v>B</v>
          </cell>
          <cell r="K116" t="str">
            <v>要</v>
          </cell>
          <cell r="L116" t="str">
            <v>東本郷</v>
          </cell>
          <cell r="M116">
            <v>1418</v>
          </cell>
          <cell r="N116">
            <v>3</v>
          </cell>
          <cell r="P116" t="str">
            <v>G39</v>
          </cell>
          <cell r="Q116" t="str">
            <v>水道業</v>
          </cell>
          <cell r="R116">
            <v>8</v>
          </cell>
          <cell r="S116" t="str">
            <v>その他</v>
          </cell>
          <cell r="T116" t="str">
            <v>6</v>
          </cell>
          <cell r="U116">
            <v>4</v>
          </cell>
          <cell r="V116" t="str">
            <v>昭和</v>
          </cell>
          <cell r="W116">
            <v>42</v>
          </cell>
          <cell r="X116">
            <v>6</v>
          </cell>
          <cell r="Z116">
            <v>166.2</v>
          </cell>
          <cell r="AA116" t="str">
            <v>～</v>
          </cell>
          <cell r="AC116">
            <v>211.2</v>
          </cell>
          <cell r="AD116" t="str">
            <v>～</v>
          </cell>
          <cell r="AF116">
            <v>1</v>
          </cell>
          <cell r="AG116" t="str">
            <v>水中ポンプ</v>
          </cell>
          <cell r="AH116">
            <v>150</v>
          </cell>
          <cell r="AI116">
            <v>176.6</v>
          </cell>
          <cell r="AJ116">
            <v>45</v>
          </cell>
          <cell r="AK116">
            <v>2900</v>
          </cell>
          <cell r="AL116" t="str">
            <v>川口市上下水道局（新郷7号井）</v>
          </cell>
          <cell r="AM116" t="str">
            <v>332-0031</v>
          </cell>
          <cell r="AN116" t="str">
            <v>川口市</v>
          </cell>
          <cell r="AO116" t="str">
            <v>青木</v>
          </cell>
          <cell r="AP116">
            <v>5</v>
          </cell>
          <cell r="AQ116">
            <v>13</v>
          </cell>
          <cell r="AR116">
            <v>1</v>
          </cell>
          <cell r="AS116" t="str">
            <v>上下水道事業管理者　小池紀晃</v>
          </cell>
          <cell r="AT116" t="str">
            <v>048</v>
          </cell>
          <cell r="AU116" t="str">
            <v>258</v>
          </cell>
          <cell r="AV116" t="str">
            <v>4132</v>
          </cell>
        </row>
        <row r="117">
          <cell r="D117">
            <v>113</v>
          </cell>
          <cell r="E117" t="str">
            <v>203</v>
          </cell>
          <cell r="F117" t="str">
            <v>1013</v>
          </cell>
          <cell r="G117" t="str">
            <v>2</v>
          </cell>
          <cell r="H117" t="str">
            <v>00</v>
          </cell>
          <cell r="I117" t="str">
            <v>B</v>
          </cell>
          <cell r="J117" t="str">
            <v>B</v>
          </cell>
          <cell r="K117" t="str">
            <v/>
          </cell>
          <cell r="L117" t="str">
            <v>前川</v>
          </cell>
          <cell r="M117">
            <v>1</v>
          </cell>
          <cell r="N117">
            <v>1</v>
          </cell>
          <cell r="O117">
            <v>11</v>
          </cell>
          <cell r="Q117" t="str">
            <v/>
          </cell>
          <cell r="R117">
            <v>1</v>
          </cell>
          <cell r="S117" t="str">
            <v>羽車式</v>
          </cell>
          <cell r="T117" t="str">
            <v>2</v>
          </cell>
          <cell r="U117">
            <v>5</v>
          </cell>
          <cell r="V117" t="str">
            <v>平成</v>
          </cell>
          <cell r="W117">
            <v>14</v>
          </cell>
          <cell r="X117">
            <v>3</v>
          </cell>
          <cell r="Y117">
            <v>11</v>
          </cell>
          <cell r="Z117">
            <v>40</v>
          </cell>
          <cell r="AA117" t="str">
            <v>～</v>
          </cell>
          <cell r="AB117">
            <v>45.5</v>
          </cell>
          <cell r="AC117">
            <v>52</v>
          </cell>
          <cell r="AD117" t="str">
            <v>～</v>
          </cell>
          <cell r="AE117">
            <v>57.5</v>
          </cell>
          <cell r="AF117">
            <v>1</v>
          </cell>
          <cell r="AG117" t="str">
            <v>水中ポンプ</v>
          </cell>
          <cell r="AH117">
            <v>27.6</v>
          </cell>
          <cell r="AI117">
            <v>5.97</v>
          </cell>
          <cell r="AJ117">
            <v>1.5</v>
          </cell>
          <cell r="AK117">
            <v>204</v>
          </cell>
          <cell r="AL117" t="str">
            <v>イオンモール株式会社（イオンモール川口前川）</v>
          </cell>
          <cell r="AN117" t="str">
            <v>千葉市美浜区</v>
          </cell>
          <cell r="AO117" t="str">
            <v>中瀬</v>
          </cell>
          <cell r="AP117">
            <v>1</v>
          </cell>
          <cell r="AQ117">
            <v>5</v>
          </cell>
          <cell r="AR117">
            <v>1</v>
          </cell>
          <cell r="AS117" t="str">
            <v>代表取締役　岩村康次</v>
          </cell>
          <cell r="AT117" t="str">
            <v>043</v>
          </cell>
          <cell r="AU117" t="str">
            <v>212</v>
          </cell>
          <cell r="AV117" t="str">
            <v>6733</v>
          </cell>
        </row>
        <row r="118">
          <cell r="D118">
            <v>114</v>
          </cell>
          <cell r="E118" t="str">
            <v>203</v>
          </cell>
          <cell r="F118" t="str">
            <v>1007</v>
          </cell>
          <cell r="G118" t="str">
            <v>6</v>
          </cell>
          <cell r="H118" t="str">
            <v>02</v>
          </cell>
          <cell r="I118" t="str">
            <v>A</v>
          </cell>
          <cell r="J118" t="str">
            <v>B</v>
          </cell>
          <cell r="K118" t="str">
            <v>要</v>
          </cell>
          <cell r="L118" t="str">
            <v>道合</v>
          </cell>
          <cell r="M118">
            <v>980</v>
          </cell>
          <cell r="N118">
            <v>4</v>
          </cell>
          <cell r="P118" t="str">
            <v>G39</v>
          </cell>
          <cell r="Q118" t="str">
            <v>水道業</v>
          </cell>
          <cell r="R118">
            <v>8</v>
          </cell>
          <cell r="S118" t="str">
            <v>その他</v>
          </cell>
          <cell r="T118" t="str">
            <v>6</v>
          </cell>
          <cell r="U118">
            <v>4</v>
          </cell>
          <cell r="V118" t="str">
            <v>昭和</v>
          </cell>
          <cell r="W118">
            <v>37</v>
          </cell>
          <cell r="X118">
            <v>5</v>
          </cell>
          <cell r="Z118">
            <v>135.30000000000001</v>
          </cell>
          <cell r="AA118" t="str">
            <v>～</v>
          </cell>
          <cell r="AC118">
            <v>197.3</v>
          </cell>
          <cell r="AD118" t="str">
            <v>～</v>
          </cell>
          <cell r="AF118">
            <v>1</v>
          </cell>
          <cell r="AG118" t="str">
            <v>水中ポンプ</v>
          </cell>
          <cell r="AH118">
            <v>150</v>
          </cell>
          <cell r="AI118">
            <v>176.6</v>
          </cell>
          <cell r="AJ118">
            <v>45</v>
          </cell>
          <cell r="AK118">
            <v>1667</v>
          </cell>
          <cell r="AL118" t="str">
            <v>川口市上下水道局（神根浄水場2号井）</v>
          </cell>
          <cell r="AM118" t="str">
            <v>332-0031</v>
          </cell>
          <cell r="AN118" t="str">
            <v>川口市</v>
          </cell>
          <cell r="AO118" t="str">
            <v>青木</v>
          </cell>
          <cell r="AP118">
            <v>5</v>
          </cell>
          <cell r="AQ118">
            <v>13</v>
          </cell>
          <cell r="AR118">
            <v>1</v>
          </cell>
          <cell r="AS118" t="str">
            <v>上下水道事業管理者　小池紀晃</v>
          </cell>
          <cell r="AT118" t="str">
            <v>048</v>
          </cell>
          <cell r="AU118" t="str">
            <v>258</v>
          </cell>
          <cell r="AV118" t="str">
            <v>4132</v>
          </cell>
        </row>
        <row r="119">
          <cell r="D119">
            <v>115</v>
          </cell>
          <cell r="E119" t="str">
            <v>203</v>
          </cell>
          <cell r="F119" t="str">
            <v>1007</v>
          </cell>
          <cell r="G119" t="str">
            <v>6</v>
          </cell>
          <cell r="H119" t="str">
            <v>04</v>
          </cell>
          <cell r="I119" t="str">
            <v>A</v>
          </cell>
          <cell r="J119" t="str">
            <v>C</v>
          </cell>
          <cell r="K119" t="str">
            <v>要</v>
          </cell>
          <cell r="L119" t="str">
            <v>道合</v>
          </cell>
          <cell r="M119">
            <v>1423</v>
          </cell>
          <cell r="N119">
            <v>3</v>
          </cell>
          <cell r="P119" t="str">
            <v>G39</v>
          </cell>
          <cell r="Q119" t="str">
            <v>水道業</v>
          </cell>
          <cell r="R119">
            <v>6</v>
          </cell>
          <cell r="S119" t="str">
            <v>電磁式</v>
          </cell>
          <cell r="T119" t="str">
            <v>6</v>
          </cell>
          <cell r="U119">
            <v>5</v>
          </cell>
          <cell r="V119" t="str">
            <v>平成</v>
          </cell>
          <cell r="W119">
            <v>29</v>
          </cell>
          <cell r="X119">
            <v>3</v>
          </cell>
          <cell r="Y119">
            <v>13</v>
          </cell>
          <cell r="Z119">
            <v>130</v>
          </cell>
          <cell r="AA119" t="str">
            <v>～</v>
          </cell>
          <cell r="AB119">
            <v>137</v>
          </cell>
          <cell r="AC119">
            <v>191</v>
          </cell>
          <cell r="AD119" t="str">
            <v>～</v>
          </cell>
          <cell r="AE119">
            <v>203</v>
          </cell>
          <cell r="AF119">
            <v>1</v>
          </cell>
          <cell r="AG119" t="str">
            <v>水中ポンプ</v>
          </cell>
          <cell r="AH119">
            <v>150</v>
          </cell>
          <cell r="AI119">
            <v>176.6</v>
          </cell>
          <cell r="AJ119">
            <v>45</v>
          </cell>
          <cell r="AK119">
            <v>3200</v>
          </cell>
          <cell r="AL119" t="str">
            <v>川口市上下水道局（神根浄水場4号井）</v>
          </cell>
          <cell r="AM119" t="str">
            <v>332-0031</v>
          </cell>
          <cell r="AN119" t="str">
            <v>川口市</v>
          </cell>
          <cell r="AO119" t="str">
            <v>青木</v>
          </cell>
          <cell r="AP119">
            <v>5</v>
          </cell>
          <cell r="AQ119">
            <v>13</v>
          </cell>
          <cell r="AR119">
            <v>1</v>
          </cell>
          <cell r="AS119" t="str">
            <v>上下水道事業管理者　小池紀晃</v>
          </cell>
          <cell r="AT119" t="str">
            <v>048</v>
          </cell>
          <cell r="AU119" t="str">
            <v>258</v>
          </cell>
          <cell r="AV119" t="str">
            <v>4132</v>
          </cell>
        </row>
        <row r="120">
          <cell r="D120">
            <v>116</v>
          </cell>
          <cell r="E120" t="str">
            <v>203</v>
          </cell>
          <cell r="F120" t="str">
            <v>1007</v>
          </cell>
          <cell r="G120" t="str">
            <v>6</v>
          </cell>
          <cell r="H120" t="str">
            <v>07</v>
          </cell>
          <cell r="I120" t="str">
            <v>A</v>
          </cell>
          <cell r="J120" t="str">
            <v>C</v>
          </cell>
          <cell r="K120" t="str">
            <v>要</v>
          </cell>
          <cell r="L120" t="str">
            <v>道合</v>
          </cell>
          <cell r="M120">
            <v>1146</v>
          </cell>
          <cell r="N120">
            <v>2</v>
          </cell>
          <cell r="P120" t="str">
            <v>G39</v>
          </cell>
          <cell r="Q120" t="str">
            <v>水道業</v>
          </cell>
          <cell r="R120">
            <v>6</v>
          </cell>
          <cell r="S120" t="str">
            <v>電磁式</v>
          </cell>
          <cell r="T120" t="str">
            <v>6</v>
          </cell>
          <cell r="U120">
            <v>4</v>
          </cell>
          <cell r="V120" t="str">
            <v>昭和</v>
          </cell>
          <cell r="W120">
            <v>39</v>
          </cell>
          <cell r="X120">
            <v>4</v>
          </cell>
          <cell r="Z120">
            <v>129.80000000000001</v>
          </cell>
          <cell r="AA120" t="str">
            <v>～</v>
          </cell>
          <cell r="AB120">
            <v>141.80000000000001</v>
          </cell>
          <cell r="AC120">
            <v>193.8</v>
          </cell>
          <cell r="AD120" t="str">
            <v>～</v>
          </cell>
          <cell r="AE120">
            <v>205.8</v>
          </cell>
          <cell r="AF120">
            <v>1</v>
          </cell>
          <cell r="AG120" t="str">
            <v>水中ポンプ</v>
          </cell>
          <cell r="AH120">
            <v>150</v>
          </cell>
          <cell r="AI120">
            <v>176.6</v>
          </cell>
          <cell r="AJ120">
            <v>45</v>
          </cell>
          <cell r="AK120">
            <v>2220</v>
          </cell>
          <cell r="AL120" t="str">
            <v>川口市上下水道局（神根浄水場7号井）</v>
          </cell>
          <cell r="AM120" t="str">
            <v>332-0031</v>
          </cell>
          <cell r="AN120" t="str">
            <v>川口市</v>
          </cell>
          <cell r="AO120" t="str">
            <v>青木</v>
          </cell>
          <cell r="AP120">
            <v>5</v>
          </cell>
          <cell r="AQ120">
            <v>13</v>
          </cell>
          <cell r="AR120">
            <v>1</v>
          </cell>
          <cell r="AS120" t="str">
            <v>上下水道事業管理者　小池紀晃</v>
          </cell>
          <cell r="AT120" t="str">
            <v>048</v>
          </cell>
          <cell r="AU120" t="str">
            <v>258</v>
          </cell>
          <cell r="AV120" t="str">
            <v>4132</v>
          </cell>
        </row>
        <row r="121">
          <cell r="D121">
            <v>117</v>
          </cell>
          <cell r="E121" t="str">
            <v>203</v>
          </cell>
          <cell r="F121" t="str">
            <v>1105</v>
          </cell>
          <cell r="G121" t="str">
            <v>2</v>
          </cell>
          <cell r="H121" t="str">
            <v>00</v>
          </cell>
          <cell r="I121" t="str">
            <v>B</v>
          </cell>
          <cell r="J121" t="str">
            <v>A</v>
          </cell>
          <cell r="K121" t="str">
            <v>要</v>
          </cell>
          <cell r="L121" t="str">
            <v>石神</v>
          </cell>
          <cell r="M121">
            <v>58</v>
          </cell>
          <cell r="P121" t="str">
            <v>L87</v>
          </cell>
          <cell r="Q121" t="str">
            <v>医療業</v>
          </cell>
          <cell r="R121">
            <v>6</v>
          </cell>
          <cell r="S121" t="str">
            <v>電磁式</v>
          </cell>
          <cell r="T121" t="str">
            <v>2</v>
          </cell>
          <cell r="U121">
            <v>5</v>
          </cell>
          <cell r="V121" t="str">
            <v>平成</v>
          </cell>
          <cell r="W121">
            <v>26</v>
          </cell>
          <cell r="X121">
            <v>6</v>
          </cell>
          <cell r="Y121">
            <v>30</v>
          </cell>
          <cell r="Z121">
            <v>80</v>
          </cell>
          <cell r="AA121" t="str">
            <v>～</v>
          </cell>
          <cell r="AC121">
            <v>88</v>
          </cell>
          <cell r="AD121" t="str">
            <v>～</v>
          </cell>
          <cell r="AF121">
            <v>1</v>
          </cell>
          <cell r="AG121" t="str">
            <v>水中ポンプ</v>
          </cell>
          <cell r="AH121">
            <v>25.1</v>
          </cell>
          <cell r="AI121">
            <v>4.96</v>
          </cell>
          <cell r="AJ121">
            <v>1.1000000000000001</v>
          </cell>
          <cell r="AK121">
            <v>100</v>
          </cell>
          <cell r="AL121" t="str">
            <v>社会福祉法人　敬愛会（みやびの郷）</v>
          </cell>
          <cell r="AM121" t="str">
            <v>349-1153</v>
          </cell>
          <cell r="AN121" t="str">
            <v>加須市</v>
          </cell>
          <cell r="AO121" t="str">
            <v>新川通</v>
          </cell>
          <cell r="AP121">
            <v>179</v>
          </cell>
          <cell r="AQ121">
            <v>1</v>
          </cell>
          <cell r="AS121" t="str">
            <v>理事長　堀越正道</v>
          </cell>
          <cell r="AT121" t="str">
            <v>0480</v>
          </cell>
          <cell r="AU121" t="str">
            <v>72</v>
          </cell>
          <cell r="AV121" t="str">
            <v>1591</v>
          </cell>
        </row>
        <row r="122">
          <cell r="D122">
            <v>118</v>
          </cell>
          <cell r="E122" t="str">
            <v>203</v>
          </cell>
          <cell r="F122" t="str">
            <v>1106</v>
          </cell>
          <cell r="G122" t="str">
            <v>3</v>
          </cell>
          <cell r="H122" t="str">
            <v>00</v>
          </cell>
          <cell r="I122" t="str">
            <v>B</v>
          </cell>
          <cell r="J122" t="str">
            <v>A</v>
          </cell>
          <cell r="K122" t="str">
            <v>要</v>
          </cell>
          <cell r="L122" t="str">
            <v>北原台</v>
          </cell>
          <cell r="M122">
            <v>3</v>
          </cell>
          <cell r="N122">
            <v>1</v>
          </cell>
          <cell r="O122">
            <v>10</v>
          </cell>
          <cell r="Q122" t="str">
            <v/>
          </cell>
          <cell r="R122">
            <v>1</v>
          </cell>
          <cell r="S122" t="str">
            <v>羽車式</v>
          </cell>
          <cell r="T122" t="str">
            <v>3</v>
          </cell>
          <cell r="U122">
            <v>5</v>
          </cell>
          <cell r="V122" t="str">
            <v>平成</v>
          </cell>
          <cell r="W122">
            <v>26</v>
          </cell>
          <cell r="X122">
            <v>8</v>
          </cell>
          <cell r="Y122">
            <v>15</v>
          </cell>
          <cell r="Z122">
            <v>86.5</v>
          </cell>
          <cell r="AA122" t="str">
            <v>～</v>
          </cell>
          <cell r="AC122">
            <v>102.5</v>
          </cell>
          <cell r="AD122" t="str">
            <v>～</v>
          </cell>
          <cell r="AF122">
            <v>1</v>
          </cell>
          <cell r="AG122" t="str">
            <v>水中ポンプ</v>
          </cell>
          <cell r="AH122">
            <v>27.4</v>
          </cell>
          <cell r="AI122">
            <v>5.9</v>
          </cell>
          <cell r="AJ122">
            <v>1.5</v>
          </cell>
          <cell r="AK122">
            <v>80</v>
          </cell>
          <cell r="AL122" t="str">
            <v>有限会社プラスワン（ウォーターゲート川口）</v>
          </cell>
          <cell r="AM122" t="str">
            <v>170-0004</v>
          </cell>
          <cell r="AN122" t="str">
            <v>東京都豊島区</v>
          </cell>
          <cell r="AO122" t="str">
            <v>北大塚</v>
          </cell>
          <cell r="AP122">
            <v>2</v>
          </cell>
          <cell r="AQ122">
            <v>18</v>
          </cell>
          <cell r="AR122">
            <v>2</v>
          </cell>
          <cell r="AS122" t="str">
            <v>取締役　佐藤允伸</v>
          </cell>
          <cell r="AT122" t="str">
            <v>03</v>
          </cell>
          <cell r="AU122" t="str">
            <v>3504</v>
          </cell>
          <cell r="AV122" t="str">
            <v>0729</v>
          </cell>
        </row>
        <row r="123">
          <cell r="D123">
            <v>119</v>
          </cell>
          <cell r="E123" t="str">
            <v>226</v>
          </cell>
          <cell r="F123" t="str">
            <v>1006</v>
          </cell>
          <cell r="G123" t="str">
            <v>7</v>
          </cell>
          <cell r="H123" t="str">
            <v>00</v>
          </cell>
          <cell r="I123" t="str">
            <v>B</v>
          </cell>
          <cell r="J123" t="str">
            <v>A</v>
          </cell>
          <cell r="K123" t="str">
            <v>要</v>
          </cell>
          <cell r="L123" t="str">
            <v>三ツ和</v>
          </cell>
          <cell r="M123">
            <v>1</v>
          </cell>
          <cell r="N123">
            <v>14</v>
          </cell>
          <cell r="O123">
            <v>3</v>
          </cell>
          <cell r="P123" t="str">
            <v>M98</v>
          </cell>
          <cell r="Q123" t="str">
            <v>地方公務</v>
          </cell>
          <cell r="R123">
            <v>6</v>
          </cell>
          <cell r="S123" t="str">
            <v>電磁式</v>
          </cell>
          <cell r="T123" t="str">
            <v>7</v>
          </cell>
          <cell r="U123">
            <v>5</v>
          </cell>
          <cell r="V123" t="str">
            <v>平成</v>
          </cell>
          <cell r="W123">
            <v>21</v>
          </cell>
          <cell r="Z123">
            <v>5</v>
          </cell>
          <cell r="AA123" t="str">
            <v>～</v>
          </cell>
          <cell r="AC123">
            <v>50</v>
          </cell>
          <cell r="AD123" t="str">
            <v>～</v>
          </cell>
          <cell r="AF123">
            <v>2</v>
          </cell>
          <cell r="AG123" t="str">
            <v>地上式ポンプ</v>
          </cell>
          <cell r="AH123">
            <v>25</v>
          </cell>
          <cell r="AI123">
            <v>4.91</v>
          </cell>
          <cell r="AJ123">
            <v>0.4</v>
          </cell>
          <cell r="AK123">
            <v>38</v>
          </cell>
          <cell r="AL123" t="str">
            <v>川口市（鳩ヶ谷庁舎）</v>
          </cell>
          <cell r="AM123" t="str">
            <v>332-0031</v>
          </cell>
          <cell r="AN123" t="str">
            <v>川口市</v>
          </cell>
          <cell r="AO123" t="str">
            <v>青木</v>
          </cell>
          <cell r="AP123">
            <v>5</v>
          </cell>
          <cell r="AQ123">
            <v>13</v>
          </cell>
          <cell r="AR123">
            <v>1</v>
          </cell>
          <cell r="AS123" t="str">
            <v>上下水道事業管理者　小池紀晃</v>
          </cell>
          <cell r="AT123" t="str">
            <v>048</v>
          </cell>
          <cell r="AU123" t="str">
            <v>258</v>
          </cell>
          <cell r="AV123" t="str">
            <v>4132</v>
          </cell>
        </row>
        <row r="124">
          <cell r="D124">
            <v>120</v>
          </cell>
          <cell r="E124" t="str">
            <v>203</v>
          </cell>
          <cell r="F124" t="str">
            <v>1108</v>
          </cell>
          <cell r="G124" t="str">
            <v>3</v>
          </cell>
          <cell r="H124" t="str">
            <v>00</v>
          </cell>
          <cell r="I124" t="str">
            <v>B</v>
          </cell>
          <cell r="J124" t="str">
            <v>A</v>
          </cell>
          <cell r="K124" t="str">
            <v>要</v>
          </cell>
          <cell r="L124" t="str">
            <v>川口</v>
          </cell>
          <cell r="M124">
            <v>1</v>
          </cell>
          <cell r="N124">
            <v>5</v>
          </cell>
          <cell r="O124">
            <v>14</v>
          </cell>
          <cell r="P124" t="str">
            <v>P00</v>
          </cell>
          <cell r="Q124" t="str">
            <v xml:space="preserve"> </v>
          </cell>
          <cell r="R124">
            <v>1</v>
          </cell>
          <cell r="S124" t="str">
            <v>羽車式</v>
          </cell>
          <cell r="T124" t="str">
            <v>3</v>
          </cell>
          <cell r="U124">
            <v>5</v>
          </cell>
          <cell r="V124" t="str">
            <v>平成</v>
          </cell>
          <cell r="W124">
            <v>27</v>
          </cell>
          <cell r="X124">
            <v>2</v>
          </cell>
          <cell r="Y124">
            <v>1</v>
          </cell>
          <cell r="Z124">
            <v>40</v>
          </cell>
          <cell r="AA124" t="str">
            <v>～</v>
          </cell>
          <cell r="AC124">
            <v>50</v>
          </cell>
          <cell r="AD124" t="str">
            <v>～</v>
          </cell>
          <cell r="AF124">
            <v>2</v>
          </cell>
          <cell r="AG124" t="str">
            <v>地上式ポンプ</v>
          </cell>
          <cell r="AH124">
            <v>25</v>
          </cell>
          <cell r="AI124">
            <v>4.9000000000000004</v>
          </cell>
          <cell r="AJ124">
            <v>0.4</v>
          </cell>
          <cell r="AK124">
            <v>30</v>
          </cell>
          <cell r="AL124" t="str">
            <v>スカイフロントタワー川口管理組合</v>
          </cell>
          <cell r="AM124" t="str">
            <v>332-0015</v>
          </cell>
          <cell r="AN124" t="str">
            <v>川口市</v>
          </cell>
          <cell r="AO124" t="str">
            <v>川口</v>
          </cell>
          <cell r="AP124">
            <v>1</v>
          </cell>
          <cell r="AQ124">
            <v>5</v>
          </cell>
          <cell r="AR124">
            <v>14</v>
          </cell>
          <cell r="AS124" t="str">
            <v>理事長</v>
          </cell>
          <cell r="AT124" t="str">
            <v>048</v>
          </cell>
          <cell r="AU124" t="str">
            <v>224</v>
          </cell>
          <cell r="AV124" t="str">
            <v>5808</v>
          </cell>
        </row>
        <row r="125">
          <cell r="D125">
            <v>121</v>
          </cell>
          <cell r="E125" t="str">
            <v>203</v>
          </cell>
          <cell r="F125" t="str">
            <v>1110</v>
          </cell>
          <cell r="G125" t="str">
            <v>3</v>
          </cell>
          <cell r="H125" t="str">
            <v>00</v>
          </cell>
          <cell r="I125" t="str">
            <v>B</v>
          </cell>
          <cell r="J125" t="str">
            <v>A</v>
          </cell>
          <cell r="K125" t="str">
            <v>要</v>
          </cell>
          <cell r="L125" t="str">
            <v>川口</v>
          </cell>
          <cell r="M125">
            <v>2</v>
          </cell>
          <cell r="N125">
            <v>17</v>
          </cell>
          <cell r="O125">
            <v>48</v>
          </cell>
          <cell r="Q125" t="str">
            <v/>
          </cell>
          <cell r="R125">
            <v>1</v>
          </cell>
          <cell r="S125" t="str">
            <v>羽車式</v>
          </cell>
          <cell r="T125" t="str">
            <v>3</v>
          </cell>
          <cell r="U125">
            <v>5</v>
          </cell>
          <cell r="V125" t="str">
            <v>平成</v>
          </cell>
          <cell r="W125">
            <v>27</v>
          </cell>
          <cell r="X125">
            <v>6</v>
          </cell>
          <cell r="Y125">
            <v>7</v>
          </cell>
          <cell r="Z125">
            <v>4</v>
          </cell>
          <cell r="AA125" t="str">
            <v>～</v>
          </cell>
          <cell r="AB125">
            <v>8</v>
          </cell>
          <cell r="AC125">
            <v>18</v>
          </cell>
          <cell r="AD125" t="str">
            <v>～</v>
          </cell>
          <cell r="AE125">
            <v>26</v>
          </cell>
          <cell r="AF125">
            <v>1</v>
          </cell>
          <cell r="AG125" t="str">
            <v>水中ポンプ</v>
          </cell>
          <cell r="AH125">
            <v>25</v>
          </cell>
          <cell r="AI125">
            <v>4.91</v>
          </cell>
          <cell r="AJ125">
            <v>0.3</v>
          </cell>
          <cell r="AK125">
            <v>21</v>
          </cell>
          <cell r="AL125" t="str">
            <v>グリーンビュー第三川口管理組合</v>
          </cell>
          <cell r="AM125" t="str">
            <v>332-0015</v>
          </cell>
          <cell r="AN125" t="str">
            <v>川口市</v>
          </cell>
          <cell r="AO125" t="str">
            <v>川口</v>
          </cell>
          <cell r="AP125">
            <v>2</v>
          </cell>
          <cell r="AQ125">
            <v>17</v>
          </cell>
          <cell r="AR125">
            <v>48</v>
          </cell>
          <cell r="AS125" t="str">
            <v>理事長</v>
          </cell>
          <cell r="AT125" t="str">
            <v>048</v>
          </cell>
          <cell r="AU125" t="str">
            <v>255</v>
          </cell>
          <cell r="AV125" t="str">
            <v>9775</v>
          </cell>
        </row>
        <row r="126">
          <cell r="D126">
            <v>122</v>
          </cell>
          <cell r="E126" t="str">
            <v>226</v>
          </cell>
          <cell r="F126" t="str">
            <v>1007</v>
          </cell>
          <cell r="G126" t="str">
            <v>7</v>
          </cell>
          <cell r="H126" t="str">
            <v>00</v>
          </cell>
          <cell r="I126" t="str">
            <v>B</v>
          </cell>
          <cell r="J126" t="str">
            <v>A</v>
          </cell>
          <cell r="K126" t="str">
            <v>要</v>
          </cell>
          <cell r="L126" t="str">
            <v>南鳩ヶ谷</v>
          </cell>
          <cell r="M126">
            <v>1</v>
          </cell>
          <cell r="N126">
            <v>8</v>
          </cell>
          <cell r="O126">
            <v>1</v>
          </cell>
          <cell r="P126" t="str">
            <v>M98</v>
          </cell>
          <cell r="Q126" t="str">
            <v>地方公務</v>
          </cell>
          <cell r="R126">
            <v>6</v>
          </cell>
          <cell r="S126" t="str">
            <v>電磁式</v>
          </cell>
          <cell r="T126" t="str">
            <v>7</v>
          </cell>
          <cell r="U126">
            <v>5</v>
          </cell>
          <cell r="V126" t="str">
            <v>平成</v>
          </cell>
          <cell r="W126">
            <v>21</v>
          </cell>
          <cell r="X126">
            <v>4</v>
          </cell>
          <cell r="Y126">
            <v>16</v>
          </cell>
          <cell r="Z126">
            <v>5</v>
          </cell>
          <cell r="AA126" t="str">
            <v>～</v>
          </cell>
          <cell r="AC126">
            <v>50</v>
          </cell>
          <cell r="AD126" t="str">
            <v>～</v>
          </cell>
          <cell r="AF126">
            <v>2</v>
          </cell>
          <cell r="AG126" t="str">
            <v>地上式ポンプ</v>
          </cell>
          <cell r="AH126">
            <v>25</v>
          </cell>
          <cell r="AI126">
            <v>4.91</v>
          </cell>
          <cell r="AJ126">
            <v>0.4</v>
          </cell>
          <cell r="AK126">
            <v>38</v>
          </cell>
          <cell r="AL126" t="str">
            <v>川口市（三ツ和公園）</v>
          </cell>
          <cell r="AM126" t="str">
            <v>332-0031</v>
          </cell>
          <cell r="AN126" t="str">
            <v>川口市</v>
          </cell>
          <cell r="AO126" t="str">
            <v>青木</v>
          </cell>
          <cell r="AP126">
            <v>5</v>
          </cell>
          <cell r="AQ126">
            <v>13</v>
          </cell>
          <cell r="AR126">
            <v>1</v>
          </cell>
          <cell r="AS126" t="str">
            <v>上下水道事業管理者　小池紀晃</v>
          </cell>
          <cell r="AT126" t="str">
            <v>048</v>
          </cell>
          <cell r="AU126" t="str">
            <v>258</v>
          </cell>
          <cell r="AV126" t="str">
            <v>4132</v>
          </cell>
        </row>
        <row r="127">
          <cell r="D127">
            <v>123</v>
          </cell>
          <cell r="E127" t="str">
            <v>226</v>
          </cell>
          <cell r="F127" t="str">
            <v>1008</v>
          </cell>
          <cell r="G127" t="str">
            <v>7</v>
          </cell>
          <cell r="H127" t="str">
            <v>00</v>
          </cell>
          <cell r="I127" t="str">
            <v>B</v>
          </cell>
          <cell r="J127" t="str">
            <v>A</v>
          </cell>
          <cell r="K127" t="str">
            <v>要</v>
          </cell>
          <cell r="L127" t="str">
            <v>南鳩ヶ谷</v>
          </cell>
          <cell r="M127">
            <v>7</v>
          </cell>
          <cell r="N127">
            <v>22</v>
          </cell>
          <cell r="O127">
            <v>1</v>
          </cell>
          <cell r="P127" t="str">
            <v>M98</v>
          </cell>
          <cell r="Q127" t="str">
            <v>地方公務</v>
          </cell>
          <cell r="R127">
            <v>6</v>
          </cell>
          <cell r="S127" t="str">
            <v>電磁式</v>
          </cell>
          <cell r="T127" t="str">
            <v>7</v>
          </cell>
          <cell r="U127">
            <v>5</v>
          </cell>
          <cell r="V127" t="str">
            <v>平成</v>
          </cell>
          <cell r="W127">
            <v>21</v>
          </cell>
          <cell r="Z127">
            <v>5</v>
          </cell>
          <cell r="AA127" t="str">
            <v>～</v>
          </cell>
          <cell r="AC127">
            <v>50</v>
          </cell>
          <cell r="AD127" t="str">
            <v>～</v>
          </cell>
          <cell r="AF127">
            <v>2</v>
          </cell>
          <cell r="AG127" t="str">
            <v>地上式ポンプ</v>
          </cell>
          <cell r="AH127">
            <v>25</v>
          </cell>
          <cell r="AI127">
            <v>4.91</v>
          </cell>
          <cell r="AJ127">
            <v>0.4</v>
          </cell>
          <cell r="AK127">
            <v>38</v>
          </cell>
          <cell r="AL127" t="str">
            <v>川口市（辻小学校）</v>
          </cell>
          <cell r="AM127" t="str">
            <v>332-0031</v>
          </cell>
          <cell r="AN127" t="str">
            <v>川口市</v>
          </cell>
          <cell r="AO127" t="str">
            <v>青木</v>
          </cell>
          <cell r="AP127">
            <v>5</v>
          </cell>
          <cell r="AQ127">
            <v>13</v>
          </cell>
          <cell r="AR127">
            <v>1</v>
          </cell>
          <cell r="AS127" t="str">
            <v>上下水道事業管理者　小池紀晃</v>
          </cell>
          <cell r="AT127" t="str">
            <v>048</v>
          </cell>
          <cell r="AU127" t="str">
            <v>258</v>
          </cell>
          <cell r="AV127" t="str">
            <v>4132</v>
          </cell>
        </row>
        <row r="128">
          <cell r="D128">
            <v>124</v>
          </cell>
          <cell r="E128" t="str">
            <v>203</v>
          </cell>
          <cell r="F128" t="str">
            <v>1073</v>
          </cell>
          <cell r="G128" t="str">
            <v>7</v>
          </cell>
          <cell r="H128" t="str">
            <v>00</v>
          </cell>
          <cell r="I128" t="str">
            <v>B</v>
          </cell>
          <cell r="J128" t="str">
            <v>A</v>
          </cell>
          <cell r="K128" t="str">
            <v>要</v>
          </cell>
          <cell r="L128" t="str">
            <v>南鳩ヶ谷</v>
          </cell>
          <cell r="M128">
            <v>5</v>
          </cell>
          <cell r="N128">
            <v>20</v>
          </cell>
          <cell r="O128">
            <v>1</v>
          </cell>
          <cell r="P128" t="str">
            <v>M98</v>
          </cell>
          <cell r="Q128" t="str">
            <v>地方公務</v>
          </cell>
          <cell r="R128">
            <v>9</v>
          </cell>
          <cell r="S128" t="str">
            <v>なし</v>
          </cell>
          <cell r="T128" t="str">
            <v>7</v>
          </cell>
          <cell r="U128">
            <v>5</v>
          </cell>
          <cell r="V128" t="str">
            <v>平成</v>
          </cell>
          <cell r="W128">
            <v>24</v>
          </cell>
          <cell r="Z128">
            <v>5</v>
          </cell>
          <cell r="AA128" t="str">
            <v>～</v>
          </cell>
          <cell r="AC128">
            <v>50</v>
          </cell>
          <cell r="AD128" t="str">
            <v>～</v>
          </cell>
          <cell r="AF128">
            <v>2</v>
          </cell>
          <cell r="AG128" t="str">
            <v>地上式ポンプ</v>
          </cell>
          <cell r="AH128">
            <v>25</v>
          </cell>
          <cell r="AI128">
            <v>4.91</v>
          </cell>
          <cell r="AJ128">
            <v>0.4</v>
          </cell>
          <cell r="AK128">
            <v>38</v>
          </cell>
          <cell r="AL128" t="str">
            <v>川口市（南鳩ヶ谷小学校）</v>
          </cell>
          <cell r="AM128" t="str">
            <v>332-0031</v>
          </cell>
          <cell r="AN128" t="str">
            <v>川口市</v>
          </cell>
          <cell r="AO128" t="str">
            <v>青木</v>
          </cell>
          <cell r="AP128">
            <v>5</v>
          </cell>
          <cell r="AQ128">
            <v>13</v>
          </cell>
          <cell r="AR128">
            <v>1</v>
          </cell>
          <cell r="AS128" t="str">
            <v>上下水道事業管理者　小池紀晃</v>
          </cell>
          <cell r="AT128" t="str">
            <v>048</v>
          </cell>
          <cell r="AU128" t="str">
            <v>258</v>
          </cell>
          <cell r="AV128" t="str">
            <v>4132</v>
          </cell>
        </row>
        <row r="129">
          <cell r="D129">
            <v>125</v>
          </cell>
          <cell r="E129" t="str">
            <v>203</v>
          </cell>
          <cell r="F129" t="str">
            <v>1074</v>
          </cell>
          <cell r="G129" t="str">
            <v>7</v>
          </cell>
          <cell r="H129" t="str">
            <v>00</v>
          </cell>
          <cell r="I129" t="str">
            <v>B</v>
          </cell>
          <cell r="J129" t="str">
            <v>A</v>
          </cell>
          <cell r="K129" t="str">
            <v>要</v>
          </cell>
          <cell r="L129" t="str">
            <v>南鳩ヶ谷</v>
          </cell>
          <cell r="M129">
            <v>5</v>
          </cell>
          <cell r="N129">
            <v>27</v>
          </cell>
          <cell r="P129" t="str">
            <v>M98</v>
          </cell>
          <cell r="Q129" t="str">
            <v>地方公務</v>
          </cell>
          <cell r="R129">
            <v>9</v>
          </cell>
          <cell r="S129" t="str">
            <v>なし</v>
          </cell>
          <cell r="T129" t="str">
            <v>7</v>
          </cell>
          <cell r="U129">
            <v>5</v>
          </cell>
          <cell r="V129" t="str">
            <v>平成</v>
          </cell>
          <cell r="W129">
            <v>24</v>
          </cell>
          <cell r="Z129">
            <v>5</v>
          </cell>
          <cell r="AA129" t="str">
            <v>～</v>
          </cell>
          <cell r="AC129">
            <v>50</v>
          </cell>
          <cell r="AD129" t="str">
            <v>～</v>
          </cell>
          <cell r="AF129">
            <v>2</v>
          </cell>
          <cell r="AG129" t="str">
            <v>地上式ポンプ</v>
          </cell>
          <cell r="AH129">
            <v>25</v>
          </cell>
          <cell r="AI129">
            <v>4.91</v>
          </cell>
          <cell r="AJ129">
            <v>0.4</v>
          </cell>
          <cell r="AK129">
            <v>38</v>
          </cell>
          <cell r="AL129" t="str">
            <v>川口市（前田西公園）</v>
          </cell>
          <cell r="AM129" t="str">
            <v>332-0031</v>
          </cell>
          <cell r="AN129" t="str">
            <v>川口市</v>
          </cell>
          <cell r="AO129" t="str">
            <v>青木</v>
          </cell>
          <cell r="AP129">
            <v>5</v>
          </cell>
          <cell r="AQ129">
            <v>13</v>
          </cell>
          <cell r="AR129">
            <v>1</v>
          </cell>
          <cell r="AS129" t="str">
            <v>上下水道事業管理者　小池紀晃</v>
          </cell>
          <cell r="AT129" t="str">
            <v>048</v>
          </cell>
          <cell r="AU129" t="str">
            <v>258</v>
          </cell>
          <cell r="AV129" t="str">
            <v>4132</v>
          </cell>
        </row>
        <row r="130">
          <cell r="D130">
            <v>126</v>
          </cell>
          <cell r="E130" t="str">
            <v>203</v>
          </cell>
          <cell r="F130" t="str">
            <v>1075</v>
          </cell>
          <cell r="G130" t="str">
            <v>7</v>
          </cell>
          <cell r="H130" t="str">
            <v>00</v>
          </cell>
          <cell r="I130" t="str">
            <v>B</v>
          </cell>
          <cell r="J130" t="str">
            <v>A</v>
          </cell>
          <cell r="K130" t="str">
            <v>要</v>
          </cell>
          <cell r="L130" t="str">
            <v>南鳩ヶ谷</v>
          </cell>
          <cell r="M130">
            <v>4</v>
          </cell>
          <cell r="N130">
            <v>24</v>
          </cell>
          <cell r="P130" t="str">
            <v>M98</v>
          </cell>
          <cell r="Q130" t="str">
            <v>地方公務</v>
          </cell>
          <cell r="R130">
            <v>9</v>
          </cell>
          <cell r="S130" t="str">
            <v>なし</v>
          </cell>
          <cell r="T130" t="str">
            <v>7</v>
          </cell>
          <cell r="U130">
            <v>5</v>
          </cell>
          <cell r="V130" t="str">
            <v>平成</v>
          </cell>
          <cell r="W130">
            <v>24</v>
          </cell>
          <cell r="Z130">
            <v>5</v>
          </cell>
          <cell r="AA130" t="str">
            <v>～</v>
          </cell>
          <cell r="AC130">
            <v>50</v>
          </cell>
          <cell r="AD130" t="str">
            <v>～</v>
          </cell>
          <cell r="AF130">
            <v>2</v>
          </cell>
          <cell r="AG130" t="str">
            <v>地上式ポンプ</v>
          </cell>
          <cell r="AH130">
            <v>25</v>
          </cell>
          <cell r="AI130">
            <v>4.91</v>
          </cell>
          <cell r="AJ130">
            <v>0.4</v>
          </cell>
          <cell r="AK130">
            <v>38</v>
          </cell>
          <cell r="AL130" t="str">
            <v>川口市（前田東公園）</v>
          </cell>
          <cell r="AM130" t="str">
            <v>332-0031</v>
          </cell>
          <cell r="AN130" t="str">
            <v>川口市</v>
          </cell>
          <cell r="AO130" t="str">
            <v>青木</v>
          </cell>
          <cell r="AP130">
            <v>5</v>
          </cell>
          <cell r="AQ130">
            <v>13</v>
          </cell>
          <cell r="AR130">
            <v>1</v>
          </cell>
          <cell r="AS130" t="str">
            <v>上下水道事業管理者　小池紀晃</v>
          </cell>
          <cell r="AT130" t="str">
            <v>048</v>
          </cell>
          <cell r="AU130" t="str">
            <v>258</v>
          </cell>
          <cell r="AV130" t="str">
            <v>4132</v>
          </cell>
        </row>
        <row r="131">
          <cell r="D131">
            <v>127</v>
          </cell>
          <cell r="E131" t="str">
            <v>203</v>
          </cell>
          <cell r="F131" t="str">
            <v>1080</v>
          </cell>
          <cell r="G131" t="str">
            <v>7</v>
          </cell>
          <cell r="H131" t="str">
            <v>00</v>
          </cell>
          <cell r="I131" t="str">
            <v>B</v>
          </cell>
          <cell r="J131" t="str">
            <v>A</v>
          </cell>
          <cell r="K131" t="str">
            <v>要</v>
          </cell>
          <cell r="L131" t="str">
            <v>南鳩ヶ谷</v>
          </cell>
          <cell r="M131">
            <v>2</v>
          </cell>
          <cell r="N131">
            <v>1</v>
          </cell>
          <cell r="O131">
            <v>1</v>
          </cell>
          <cell r="P131" t="str">
            <v>M98</v>
          </cell>
          <cell r="Q131" t="str">
            <v>地方公務</v>
          </cell>
          <cell r="R131">
            <v>9</v>
          </cell>
          <cell r="S131" t="str">
            <v>なし</v>
          </cell>
          <cell r="T131" t="str">
            <v>7</v>
          </cell>
          <cell r="U131">
            <v>5</v>
          </cell>
          <cell r="V131" t="str">
            <v>平成</v>
          </cell>
          <cell r="W131">
            <v>24</v>
          </cell>
          <cell r="Z131">
            <v>5</v>
          </cell>
          <cell r="AA131" t="str">
            <v>～</v>
          </cell>
          <cell r="AC131">
            <v>50</v>
          </cell>
          <cell r="AD131" t="str">
            <v>～</v>
          </cell>
          <cell r="AF131">
            <v>2</v>
          </cell>
          <cell r="AG131" t="str">
            <v>地上式ポンプ</v>
          </cell>
          <cell r="AH131">
            <v>25</v>
          </cell>
          <cell r="AI131">
            <v>4.91</v>
          </cell>
          <cell r="AJ131">
            <v>0.4</v>
          </cell>
          <cell r="AK131">
            <v>38</v>
          </cell>
          <cell r="AL131" t="str">
            <v>川口市（中居小学校）</v>
          </cell>
          <cell r="AM131" t="str">
            <v>332-0031</v>
          </cell>
          <cell r="AN131" t="str">
            <v>川口市</v>
          </cell>
          <cell r="AO131" t="str">
            <v>青木</v>
          </cell>
          <cell r="AP131">
            <v>5</v>
          </cell>
          <cell r="AQ131">
            <v>13</v>
          </cell>
          <cell r="AR131">
            <v>1</v>
          </cell>
          <cell r="AS131" t="str">
            <v>上下水道事業管理者　小池紀晃</v>
          </cell>
          <cell r="AT131" t="str">
            <v>048</v>
          </cell>
          <cell r="AU131" t="str">
            <v>258</v>
          </cell>
          <cell r="AV131" t="str">
            <v>4132</v>
          </cell>
        </row>
        <row r="132">
          <cell r="D132">
            <v>128</v>
          </cell>
          <cell r="E132" t="str">
            <v>203</v>
          </cell>
          <cell r="F132" t="str">
            <v>1113</v>
          </cell>
          <cell r="G132" t="str">
            <v>3</v>
          </cell>
          <cell r="H132" t="str">
            <v>00</v>
          </cell>
          <cell r="I132" t="str">
            <v>B</v>
          </cell>
          <cell r="J132" t="str">
            <v>A</v>
          </cell>
          <cell r="K132" t="str">
            <v>要</v>
          </cell>
          <cell r="L132" t="str">
            <v>赤山</v>
          </cell>
          <cell r="M132">
            <v>76</v>
          </cell>
          <cell r="N132">
            <v>1</v>
          </cell>
          <cell r="P132" t="str">
            <v>O00</v>
          </cell>
          <cell r="Q132" t="str">
            <v>その他の業</v>
          </cell>
          <cell r="R132">
            <v>1</v>
          </cell>
          <cell r="S132" t="str">
            <v>羽車式</v>
          </cell>
          <cell r="T132" t="str">
            <v>3</v>
          </cell>
          <cell r="U132">
            <v>5</v>
          </cell>
          <cell r="V132" t="str">
            <v>平成</v>
          </cell>
          <cell r="W132">
            <v>28</v>
          </cell>
          <cell r="X132">
            <v>2</v>
          </cell>
          <cell r="Y132">
            <v>15</v>
          </cell>
          <cell r="Z132">
            <v>6</v>
          </cell>
          <cell r="AA132" t="str">
            <v>～</v>
          </cell>
          <cell r="AC132">
            <v>15</v>
          </cell>
          <cell r="AD132" t="str">
            <v>～</v>
          </cell>
          <cell r="AF132">
            <v>2</v>
          </cell>
          <cell r="AG132" t="str">
            <v>地上式ポンプ</v>
          </cell>
          <cell r="AH132">
            <v>25</v>
          </cell>
          <cell r="AI132">
            <v>4.9000000000000004</v>
          </cell>
          <cell r="AJ132">
            <v>0.4</v>
          </cell>
          <cell r="AK132">
            <v>35</v>
          </cell>
          <cell r="AL132" t="str">
            <v>社会福祉法人　ひふみ会（特別養護老人ホームとわの郷）</v>
          </cell>
          <cell r="AM132" t="str">
            <v>332-0017</v>
          </cell>
          <cell r="AN132" t="str">
            <v>川口市</v>
          </cell>
          <cell r="AO132" t="str">
            <v>栄町</v>
          </cell>
          <cell r="AP132">
            <v>2</v>
          </cell>
          <cell r="AQ132">
            <v>7</v>
          </cell>
          <cell r="AR132">
            <v>5</v>
          </cell>
          <cell r="AS132" t="str">
            <v>理事長　吉田優</v>
          </cell>
          <cell r="AT132" t="str">
            <v>048</v>
          </cell>
          <cell r="AU132" t="str">
            <v>430</v>
          </cell>
          <cell r="AV132" t="str">
            <v>7710</v>
          </cell>
        </row>
        <row r="133">
          <cell r="D133">
            <v>129</v>
          </cell>
          <cell r="E133" t="str">
            <v>203</v>
          </cell>
          <cell r="F133" t="str">
            <v>1031</v>
          </cell>
          <cell r="G133" t="str">
            <v>2</v>
          </cell>
          <cell r="H133" t="str">
            <v>00</v>
          </cell>
          <cell r="I133" t="str">
            <v>B</v>
          </cell>
          <cell r="J133" t="str">
            <v>B</v>
          </cell>
          <cell r="K133" t="str">
            <v/>
          </cell>
          <cell r="L133" t="str">
            <v>峯</v>
          </cell>
          <cell r="M133">
            <v>1302</v>
          </cell>
          <cell r="Q133" t="str">
            <v/>
          </cell>
          <cell r="R133">
            <v>9</v>
          </cell>
          <cell r="S133" t="str">
            <v>なし</v>
          </cell>
          <cell r="T133" t="str">
            <v>2</v>
          </cell>
          <cell r="U133">
            <v>4</v>
          </cell>
          <cell r="V133" t="str">
            <v>昭和</v>
          </cell>
          <cell r="W133">
            <v>62</v>
          </cell>
          <cell r="X133">
            <v>9</v>
          </cell>
          <cell r="Y133">
            <v>19</v>
          </cell>
          <cell r="Z133">
            <v>60</v>
          </cell>
          <cell r="AA133" t="str">
            <v>～</v>
          </cell>
          <cell r="AC133">
            <v>60</v>
          </cell>
          <cell r="AD133" t="str">
            <v>～</v>
          </cell>
          <cell r="AF133">
            <v>1</v>
          </cell>
          <cell r="AG133" t="str">
            <v>水中ポンプ</v>
          </cell>
          <cell r="AH133">
            <v>25</v>
          </cell>
          <cell r="AI133">
            <v>4.9000000000000004</v>
          </cell>
          <cell r="AJ133">
            <v>2.2000000000000002</v>
          </cell>
          <cell r="AK133">
            <v>70</v>
          </cell>
          <cell r="AL133" t="str">
            <v>株式会社　東配</v>
          </cell>
          <cell r="AN133" t="str">
            <v>川口市</v>
          </cell>
          <cell r="AO133" t="str">
            <v>峯</v>
          </cell>
          <cell r="AP133">
            <v>1302</v>
          </cell>
          <cell r="AS133" t="str">
            <v>代表取締役社長　熊井禎臣</v>
          </cell>
          <cell r="AT133" t="str">
            <v>0482</v>
          </cell>
          <cell r="AU133" t="str">
            <v>96</v>
          </cell>
          <cell r="AV133" t="str">
            <v>1552</v>
          </cell>
        </row>
        <row r="134">
          <cell r="D134">
            <v>130</v>
          </cell>
          <cell r="E134" t="str">
            <v>203</v>
          </cell>
          <cell r="F134" t="str">
            <v>1008</v>
          </cell>
          <cell r="G134" t="str">
            <v>6</v>
          </cell>
          <cell r="H134" t="str">
            <v>03</v>
          </cell>
          <cell r="I134" t="str">
            <v>A</v>
          </cell>
          <cell r="J134" t="str">
            <v>B</v>
          </cell>
          <cell r="K134" t="str">
            <v>要</v>
          </cell>
          <cell r="L134" t="str">
            <v>峯</v>
          </cell>
          <cell r="M134">
            <v>1451</v>
          </cell>
          <cell r="N134">
            <v>4</v>
          </cell>
          <cell r="P134" t="str">
            <v>G39</v>
          </cell>
          <cell r="Q134" t="str">
            <v>水道業</v>
          </cell>
          <cell r="R134">
            <v>8</v>
          </cell>
          <cell r="S134" t="str">
            <v>その他</v>
          </cell>
          <cell r="T134" t="str">
            <v>6</v>
          </cell>
          <cell r="U134">
            <v>4</v>
          </cell>
          <cell r="V134" t="str">
            <v>昭和</v>
          </cell>
          <cell r="W134">
            <v>41</v>
          </cell>
          <cell r="X134">
            <v>6</v>
          </cell>
          <cell r="Z134">
            <v>130.19999999999999</v>
          </cell>
          <cell r="AA134" t="str">
            <v>～</v>
          </cell>
          <cell r="AC134">
            <v>184.2</v>
          </cell>
          <cell r="AD134" t="str">
            <v>～</v>
          </cell>
          <cell r="AF134">
            <v>1</v>
          </cell>
          <cell r="AG134" t="str">
            <v>水中ポンプ</v>
          </cell>
          <cell r="AH134">
            <v>150</v>
          </cell>
          <cell r="AI134">
            <v>176.6</v>
          </cell>
          <cell r="AJ134">
            <v>45</v>
          </cell>
          <cell r="AK134">
            <v>2817</v>
          </cell>
          <cell r="AL134" t="str">
            <v>川口市上下水道局（新郷3号井）</v>
          </cell>
          <cell r="AM134" t="str">
            <v>332-0031</v>
          </cell>
          <cell r="AN134" t="str">
            <v>川口市</v>
          </cell>
          <cell r="AO134" t="str">
            <v>青木</v>
          </cell>
          <cell r="AP134">
            <v>5</v>
          </cell>
          <cell r="AQ134">
            <v>13</v>
          </cell>
          <cell r="AR134">
            <v>1</v>
          </cell>
          <cell r="AS134" t="str">
            <v>上下水道事業管理者　小池紀晃</v>
          </cell>
          <cell r="AT134" t="str">
            <v>048</v>
          </cell>
          <cell r="AU134" t="str">
            <v>258</v>
          </cell>
          <cell r="AV134" t="str">
            <v>4132</v>
          </cell>
        </row>
        <row r="135">
          <cell r="D135">
            <v>131</v>
          </cell>
          <cell r="E135" t="str">
            <v>203</v>
          </cell>
          <cell r="F135" t="str">
            <v>1041</v>
          </cell>
          <cell r="G135" t="str">
            <v>1</v>
          </cell>
          <cell r="H135" t="str">
            <v>00</v>
          </cell>
          <cell r="I135" t="str">
            <v>B</v>
          </cell>
          <cell r="J135" t="str">
            <v>B</v>
          </cell>
          <cell r="K135" t="str">
            <v/>
          </cell>
          <cell r="L135" t="str">
            <v>元郷</v>
          </cell>
          <cell r="M135">
            <v>4</v>
          </cell>
          <cell r="N135">
            <v>5</v>
          </cell>
          <cell r="O135">
            <v>1</v>
          </cell>
          <cell r="Q135" t="str">
            <v/>
          </cell>
          <cell r="R135">
            <v>6</v>
          </cell>
          <cell r="S135" t="str">
            <v>電磁式</v>
          </cell>
          <cell r="T135" t="str">
            <v>1</v>
          </cell>
          <cell r="U135">
            <v>5</v>
          </cell>
          <cell r="V135" t="str">
            <v>平成</v>
          </cell>
          <cell r="W135">
            <v>14</v>
          </cell>
          <cell r="X135">
            <v>3</v>
          </cell>
          <cell r="Y135">
            <v>25</v>
          </cell>
          <cell r="Z135">
            <v>100.5</v>
          </cell>
          <cell r="AA135" t="str">
            <v>～</v>
          </cell>
          <cell r="AB135">
            <v>122.8</v>
          </cell>
          <cell r="AC135">
            <v>45.5</v>
          </cell>
          <cell r="AD135" t="str">
            <v>～</v>
          </cell>
          <cell r="AE135">
            <v>51</v>
          </cell>
          <cell r="AF135">
            <v>1</v>
          </cell>
          <cell r="AG135" t="str">
            <v>水中ポンプ</v>
          </cell>
          <cell r="AH135">
            <v>25</v>
          </cell>
          <cell r="AI135">
            <v>4.91</v>
          </cell>
          <cell r="AJ135">
            <v>2.2000000000000002</v>
          </cell>
          <cell r="AK135">
            <v>83</v>
          </cell>
          <cell r="AL135" t="str">
            <v>トオカツフーズ株式会社</v>
          </cell>
          <cell r="AN135" t="str">
            <v>神奈川県横浜市港北区</v>
          </cell>
          <cell r="AO135" t="str">
            <v>日吉</v>
          </cell>
          <cell r="AP135">
            <v>7</v>
          </cell>
          <cell r="AQ135">
            <v>15</v>
          </cell>
          <cell r="AR135">
            <v>14</v>
          </cell>
          <cell r="AS135" t="str">
            <v>代表取締役　池田晋一</v>
          </cell>
          <cell r="AT135" t="str">
            <v>045</v>
          </cell>
          <cell r="AU135" t="str">
            <v>564</v>
          </cell>
          <cell r="AV135" t="str">
            <v>5100</v>
          </cell>
        </row>
        <row r="136">
          <cell r="D136">
            <v>132</v>
          </cell>
          <cell r="E136" t="str">
            <v>203</v>
          </cell>
          <cell r="F136" t="str">
            <v>1012</v>
          </cell>
          <cell r="G136" t="str">
            <v>1</v>
          </cell>
          <cell r="H136" t="str">
            <v>00</v>
          </cell>
          <cell r="I136" t="str">
            <v>B</v>
          </cell>
          <cell r="J136" t="str">
            <v>B</v>
          </cell>
          <cell r="K136" t="str">
            <v/>
          </cell>
          <cell r="L136" t="str">
            <v>柳崎</v>
          </cell>
          <cell r="M136">
            <v>1</v>
          </cell>
          <cell r="N136">
            <v>15</v>
          </cell>
          <cell r="O136">
            <v>33</v>
          </cell>
          <cell r="Q136" t="str">
            <v/>
          </cell>
          <cell r="R136">
            <v>4</v>
          </cell>
          <cell r="S136" t="str">
            <v>面積式</v>
          </cell>
          <cell r="T136" t="str">
            <v>1</v>
          </cell>
          <cell r="U136">
            <v>4</v>
          </cell>
          <cell r="V136" t="str">
            <v>昭和</v>
          </cell>
          <cell r="W136">
            <v>56</v>
          </cell>
          <cell r="X136">
            <v>6</v>
          </cell>
          <cell r="Y136">
            <v>19</v>
          </cell>
          <cell r="Z136">
            <v>62</v>
          </cell>
          <cell r="AA136" t="str">
            <v>～</v>
          </cell>
          <cell r="AB136">
            <v>70</v>
          </cell>
          <cell r="AC136">
            <v>140</v>
          </cell>
          <cell r="AD136" t="str">
            <v>～</v>
          </cell>
          <cell r="AE136">
            <v>147</v>
          </cell>
          <cell r="AF136">
            <v>1</v>
          </cell>
          <cell r="AG136" t="str">
            <v>水中ポンプ</v>
          </cell>
          <cell r="AH136">
            <v>25</v>
          </cell>
          <cell r="AI136">
            <v>4.91</v>
          </cell>
          <cell r="AJ136">
            <v>2.2000000000000002</v>
          </cell>
          <cell r="AK136">
            <v>90</v>
          </cell>
          <cell r="AL136" t="str">
            <v>精工化学株式会社（川口工場）</v>
          </cell>
          <cell r="AN136" t="str">
            <v>東京都千代田区</v>
          </cell>
          <cell r="AO136" t="str">
            <v>内神田</v>
          </cell>
          <cell r="AP136">
            <v>2</v>
          </cell>
          <cell r="AQ136">
            <v>3</v>
          </cell>
          <cell r="AR136">
            <v>6</v>
          </cell>
          <cell r="AS136" t="str">
            <v>代表取締役社長　三山浩平</v>
          </cell>
          <cell r="AT136" t="str">
            <v>03</v>
          </cell>
          <cell r="AU136" t="str">
            <v>3254</v>
          </cell>
          <cell r="AV136" t="str">
            <v>2771</v>
          </cell>
        </row>
        <row r="137">
          <cell r="D137">
            <v>133</v>
          </cell>
          <cell r="E137" t="str">
            <v>203</v>
          </cell>
          <cell r="F137" t="str">
            <v>1019</v>
          </cell>
          <cell r="G137" t="str">
            <v>1</v>
          </cell>
          <cell r="H137" t="str">
            <v>00</v>
          </cell>
          <cell r="I137" t="str">
            <v>B</v>
          </cell>
          <cell r="J137" t="str">
            <v>B</v>
          </cell>
          <cell r="K137" t="str">
            <v/>
          </cell>
          <cell r="L137" t="str">
            <v>柳崎</v>
          </cell>
          <cell r="M137">
            <v>1</v>
          </cell>
          <cell r="N137">
            <v>26</v>
          </cell>
          <cell r="Q137" t="str">
            <v/>
          </cell>
          <cell r="R137">
            <v>1</v>
          </cell>
          <cell r="S137" t="str">
            <v>羽車式</v>
          </cell>
          <cell r="T137" t="str">
            <v>1</v>
          </cell>
          <cell r="U137">
            <v>4</v>
          </cell>
          <cell r="V137" t="str">
            <v>昭和</v>
          </cell>
          <cell r="W137">
            <v>43</v>
          </cell>
          <cell r="X137">
            <v>5</v>
          </cell>
          <cell r="Y137">
            <v>3</v>
          </cell>
          <cell r="Z137">
            <v>142</v>
          </cell>
          <cell r="AA137" t="str">
            <v>～</v>
          </cell>
          <cell r="AB137">
            <v>152</v>
          </cell>
          <cell r="AC137">
            <v>224</v>
          </cell>
          <cell r="AD137" t="str">
            <v>～</v>
          </cell>
          <cell r="AE137">
            <v>236</v>
          </cell>
          <cell r="AF137">
            <v>1</v>
          </cell>
          <cell r="AG137" t="str">
            <v>水中ポンプ</v>
          </cell>
          <cell r="AH137">
            <v>25.4</v>
          </cell>
          <cell r="AI137">
            <v>5.07</v>
          </cell>
          <cell r="AJ137">
            <v>2.2000000000000002</v>
          </cell>
          <cell r="AK137">
            <v>115</v>
          </cell>
          <cell r="AL137" t="str">
            <v>ノガワケミカル株式会社（川口工場）</v>
          </cell>
          <cell r="AN137" t="str">
            <v>東京都中央区</v>
          </cell>
          <cell r="AO137" t="str">
            <v>日本橋小伝馬町</v>
          </cell>
          <cell r="AP137">
            <v>15</v>
          </cell>
          <cell r="AQ137">
            <v>15</v>
          </cell>
          <cell r="AS137" t="str">
            <v>代表取締役社長　野川隆幸</v>
          </cell>
          <cell r="AT137" t="str">
            <v>03</v>
          </cell>
          <cell r="AU137" t="str">
            <v>3662</v>
          </cell>
          <cell r="AV137" t="str">
            <v>8991</v>
          </cell>
        </row>
        <row r="138">
          <cell r="D138">
            <v>134</v>
          </cell>
          <cell r="E138" t="str">
            <v>203</v>
          </cell>
          <cell r="F138" t="str">
            <v>1044</v>
          </cell>
          <cell r="G138" t="str">
            <v>2</v>
          </cell>
          <cell r="H138" t="str">
            <v>00</v>
          </cell>
          <cell r="I138" t="str">
            <v>B</v>
          </cell>
          <cell r="J138" t="str">
            <v>B</v>
          </cell>
          <cell r="K138" t="str">
            <v/>
          </cell>
          <cell r="L138" t="str">
            <v>柳崎</v>
          </cell>
          <cell r="M138">
            <v>2</v>
          </cell>
          <cell r="N138">
            <v>21</v>
          </cell>
          <cell r="O138">
            <v>30</v>
          </cell>
          <cell r="Q138" t="str">
            <v/>
          </cell>
          <cell r="R138">
            <v>1</v>
          </cell>
          <cell r="S138" t="str">
            <v>羽車式</v>
          </cell>
          <cell r="T138" t="str">
            <v>2</v>
          </cell>
          <cell r="U138">
            <v>5</v>
          </cell>
          <cell r="V138" t="str">
            <v>平成</v>
          </cell>
          <cell r="W138">
            <v>1</v>
          </cell>
          <cell r="X138">
            <v>2</v>
          </cell>
          <cell r="Z138">
            <v>49.5</v>
          </cell>
          <cell r="AA138" t="str">
            <v>～</v>
          </cell>
          <cell r="AB138">
            <v>60.5</v>
          </cell>
          <cell r="AC138">
            <v>66</v>
          </cell>
          <cell r="AD138" t="str">
            <v>～</v>
          </cell>
          <cell r="AE138">
            <v>71.5</v>
          </cell>
          <cell r="AF138">
            <v>1</v>
          </cell>
          <cell r="AG138" t="str">
            <v>水中ポンプ</v>
          </cell>
          <cell r="AH138">
            <v>25</v>
          </cell>
          <cell r="AI138">
            <v>4.9000000000000004</v>
          </cell>
          <cell r="AJ138">
            <v>2.2000000000000002</v>
          </cell>
          <cell r="AK138">
            <v>140</v>
          </cell>
          <cell r="AL138" t="str">
            <v>東都自動車交通株式会社（東浦和営業所）</v>
          </cell>
          <cell r="AN138" t="str">
            <v>東京都豊島区</v>
          </cell>
          <cell r="AO138" t="str">
            <v>西池袋</v>
          </cell>
          <cell r="AP138">
            <v>5</v>
          </cell>
          <cell r="AQ138">
            <v>13</v>
          </cell>
          <cell r="AR138">
            <v>13</v>
          </cell>
          <cell r="AS138" t="str">
            <v>代表取締役　宮本繁樹</v>
          </cell>
          <cell r="AT138" t="str">
            <v>03</v>
          </cell>
          <cell r="AU138" t="str">
            <v>3987</v>
          </cell>
          <cell r="AV138" t="str">
            <v>1451</v>
          </cell>
        </row>
        <row r="139">
          <cell r="D139">
            <v>135</v>
          </cell>
          <cell r="E139" t="str">
            <v>203</v>
          </cell>
          <cell r="F139" t="str">
            <v>1114</v>
          </cell>
          <cell r="G139" t="str">
            <v>2</v>
          </cell>
          <cell r="H139" t="str">
            <v>00</v>
          </cell>
          <cell r="I139" t="str">
            <v>B</v>
          </cell>
          <cell r="J139" t="str">
            <v>A</v>
          </cell>
          <cell r="K139" t="str">
            <v>要</v>
          </cell>
          <cell r="L139" t="str">
            <v>末広</v>
          </cell>
          <cell r="M139">
            <v>3</v>
          </cell>
          <cell r="N139">
            <v>4</v>
          </cell>
          <cell r="O139">
            <v>13</v>
          </cell>
          <cell r="Q139" t="str">
            <v/>
          </cell>
          <cell r="R139">
            <v>1</v>
          </cell>
          <cell r="S139" t="str">
            <v>羽車式</v>
          </cell>
          <cell r="T139" t="str">
            <v>2</v>
          </cell>
          <cell r="U139">
            <v>5</v>
          </cell>
          <cell r="V139" t="str">
            <v>平成</v>
          </cell>
          <cell r="W139">
            <v>29</v>
          </cell>
          <cell r="X139">
            <v>1</v>
          </cell>
          <cell r="Y139">
            <v>5</v>
          </cell>
          <cell r="Z139">
            <v>90</v>
          </cell>
          <cell r="AA139" t="str">
            <v>～</v>
          </cell>
          <cell r="AB139">
            <v>95</v>
          </cell>
          <cell r="AC139">
            <v>118</v>
          </cell>
          <cell r="AD139" t="str">
            <v>～</v>
          </cell>
          <cell r="AE139">
            <v>134</v>
          </cell>
          <cell r="AF139">
            <v>1</v>
          </cell>
          <cell r="AG139" t="str">
            <v>水中ポンプ</v>
          </cell>
          <cell r="AH139">
            <v>27.6</v>
          </cell>
          <cell r="AI139">
            <v>5.98</v>
          </cell>
          <cell r="AJ139">
            <v>2.2000000000000002</v>
          </cell>
          <cell r="AK139">
            <v>55</v>
          </cell>
          <cell r="AL139" t="str">
            <v>社会福祉法人　末広会(特別養護老人ホーム第２春香苑)</v>
          </cell>
          <cell r="AM139" t="str">
            <v>332-0006</v>
          </cell>
          <cell r="AN139" t="str">
            <v>川口市</v>
          </cell>
          <cell r="AO139" t="str">
            <v>末広</v>
          </cell>
          <cell r="AP139">
            <v>3</v>
          </cell>
          <cell r="AQ139">
            <v>4</v>
          </cell>
          <cell r="AR139">
            <v>13</v>
          </cell>
          <cell r="AS139" t="str">
            <v>理事長　阿部　恭久</v>
          </cell>
          <cell r="AT139" t="str">
            <v>048</v>
          </cell>
          <cell r="AU139" t="str">
            <v>223</v>
          </cell>
          <cell r="AV139" t="str">
            <v>8800</v>
          </cell>
        </row>
        <row r="140">
          <cell r="D140">
            <v>136</v>
          </cell>
          <cell r="E140" t="str">
            <v>203</v>
          </cell>
          <cell r="F140" t="str">
            <v>1115</v>
          </cell>
          <cell r="G140" t="str">
            <v>3</v>
          </cell>
          <cell r="H140" t="str">
            <v>00</v>
          </cell>
          <cell r="I140" t="str">
            <v>B</v>
          </cell>
          <cell r="J140" t="str">
            <v>A</v>
          </cell>
          <cell r="K140" t="str">
            <v>要</v>
          </cell>
          <cell r="L140" t="str">
            <v>南鳩ヶ谷</v>
          </cell>
          <cell r="M140">
            <v>3</v>
          </cell>
          <cell r="N140">
            <v>21</v>
          </cell>
          <cell r="O140">
            <v>6</v>
          </cell>
          <cell r="P140" t="str">
            <v>L75</v>
          </cell>
          <cell r="Q140" t="str">
            <v>洗濯・理容・浴場業</v>
          </cell>
          <cell r="R140">
            <v>1</v>
          </cell>
          <cell r="S140" t="str">
            <v>羽車式</v>
          </cell>
          <cell r="T140" t="str">
            <v>3</v>
          </cell>
          <cell r="U140">
            <v>5</v>
          </cell>
          <cell r="V140" t="str">
            <v>平成</v>
          </cell>
          <cell r="W140">
            <v>28</v>
          </cell>
          <cell r="X140">
            <v>5</v>
          </cell>
          <cell r="Y140">
            <v>10</v>
          </cell>
          <cell r="Z140">
            <v>108</v>
          </cell>
          <cell r="AA140" t="str">
            <v>～</v>
          </cell>
          <cell r="AB140">
            <v>116</v>
          </cell>
          <cell r="AC140">
            <v>122</v>
          </cell>
          <cell r="AD140" t="str">
            <v>～</v>
          </cell>
          <cell r="AE140">
            <v>126</v>
          </cell>
          <cell r="AF140">
            <v>1</v>
          </cell>
          <cell r="AG140" t="str">
            <v>水中ポンプ</v>
          </cell>
          <cell r="AH140">
            <v>27.6</v>
          </cell>
          <cell r="AI140">
            <v>5.98</v>
          </cell>
          <cell r="AJ140">
            <v>2.2000000000000002</v>
          </cell>
          <cell r="AK140">
            <v>100</v>
          </cell>
          <cell r="AL140" t="str">
            <v>株式会社ライブリークリーンサービス</v>
          </cell>
          <cell r="AM140" t="str">
            <v>144-0052</v>
          </cell>
          <cell r="AN140" t="str">
            <v>東京都大田区</v>
          </cell>
          <cell r="AO140" t="str">
            <v>蒲田本町</v>
          </cell>
          <cell r="AP140">
            <v>2</v>
          </cell>
          <cell r="AQ140">
            <v>2</v>
          </cell>
          <cell r="AR140">
            <v>1</v>
          </cell>
          <cell r="AS140" t="str">
            <v>代表取締役　斯波耕二</v>
          </cell>
          <cell r="AT140" t="str">
            <v>03</v>
          </cell>
          <cell r="AU140" t="str">
            <v>3734</v>
          </cell>
          <cell r="AV140" t="str">
            <v>4114</v>
          </cell>
        </row>
        <row r="141">
          <cell r="D141">
            <v>137</v>
          </cell>
          <cell r="E141" t="str">
            <v>203</v>
          </cell>
          <cell r="F141" t="str">
            <v>1010</v>
          </cell>
          <cell r="G141" t="str">
            <v>1</v>
          </cell>
          <cell r="H141" t="str">
            <v>00</v>
          </cell>
          <cell r="I141" t="str">
            <v>B</v>
          </cell>
          <cell r="J141" t="str">
            <v>B</v>
          </cell>
          <cell r="K141" t="str">
            <v/>
          </cell>
          <cell r="L141" t="str">
            <v>領家</v>
          </cell>
          <cell r="M141">
            <v>4</v>
          </cell>
          <cell r="N141">
            <v>5</v>
          </cell>
          <cell r="O141">
            <v>19</v>
          </cell>
          <cell r="Q141" t="str">
            <v/>
          </cell>
          <cell r="S141" t="str">
            <v/>
          </cell>
          <cell r="T141" t="str">
            <v>1</v>
          </cell>
          <cell r="U141">
            <v>5</v>
          </cell>
          <cell r="V141" t="str">
            <v>平成</v>
          </cell>
          <cell r="W141">
            <v>8</v>
          </cell>
          <cell r="X141">
            <v>10</v>
          </cell>
          <cell r="Y141">
            <v>31</v>
          </cell>
          <cell r="Z141">
            <v>32.5</v>
          </cell>
          <cell r="AA141" t="str">
            <v>～</v>
          </cell>
          <cell r="AC141">
            <v>32.5</v>
          </cell>
          <cell r="AD141" t="str">
            <v>～</v>
          </cell>
          <cell r="AF141">
            <v>1</v>
          </cell>
          <cell r="AG141" t="str">
            <v>水中ポンプ</v>
          </cell>
          <cell r="AH141">
            <v>27.6</v>
          </cell>
          <cell r="AI141">
            <v>5.9790000000000001</v>
          </cell>
          <cell r="AJ141">
            <v>2.2000000000000002</v>
          </cell>
          <cell r="AK141">
            <v>193</v>
          </cell>
          <cell r="AL141" t="str">
            <v>太平化学製品株式会社（川口工場）</v>
          </cell>
          <cell r="AN141" t="str">
            <v>川口市</v>
          </cell>
          <cell r="AO141" t="str">
            <v>領家</v>
          </cell>
          <cell r="AP141">
            <v>4</v>
          </cell>
          <cell r="AQ141">
            <v>5</v>
          </cell>
          <cell r="AR141">
            <v>19</v>
          </cell>
          <cell r="AS141" t="str">
            <v>取締役製造本部長 三枝俊介</v>
          </cell>
          <cell r="AT141" t="str">
            <v>048</v>
          </cell>
          <cell r="AU141" t="str">
            <v>224</v>
          </cell>
          <cell r="AV141" t="str">
            <v>3141</v>
          </cell>
        </row>
        <row r="142">
          <cell r="D142">
            <v>138</v>
          </cell>
          <cell r="E142" t="str">
            <v>203</v>
          </cell>
          <cell r="F142" t="str">
            <v>1021</v>
          </cell>
          <cell r="G142" t="str">
            <v>1</v>
          </cell>
          <cell r="H142" t="str">
            <v>00</v>
          </cell>
          <cell r="I142" t="str">
            <v>B</v>
          </cell>
          <cell r="J142" t="str">
            <v>B</v>
          </cell>
          <cell r="K142" t="str">
            <v/>
          </cell>
          <cell r="L142" t="str">
            <v>領家</v>
          </cell>
          <cell r="M142">
            <v>5</v>
          </cell>
          <cell r="N142">
            <v>1</v>
          </cell>
          <cell r="O142">
            <v>30</v>
          </cell>
          <cell r="Q142" t="str">
            <v/>
          </cell>
          <cell r="R142">
            <v>9</v>
          </cell>
          <cell r="S142" t="str">
            <v>なし</v>
          </cell>
          <cell r="T142" t="str">
            <v>1</v>
          </cell>
          <cell r="U142">
            <v>5</v>
          </cell>
          <cell r="V142" t="str">
            <v>平成</v>
          </cell>
          <cell r="W142">
            <v>2</v>
          </cell>
          <cell r="X142">
            <v>10</v>
          </cell>
          <cell r="Y142">
            <v>1</v>
          </cell>
          <cell r="Z142">
            <v>52</v>
          </cell>
          <cell r="AA142" t="str">
            <v>～</v>
          </cell>
          <cell r="AB142">
            <v>55.5</v>
          </cell>
          <cell r="AC142">
            <v>68</v>
          </cell>
          <cell r="AD142" t="str">
            <v>～</v>
          </cell>
          <cell r="AE142">
            <v>79</v>
          </cell>
          <cell r="AF142">
            <v>2</v>
          </cell>
          <cell r="AG142" t="str">
            <v>地上式ポンプ</v>
          </cell>
          <cell r="AH142">
            <v>27.4</v>
          </cell>
          <cell r="AI142">
            <v>5.9</v>
          </cell>
          <cell r="AJ142">
            <v>0.4</v>
          </cell>
          <cell r="AK142">
            <v>15</v>
          </cell>
          <cell r="AL142" t="str">
            <v>壽化学工業株式会社</v>
          </cell>
          <cell r="AN142" t="str">
            <v>川口市</v>
          </cell>
          <cell r="AO142" t="str">
            <v>領家</v>
          </cell>
          <cell r="AP142">
            <v>5</v>
          </cell>
          <cell r="AQ142">
            <v>1</v>
          </cell>
          <cell r="AR142">
            <v>30</v>
          </cell>
          <cell r="AS142" t="str">
            <v>代表取締役　田中米壽</v>
          </cell>
          <cell r="AT142" t="str">
            <v>048</v>
          </cell>
          <cell r="AU142" t="str">
            <v>225</v>
          </cell>
          <cell r="AV142" t="str">
            <v>6666</v>
          </cell>
        </row>
        <row r="143">
          <cell r="D143">
            <v>139</v>
          </cell>
          <cell r="E143" t="str">
            <v>203</v>
          </cell>
          <cell r="F143" t="str">
            <v>1038</v>
          </cell>
          <cell r="G143" t="str">
            <v>3</v>
          </cell>
          <cell r="H143" t="str">
            <v>00</v>
          </cell>
          <cell r="I143" t="str">
            <v>B</v>
          </cell>
          <cell r="J143" t="str">
            <v>B</v>
          </cell>
          <cell r="K143" t="str">
            <v/>
          </cell>
          <cell r="L143" t="str">
            <v>領家</v>
          </cell>
          <cell r="M143">
            <v>3</v>
          </cell>
          <cell r="N143">
            <v>22</v>
          </cell>
          <cell r="O143">
            <v>22</v>
          </cell>
          <cell r="Q143" t="str">
            <v/>
          </cell>
          <cell r="R143">
            <v>1</v>
          </cell>
          <cell r="S143" t="str">
            <v>羽車式</v>
          </cell>
          <cell r="T143" t="str">
            <v>3</v>
          </cell>
          <cell r="U143">
            <v>5</v>
          </cell>
          <cell r="V143" t="str">
            <v>平成</v>
          </cell>
          <cell r="W143">
            <v>12</v>
          </cell>
          <cell r="X143">
            <v>9</v>
          </cell>
          <cell r="Y143">
            <v>15</v>
          </cell>
          <cell r="Z143">
            <v>75</v>
          </cell>
          <cell r="AA143" t="str">
            <v>～</v>
          </cell>
          <cell r="AB143">
            <v>80.5</v>
          </cell>
          <cell r="AC143">
            <v>164.5</v>
          </cell>
          <cell r="AD143" t="str">
            <v>～</v>
          </cell>
          <cell r="AE143">
            <v>170</v>
          </cell>
          <cell r="AF143">
            <v>1</v>
          </cell>
          <cell r="AG143" t="str">
            <v>水中ポンプ</v>
          </cell>
          <cell r="AH143">
            <v>27.6</v>
          </cell>
          <cell r="AI143">
            <v>5.98</v>
          </cell>
          <cell r="AJ143">
            <v>3.7</v>
          </cell>
          <cell r="AK143">
            <v>200</v>
          </cell>
          <cell r="AL143" t="str">
            <v>株式会社 アルプス商事</v>
          </cell>
          <cell r="AN143" t="str">
            <v>東京都荒川区</v>
          </cell>
          <cell r="AO143" t="str">
            <v>荒川</v>
          </cell>
          <cell r="AP143">
            <v>8</v>
          </cell>
          <cell r="AQ143">
            <v>7</v>
          </cell>
          <cell r="AR143">
            <v>6</v>
          </cell>
          <cell r="AS143" t="str">
            <v>代表取締役　福壽谷信江</v>
          </cell>
          <cell r="AT143" t="str">
            <v>03</v>
          </cell>
          <cell r="AU143" t="str">
            <v>3807</v>
          </cell>
          <cell r="AV143" t="str">
            <v>8731</v>
          </cell>
        </row>
        <row r="144">
          <cell r="D144">
            <v>140</v>
          </cell>
          <cell r="E144" t="str">
            <v>203</v>
          </cell>
          <cell r="F144" t="str">
            <v>1047</v>
          </cell>
          <cell r="G144" t="str">
            <v>2</v>
          </cell>
          <cell r="H144" t="str">
            <v>00</v>
          </cell>
          <cell r="I144" t="str">
            <v>B</v>
          </cell>
          <cell r="J144" t="str">
            <v>B</v>
          </cell>
          <cell r="K144" t="str">
            <v/>
          </cell>
          <cell r="L144" t="str">
            <v>領家</v>
          </cell>
          <cell r="M144">
            <v>3</v>
          </cell>
          <cell r="N144">
            <v>18</v>
          </cell>
          <cell r="O144">
            <v>7</v>
          </cell>
          <cell r="Q144" t="str">
            <v/>
          </cell>
          <cell r="R144">
            <v>1</v>
          </cell>
          <cell r="S144" t="str">
            <v>羽車式</v>
          </cell>
          <cell r="T144" t="str">
            <v>2</v>
          </cell>
          <cell r="U144">
            <v>5</v>
          </cell>
          <cell r="V144" t="str">
            <v>平成</v>
          </cell>
          <cell r="W144">
            <v>7</v>
          </cell>
          <cell r="X144">
            <v>5</v>
          </cell>
          <cell r="Z144">
            <v>75</v>
          </cell>
          <cell r="AA144" t="str">
            <v>～</v>
          </cell>
          <cell r="AB144">
            <v>80.5</v>
          </cell>
          <cell r="AC144">
            <v>164.5</v>
          </cell>
          <cell r="AD144" t="str">
            <v>～</v>
          </cell>
          <cell r="AE144">
            <v>170</v>
          </cell>
          <cell r="AF144">
            <v>1</v>
          </cell>
          <cell r="AG144" t="str">
            <v>水中ポンプ</v>
          </cell>
          <cell r="AH144">
            <v>27.6</v>
          </cell>
          <cell r="AI144">
            <v>5.98</v>
          </cell>
          <cell r="AJ144">
            <v>3.7</v>
          </cell>
          <cell r="AK144">
            <v>200</v>
          </cell>
          <cell r="AL144" t="str">
            <v>株式会社 アルプス商事</v>
          </cell>
          <cell r="AN144" t="str">
            <v>東京都荒川区</v>
          </cell>
          <cell r="AO144" t="str">
            <v>荒川</v>
          </cell>
          <cell r="AP144">
            <v>8</v>
          </cell>
          <cell r="AQ144">
            <v>7</v>
          </cell>
          <cell r="AR144">
            <v>6</v>
          </cell>
          <cell r="AS144" t="str">
            <v>代表取締役　福壽谷信江</v>
          </cell>
          <cell r="AT144" t="str">
            <v>03</v>
          </cell>
          <cell r="AU144" t="str">
            <v>3807</v>
          </cell>
          <cell r="AV144" t="str">
            <v>8731</v>
          </cell>
        </row>
        <row r="145">
          <cell r="D145">
            <v>141</v>
          </cell>
          <cell r="E145" t="str">
            <v>203</v>
          </cell>
          <cell r="F145" t="str">
            <v>1116</v>
          </cell>
          <cell r="G145" t="str">
            <v>3</v>
          </cell>
          <cell r="H145" t="str">
            <v>00</v>
          </cell>
          <cell r="I145" t="str">
            <v>B</v>
          </cell>
          <cell r="J145" t="str">
            <v>A</v>
          </cell>
          <cell r="K145" t="str">
            <v>要</v>
          </cell>
          <cell r="L145" t="str">
            <v>北原台</v>
          </cell>
          <cell r="M145">
            <v>1</v>
          </cell>
          <cell r="N145">
            <v>27</v>
          </cell>
          <cell r="O145">
            <v>8</v>
          </cell>
          <cell r="Q145" t="str">
            <v/>
          </cell>
          <cell r="R145">
            <v>1</v>
          </cell>
          <cell r="S145" t="str">
            <v>羽車式</v>
          </cell>
          <cell r="T145" t="str">
            <v>3</v>
          </cell>
          <cell r="U145">
            <v>5</v>
          </cell>
          <cell r="V145" t="str">
            <v>平成</v>
          </cell>
          <cell r="W145">
            <v>28</v>
          </cell>
          <cell r="X145">
            <v>7</v>
          </cell>
          <cell r="Y145">
            <v>1</v>
          </cell>
          <cell r="Z145">
            <v>44</v>
          </cell>
          <cell r="AA145" t="str">
            <v>～</v>
          </cell>
          <cell r="AC145">
            <v>44</v>
          </cell>
          <cell r="AD145" t="str">
            <v>～</v>
          </cell>
          <cell r="AF145">
            <v>1</v>
          </cell>
          <cell r="AG145" t="str">
            <v>水中ポンプ</v>
          </cell>
          <cell r="AH145">
            <v>27.6</v>
          </cell>
          <cell r="AI145">
            <v>6</v>
          </cell>
          <cell r="AJ145">
            <v>1.5</v>
          </cell>
          <cell r="AK145">
            <v>80</v>
          </cell>
          <cell r="AL145" t="str">
            <v>株式会社PLAZA（ミント122）</v>
          </cell>
          <cell r="AM145" t="str">
            <v>325-0001</v>
          </cell>
          <cell r="AN145" t="str">
            <v>栃木県那須郡那須町</v>
          </cell>
          <cell r="AO145" t="str">
            <v>高久甲</v>
          </cell>
          <cell r="AP145">
            <v>4690</v>
          </cell>
          <cell r="AS145" t="str">
            <v>代表取締役　二ノ宮典夫</v>
          </cell>
          <cell r="AT145" t="str">
            <v>0287</v>
          </cell>
          <cell r="AU145" t="str">
            <v>62</v>
          </cell>
          <cell r="AV145" t="str">
            <v>8073</v>
          </cell>
        </row>
        <row r="146">
          <cell r="D146">
            <v>142</v>
          </cell>
          <cell r="E146" t="str">
            <v>203</v>
          </cell>
          <cell r="F146" t="str">
            <v>1118</v>
          </cell>
          <cell r="G146" t="str">
            <v>3</v>
          </cell>
          <cell r="H146" t="str">
            <v>00</v>
          </cell>
          <cell r="I146" t="str">
            <v>B</v>
          </cell>
          <cell r="J146" t="str">
            <v>A</v>
          </cell>
          <cell r="K146" t="str">
            <v>要</v>
          </cell>
          <cell r="L146" t="str">
            <v>赤山</v>
          </cell>
          <cell r="M146">
            <v>925</v>
          </cell>
          <cell r="N146">
            <v>1</v>
          </cell>
          <cell r="Q146" t="str">
            <v/>
          </cell>
          <cell r="R146">
            <v>1</v>
          </cell>
          <cell r="S146" t="str">
            <v>羽車式</v>
          </cell>
          <cell r="T146" t="str">
            <v>3</v>
          </cell>
          <cell r="U146">
            <v>5</v>
          </cell>
          <cell r="V146" t="str">
            <v>平成</v>
          </cell>
          <cell r="W146">
            <v>30</v>
          </cell>
          <cell r="X146">
            <v>4</v>
          </cell>
          <cell r="Y146">
            <v>1</v>
          </cell>
          <cell r="Z146">
            <v>62</v>
          </cell>
          <cell r="AA146" t="str">
            <v>～</v>
          </cell>
          <cell r="AC146">
            <v>78</v>
          </cell>
          <cell r="AD146" t="str">
            <v>～</v>
          </cell>
          <cell r="AF146">
            <v>1</v>
          </cell>
          <cell r="AG146" t="str">
            <v>水中ポンプ</v>
          </cell>
          <cell r="AH146">
            <v>25</v>
          </cell>
          <cell r="AI146">
            <v>4.9000000000000004</v>
          </cell>
          <cell r="AJ146">
            <v>2.2000000000000002</v>
          </cell>
          <cell r="AK146">
            <v>60</v>
          </cell>
          <cell r="AL146" t="str">
            <v>川口市（赤山歴史自然公園）</v>
          </cell>
          <cell r="AM146" t="str">
            <v>332-0031</v>
          </cell>
          <cell r="AN146" t="str">
            <v>川口市</v>
          </cell>
          <cell r="AO146" t="str">
            <v>青木</v>
          </cell>
          <cell r="AP146">
            <v>2</v>
          </cell>
          <cell r="AQ146">
            <v>1</v>
          </cell>
          <cell r="AR146">
            <v>1</v>
          </cell>
          <cell r="AS146" t="str">
            <v>川口市長　奥ノ木信夫</v>
          </cell>
          <cell r="AT146" t="str">
            <v>048</v>
          </cell>
          <cell r="AU146" t="str">
            <v>258</v>
          </cell>
          <cell r="AV146" t="str">
            <v>1110</v>
          </cell>
        </row>
        <row r="147">
          <cell r="D147">
            <v>143</v>
          </cell>
          <cell r="E147" t="str">
            <v>203</v>
          </cell>
          <cell r="F147" t="str">
            <v>1119</v>
          </cell>
          <cell r="G147" t="str">
            <v>2</v>
          </cell>
          <cell r="H147" t="str">
            <v>00</v>
          </cell>
          <cell r="I147" t="str">
            <v>B</v>
          </cell>
          <cell r="J147" t="str">
            <v>A</v>
          </cell>
          <cell r="K147" t="str">
            <v>要</v>
          </cell>
          <cell r="L147" t="str">
            <v>上青木</v>
          </cell>
          <cell r="M147">
            <v>3</v>
          </cell>
          <cell r="N147">
            <v>1</v>
          </cell>
          <cell r="O147">
            <v>40</v>
          </cell>
          <cell r="P147" t="str">
            <v>L91</v>
          </cell>
          <cell r="Q147" t="str">
            <v>教育</v>
          </cell>
          <cell r="R147">
            <v>1</v>
          </cell>
          <cell r="S147" t="str">
            <v>羽車式</v>
          </cell>
          <cell r="T147" t="str">
            <v>2</v>
          </cell>
          <cell r="U147">
            <v>5</v>
          </cell>
          <cell r="V147" t="str">
            <v>平成</v>
          </cell>
          <cell r="W147">
            <v>30</v>
          </cell>
          <cell r="X147">
            <v>3</v>
          </cell>
          <cell r="Z147">
            <v>44</v>
          </cell>
          <cell r="AA147" t="str">
            <v>～</v>
          </cell>
          <cell r="AB147">
            <v>50</v>
          </cell>
          <cell r="AC147">
            <v>91</v>
          </cell>
          <cell r="AD147" t="str">
            <v>～</v>
          </cell>
          <cell r="AE147">
            <v>97</v>
          </cell>
          <cell r="AF147">
            <v>1</v>
          </cell>
          <cell r="AG147" t="str">
            <v>水中ポンプ</v>
          </cell>
          <cell r="AH147">
            <v>25</v>
          </cell>
          <cell r="AI147">
            <v>4.9000000000000004</v>
          </cell>
          <cell r="AJ147">
            <v>0.75</v>
          </cell>
          <cell r="AK147">
            <v>73</v>
          </cell>
          <cell r="AL147" t="str">
            <v>川口市（川口市立高等学校）</v>
          </cell>
          <cell r="AM147" t="str">
            <v>332-0031</v>
          </cell>
          <cell r="AN147" t="str">
            <v>川口市</v>
          </cell>
          <cell r="AO147" t="str">
            <v>青木</v>
          </cell>
          <cell r="AP147">
            <v>2</v>
          </cell>
          <cell r="AQ147">
            <v>1</v>
          </cell>
          <cell r="AR147">
            <v>1</v>
          </cell>
          <cell r="AS147" t="str">
            <v>川口市長　奥ノ木信夫</v>
          </cell>
          <cell r="AT147" t="str">
            <v>048</v>
          </cell>
          <cell r="AU147" t="str">
            <v>258</v>
          </cell>
          <cell r="AV147" t="str">
            <v>1110</v>
          </cell>
        </row>
        <row r="148">
          <cell r="D148">
            <v>144</v>
          </cell>
          <cell r="E148" t="str">
            <v>203</v>
          </cell>
          <cell r="F148" t="str">
            <v>1120</v>
          </cell>
          <cell r="G148" t="str">
            <v>3</v>
          </cell>
          <cell r="H148" t="str">
            <v>00</v>
          </cell>
          <cell r="I148" t="str">
            <v>B</v>
          </cell>
          <cell r="J148" t="str">
            <v>A</v>
          </cell>
          <cell r="K148" t="str">
            <v>要</v>
          </cell>
          <cell r="L148" t="str">
            <v>弥平</v>
          </cell>
          <cell r="M148">
            <v>2</v>
          </cell>
          <cell r="N148">
            <v>1</v>
          </cell>
          <cell r="O148">
            <v>22</v>
          </cell>
          <cell r="P148" t="str">
            <v>L75</v>
          </cell>
          <cell r="Q148" t="str">
            <v>洗濯・理容・浴場業</v>
          </cell>
          <cell r="R148">
            <v>1</v>
          </cell>
          <cell r="S148" t="str">
            <v>羽車式</v>
          </cell>
          <cell r="T148" t="str">
            <v>3</v>
          </cell>
          <cell r="U148">
            <v>5</v>
          </cell>
          <cell r="V148" t="str">
            <v>平成</v>
          </cell>
          <cell r="W148">
            <v>30</v>
          </cell>
          <cell r="X148">
            <v>2</v>
          </cell>
          <cell r="Y148">
            <v>1</v>
          </cell>
          <cell r="Z148">
            <v>62</v>
          </cell>
          <cell r="AA148" t="str">
            <v>～</v>
          </cell>
          <cell r="AC148">
            <v>78</v>
          </cell>
          <cell r="AD148" t="str">
            <v>～</v>
          </cell>
          <cell r="AF148">
            <v>1</v>
          </cell>
          <cell r="AG148" t="str">
            <v>水中ポンプ</v>
          </cell>
          <cell r="AH148">
            <v>25</v>
          </cell>
          <cell r="AI148">
            <v>4.9000000000000004</v>
          </cell>
          <cell r="AJ148">
            <v>0.9</v>
          </cell>
          <cell r="AK148">
            <v>50</v>
          </cell>
          <cell r="AL148" t="str">
            <v>株式会社ライジング・リネンサービス</v>
          </cell>
          <cell r="AM148" t="str">
            <v>332-0002</v>
          </cell>
          <cell r="AN148" t="str">
            <v>川口市</v>
          </cell>
          <cell r="AO148" t="str">
            <v>弥平</v>
          </cell>
          <cell r="AP148">
            <v>2</v>
          </cell>
          <cell r="AQ148">
            <v>1</v>
          </cell>
          <cell r="AR148">
            <v>22</v>
          </cell>
          <cell r="AS148" t="str">
            <v>代表取締役　小川和宏</v>
          </cell>
          <cell r="AT148" t="str">
            <v>050</v>
          </cell>
          <cell r="AU148" t="str">
            <v>1031</v>
          </cell>
          <cell r="AV148" t="str">
            <v>1086</v>
          </cell>
        </row>
        <row r="149">
          <cell r="D149">
            <v>145</v>
          </cell>
          <cell r="E149" t="str">
            <v>203</v>
          </cell>
          <cell r="F149" t="str">
            <v>1121</v>
          </cell>
          <cell r="G149" t="str">
            <v>4</v>
          </cell>
          <cell r="H149" t="str">
            <v>00</v>
          </cell>
          <cell r="I149" t="str">
            <v>B</v>
          </cell>
          <cell r="J149" t="str">
            <v>A</v>
          </cell>
          <cell r="K149" t="str">
            <v>要</v>
          </cell>
          <cell r="L149" t="str">
            <v>安行領家</v>
          </cell>
          <cell r="M149">
            <v>1100</v>
          </cell>
          <cell r="P149" t="str">
            <v>I00</v>
          </cell>
          <cell r="Q149" t="str">
            <v>卸売・小売業・飲食店</v>
          </cell>
          <cell r="R149">
            <v>1</v>
          </cell>
          <cell r="S149" t="str">
            <v>羽車式</v>
          </cell>
          <cell r="T149" t="str">
            <v>4</v>
          </cell>
          <cell r="U149">
            <v>5</v>
          </cell>
          <cell r="V149" t="str">
            <v>平成</v>
          </cell>
          <cell r="W149">
            <v>30</v>
          </cell>
          <cell r="X149">
            <v>1</v>
          </cell>
          <cell r="Y149">
            <v>22</v>
          </cell>
          <cell r="Z149">
            <v>64</v>
          </cell>
          <cell r="AA149" t="str">
            <v>～</v>
          </cell>
          <cell r="AB149">
            <v>76</v>
          </cell>
          <cell r="AD149" t="str">
            <v>～</v>
          </cell>
          <cell r="AF149">
            <v>1</v>
          </cell>
          <cell r="AG149" t="str">
            <v>水中ポンプ</v>
          </cell>
          <cell r="AH149">
            <v>25</v>
          </cell>
          <cell r="AI149">
            <v>4.9000000000000004</v>
          </cell>
          <cell r="AJ149">
            <v>2.2000000000000002</v>
          </cell>
          <cell r="AK149">
            <v>210</v>
          </cell>
          <cell r="AL149" t="str">
            <v>株式会社安行植物取引所</v>
          </cell>
          <cell r="AM149" t="str">
            <v>334-0058</v>
          </cell>
          <cell r="AN149" t="str">
            <v>川口市</v>
          </cell>
          <cell r="AO149" t="str">
            <v>安行領家</v>
          </cell>
          <cell r="AP149">
            <v>1100</v>
          </cell>
          <cell r="AS149" t="str">
            <v>代表取締役　山岡孝</v>
          </cell>
          <cell r="AT149" t="str">
            <v>048</v>
          </cell>
          <cell r="AU149" t="str">
            <v>295</v>
          </cell>
          <cell r="AV149" t="str">
            <v>2580</v>
          </cell>
        </row>
        <row r="150">
          <cell r="D150">
            <v>146</v>
          </cell>
          <cell r="E150" t="str">
            <v>203</v>
          </cell>
          <cell r="F150" t="str">
            <v>1122</v>
          </cell>
          <cell r="G150" t="str">
            <v>2</v>
          </cell>
          <cell r="H150" t="str">
            <v>00</v>
          </cell>
          <cell r="I150" t="str">
            <v>B</v>
          </cell>
          <cell r="J150" t="str">
            <v>A</v>
          </cell>
          <cell r="K150" t="str">
            <v>要</v>
          </cell>
          <cell r="L150" t="str">
            <v>安行領根岸</v>
          </cell>
          <cell r="M150">
            <v>2520</v>
          </cell>
          <cell r="N150">
            <v>1</v>
          </cell>
          <cell r="P150" t="str">
            <v>L81</v>
          </cell>
          <cell r="Q150" t="str">
            <v>自動車整備業</v>
          </cell>
          <cell r="R150">
            <v>1</v>
          </cell>
          <cell r="S150" t="str">
            <v>羽車式</v>
          </cell>
          <cell r="T150" t="str">
            <v>2</v>
          </cell>
          <cell r="U150">
            <v>5</v>
          </cell>
          <cell r="V150" t="str">
            <v>平成</v>
          </cell>
          <cell r="W150">
            <v>30</v>
          </cell>
          <cell r="X150">
            <v>9</v>
          </cell>
          <cell r="Y150">
            <v>15</v>
          </cell>
          <cell r="Z150">
            <v>58</v>
          </cell>
          <cell r="AA150" t="str">
            <v>～</v>
          </cell>
          <cell r="AB150">
            <v>62</v>
          </cell>
          <cell r="AD150" t="str">
            <v>～</v>
          </cell>
          <cell r="AF150">
            <v>1</v>
          </cell>
          <cell r="AG150" t="str">
            <v>水中ポンプ</v>
          </cell>
          <cell r="AH150">
            <v>25</v>
          </cell>
          <cell r="AI150">
            <v>4.9059999999999997</v>
          </cell>
          <cell r="AJ150">
            <v>1.5</v>
          </cell>
          <cell r="AK150">
            <v>100</v>
          </cell>
          <cell r="AL150" t="str">
            <v>株式会社武内タイヤセンター（カーウォッシュタケウチ）</v>
          </cell>
          <cell r="AM150" t="str">
            <v>333-0834</v>
          </cell>
          <cell r="AN150" t="str">
            <v>川口市</v>
          </cell>
          <cell r="AO150" t="str">
            <v>安行領根岸</v>
          </cell>
          <cell r="AP150">
            <v>2720</v>
          </cell>
          <cell r="AQ150">
            <v>1</v>
          </cell>
          <cell r="AS150" t="str">
            <v>代表取締役　武内克次</v>
          </cell>
          <cell r="AT150" t="str">
            <v>048</v>
          </cell>
          <cell r="AU150" t="str">
            <v>282</v>
          </cell>
          <cell r="AV150" t="str">
            <v>1234</v>
          </cell>
        </row>
        <row r="151">
          <cell r="D151">
            <v>147</v>
          </cell>
          <cell r="E151" t="str">
            <v>203</v>
          </cell>
          <cell r="F151" t="str">
            <v>1123</v>
          </cell>
          <cell r="G151" t="str">
            <v>2</v>
          </cell>
          <cell r="H151" t="str">
            <v>00</v>
          </cell>
          <cell r="I151" t="str">
            <v>B</v>
          </cell>
          <cell r="J151" t="str">
            <v>A</v>
          </cell>
          <cell r="K151" t="str">
            <v>要</v>
          </cell>
          <cell r="L151" t="str">
            <v>川口</v>
          </cell>
          <cell r="M151">
            <v>2</v>
          </cell>
          <cell r="N151">
            <v>7</v>
          </cell>
          <cell r="O151">
            <v>22</v>
          </cell>
          <cell r="P151" t="str">
            <v>L73</v>
          </cell>
          <cell r="Q151" t="str">
            <v>旅館その他の宿泊業</v>
          </cell>
          <cell r="R151">
            <v>1</v>
          </cell>
          <cell r="S151" t="str">
            <v>羽車式</v>
          </cell>
          <cell r="T151" t="str">
            <v>2</v>
          </cell>
          <cell r="U151">
            <v>5</v>
          </cell>
          <cell r="V151" t="str">
            <v>平成</v>
          </cell>
          <cell r="W151">
            <v>31</v>
          </cell>
          <cell r="X151">
            <v>1</v>
          </cell>
          <cell r="Y151">
            <v>10</v>
          </cell>
          <cell r="Z151">
            <v>56</v>
          </cell>
          <cell r="AA151" t="str">
            <v>～</v>
          </cell>
          <cell r="AB151">
            <v>60</v>
          </cell>
          <cell r="AC151">
            <v>78</v>
          </cell>
          <cell r="AD151" t="str">
            <v>～</v>
          </cell>
          <cell r="AE151">
            <v>86</v>
          </cell>
          <cell r="AF151">
            <v>1</v>
          </cell>
          <cell r="AG151" t="str">
            <v>水中ポンプ</v>
          </cell>
          <cell r="AH151">
            <v>25</v>
          </cell>
          <cell r="AI151">
            <v>4.9000000000000004</v>
          </cell>
          <cell r="AJ151">
            <v>1.5</v>
          </cell>
          <cell r="AK151">
            <v>45</v>
          </cell>
          <cell r="AL151" t="str">
            <v>株式会社東横イン（東横INN　JR川口駅西口）</v>
          </cell>
          <cell r="AM151" t="str">
            <v>144-0054</v>
          </cell>
          <cell r="AN151" t="str">
            <v>東京都大田区</v>
          </cell>
          <cell r="AO151" t="str">
            <v>新蒲田</v>
          </cell>
          <cell r="AP151">
            <v>1</v>
          </cell>
          <cell r="AQ151">
            <v>7</v>
          </cell>
          <cell r="AR151">
            <v>4</v>
          </cell>
          <cell r="AS151" t="str">
            <v>代表執行役　黒田麻衣子</v>
          </cell>
          <cell r="AT151" t="str">
            <v>03</v>
          </cell>
          <cell r="AU151" t="str">
            <v>5703</v>
          </cell>
          <cell r="AV151" t="str">
            <v>1045</v>
          </cell>
        </row>
        <row r="152">
          <cell r="D152">
            <v>148</v>
          </cell>
          <cell r="E152" t="str">
            <v>203</v>
          </cell>
          <cell r="F152" t="str">
            <v>1124</v>
          </cell>
          <cell r="G152" t="str">
            <v>3</v>
          </cell>
          <cell r="H152" t="str">
            <v>00</v>
          </cell>
          <cell r="I152" t="str">
            <v>B</v>
          </cell>
          <cell r="J152" t="str">
            <v>A</v>
          </cell>
          <cell r="K152" t="str">
            <v>要</v>
          </cell>
          <cell r="L152" t="str">
            <v>石神</v>
          </cell>
          <cell r="M152">
            <v>1529</v>
          </cell>
          <cell r="N152">
            <v>1</v>
          </cell>
          <cell r="Q152" t="str">
            <v/>
          </cell>
          <cell r="R152">
            <v>1</v>
          </cell>
          <cell r="S152" t="str">
            <v>羽車式</v>
          </cell>
          <cell r="T152" t="str">
            <v>3</v>
          </cell>
          <cell r="U152">
            <v>5</v>
          </cell>
          <cell r="V152" t="str">
            <v>平成</v>
          </cell>
          <cell r="W152">
            <v>29</v>
          </cell>
          <cell r="X152">
            <v>3</v>
          </cell>
          <cell r="AA152" t="str">
            <v>～</v>
          </cell>
          <cell r="AD152" t="str">
            <v>～</v>
          </cell>
          <cell r="AF152">
            <v>1</v>
          </cell>
          <cell r="AG152" t="str">
            <v>水中ポンプ</v>
          </cell>
          <cell r="AH152">
            <v>25</v>
          </cell>
          <cell r="AI152">
            <v>4.9000000000000004</v>
          </cell>
          <cell r="AJ152">
            <v>0.3</v>
          </cell>
          <cell r="AK152">
            <v>21</v>
          </cell>
          <cell r="AL152" t="str">
            <v>株式会社　日生グリーン</v>
          </cell>
          <cell r="AM152" t="str">
            <v>333-0823</v>
          </cell>
          <cell r="AN152" t="str">
            <v>川口市</v>
          </cell>
          <cell r="AO152" t="str">
            <v>石神</v>
          </cell>
          <cell r="AP152">
            <v>1529</v>
          </cell>
          <cell r="AQ152">
            <v>1</v>
          </cell>
          <cell r="AS152" t="str">
            <v>代表取締役　大谷和也</v>
          </cell>
          <cell r="AT152" t="str">
            <v>048</v>
          </cell>
          <cell r="AU152" t="str">
            <v>229</v>
          </cell>
          <cell r="AV152" t="str">
            <v>4229</v>
          </cell>
        </row>
        <row r="153">
          <cell r="D153">
            <v>149</v>
          </cell>
          <cell r="E153" t="str">
            <v>203</v>
          </cell>
          <cell r="F153" t="str">
            <v>1125</v>
          </cell>
          <cell r="G153" t="str">
            <v>1</v>
          </cell>
          <cell r="H153" t="str">
            <v>00</v>
          </cell>
          <cell r="I153" t="str">
            <v>B</v>
          </cell>
          <cell r="J153" t="str">
            <v>B</v>
          </cell>
          <cell r="K153" t="str">
            <v/>
          </cell>
          <cell r="L153" t="str">
            <v>領家</v>
          </cell>
          <cell r="M153">
            <v>4</v>
          </cell>
          <cell r="N153">
            <v>8</v>
          </cell>
          <cell r="O153">
            <v>32</v>
          </cell>
          <cell r="Q153" t="str">
            <v/>
          </cell>
          <cell r="R153">
            <v>9</v>
          </cell>
          <cell r="S153" t="str">
            <v>なし</v>
          </cell>
          <cell r="T153" t="str">
            <v>1</v>
          </cell>
          <cell r="U153">
            <v>5</v>
          </cell>
          <cell r="V153" t="str">
            <v>平成</v>
          </cell>
          <cell r="W153">
            <v>4</v>
          </cell>
          <cell r="X153">
            <v>4</v>
          </cell>
          <cell r="Z153">
            <v>138.5</v>
          </cell>
          <cell r="AA153" t="str">
            <v>～</v>
          </cell>
          <cell r="AB153">
            <v>155</v>
          </cell>
          <cell r="AC153">
            <v>166</v>
          </cell>
          <cell r="AD153" t="str">
            <v>～</v>
          </cell>
          <cell r="AE153">
            <v>177</v>
          </cell>
          <cell r="AF153">
            <v>1</v>
          </cell>
          <cell r="AG153" t="str">
            <v>水中ポンプ</v>
          </cell>
          <cell r="AH153">
            <v>25</v>
          </cell>
          <cell r="AI153">
            <v>4.9000000000000004</v>
          </cell>
          <cell r="AJ153">
            <v>3.7</v>
          </cell>
          <cell r="AL153" t="str">
            <v>日本システムプレイティング株式会社</v>
          </cell>
          <cell r="AM153" t="str">
            <v>332-0004</v>
          </cell>
          <cell r="AN153" t="str">
            <v>川口市</v>
          </cell>
          <cell r="AO153" t="str">
            <v>領家</v>
          </cell>
          <cell r="AP153">
            <v>4</v>
          </cell>
          <cell r="AQ153">
            <v>8</v>
          </cell>
          <cell r="AR153">
            <v>32</v>
          </cell>
          <cell r="AS153" t="str">
            <v>代表取締役　広沢みどり</v>
          </cell>
          <cell r="AT153" t="str">
            <v>048</v>
          </cell>
          <cell r="AU153" t="str">
            <v>225</v>
          </cell>
          <cell r="AV153" t="str">
            <v>2743</v>
          </cell>
        </row>
        <row r="154">
          <cell r="D154">
            <v>150</v>
          </cell>
          <cell r="E154" t="str">
            <v>203</v>
          </cell>
          <cell r="F154" t="str">
            <v>1126</v>
          </cell>
          <cell r="G154" t="str">
            <v>2</v>
          </cell>
          <cell r="H154" t="str">
            <v>00</v>
          </cell>
          <cell r="I154" t="str">
            <v>B</v>
          </cell>
          <cell r="J154" t="str">
            <v>B</v>
          </cell>
          <cell r="K154" t="str">
            <v/>
          </cell>
          <cell r="L154" t="str">
            <v>木曽呂</v>
          </cell>
          <cell r="M154">
            <v>677</v>
          </cell>
          <cell r="N154">
            <v>1</v>
          </cell>
          <cell r="Q154" t="str">
            <v/>
          </cell>
          <cell r="R154">
            <v>9</v>
          </cell>
          <cell r="S154" t="str">
            <v>なし</v>
          </cell>
          <cell r="T154" t="str">
            <v>2</v>
          </cell>
          <cell r="U154">
            <v>5</v>
          </cell>
          <cell r="V154" t="str">
            <v>平成</v>
          </cell>
          <cell r="W154">
            <v>8</v>
          </cell>
          <cell r="X154">
            <v>12</v>
          </cell>
          <cell r="Y154">
            <v>12</v>
          </cell>
          <cell r="AA154" t="str">
            <v>～</v>
          </cell>
          <cell r="AD154" t="str">
            <v>～</v>
          </cell>
          <cell r="AF154">
            <v>1</v>
          </cell>
          <cell r="AG154" t="str">
            <v>水中ポンプ</v>
          </cell>
          <cell r="AH154">
            <v>25</v>
          </cell>
          <cell r="AI154">
            <v>4.9000000000000004</v>
          </cell>
          <cell r="AJ154">
            <v>1.5</v>
          </cell>
          <cell r="AL154" t="str">
            <v>ヤジマ石油株式会社(セルフ川口木曽呂給油所）</v>
          </cell>
          <cell r="AM154" t="str">
            <v>121-0064</v>
          </cell>
          <cell r="AN154" t="str">
            <v>東京都足立区</v>
          </cell>
          <cell r="AO154" t="str">
            <v>保木間</v>
          </cell>
          <cell r="AP154">
            <v>5</v>
          </cell>
          <cell r="AQ154">
            <v>34</v>
          </cell>
          <cell r="AR154">
            <v>8</v>
          </cell>
          <cell r="AS154" t="str">
            <v>代表取締役　矢島幹也</v>
          </cell>
          <cell r="AT154" t="str">
            <v>03</v>
          </cell>
          <cell r="AU154" t="str">
            <v>3884</v>
          </cell>
          <cell r="AV154" t="str">
            <v>5111</v>
          </cell>
        </row>
        <row r="155">
          <cell r="D155">
            <v>151</v>
          </cell>
          <cell r="E155" t="str">
            <v>203</v>
          </cell>
          <cell r="F155" t="str">
            <v>1127</v>
          </cell>
          <cell r="G155" t="str">
            <v>2</v>
          </cell>
          <cell r="H155" t="str">
            <v>00</v>
          </cell>
          <cell r="I155" t="str">
            <v>B</v>
          </cell>
          <cell r="J155" t="str">
            <v>A</v>
          </cell>
          <cell r="K155" t="str">
            <v>要</v>
          </cell>
          <cell r="L155" t="str">
            <v>八幡木</v>
          </cell>
          <cell r="M155">
            <v>2</v>
          </cell>
          <cell r="N155">
            <v>27</v>
          </cell>
          <cell r="O155">
            <v>15</v>
          </cell>
          <cell r="P155" t="str">
            <v>L75</v>
          </cell>
          <cell r="Q155" t="str">
            <v>洗濯・理容・浴場業</v>
          </cell>
          <cell r="R155">
            <v>1</v>
          </cell>
          <cell r="S155" t="str">
            <v>羽車式</v>
          </cell>
          <cell r="T155" t="str">
            <v>2</v>
          </cell>
          <cell r="U155">
            <v>5</v>
          </cell>
          <cell r="V155" t="str">
            <v>平成</v>
          </cell>
          <cell r="W155">
            <v>26</v>
          </cell>
          <cell r="X155">
            <v>3</v>
          </cell>
          <cell r="Y155">
            <v>28</v>
          </cell>
          <cell r="Z155">
            <v>40</v>
          </cell>
          <cell r="AA155" t="str">
            <v>～</v>
          </cell>
          <cell r="AC155">
            <v>45</v>
          </cell>
          <cell r="AD155" t="str">
            <v>～</v>
          </cell>
          <cell r="AF155">
            <v>1</v>
          </cell>
          <cell r="AG155" t="str">
            <v>水中ポンプ</v>
          </cell>
          <cell r="AH155">
            <v>25</v>
          </cell>
          <cell r="AI155">
            <v>4.9000000000000004</v>
          </cell>
          <cell r="AJ155">
            <v>0.75</v>
          </cell>
          <cell r="AK155">
            <v>70</v>
          </cell>
          <cell r="AL155" t="str">
            <v>トリオマネジメント株式会社(ジャンボランドリーふわふわ川口八幡木店）</v>
          </cell>
          <cell r="AM155" t="str">
            <v>270-1152</v>
          </cell>
          <cell r="AN155" t="str">
            <v>千葉県我孫子市</v>
          </cell>
          <cell r="AO155" t="str">
            <v>寿</v>
          </cell>
          <cell r="AP155">
            <v>1</v>
          </cell>
          <cell r="AQ155">
            <v>20</v>
          </cell>
          <cell r="AR155">
            <v>2</v>
          </cell>
          <cell r="AS155" t="str">
            <v>代表取締役社長　岡山早苗</v>
          </cell>
          <cell r="AT155" t="str">
            <v>04</v>
          </cell>
          <cell r="AU155" t="str">
            <v>7183</v>
          </cell>
          <cell r="AV155" t="str">
            <v>9631</v>
          </cell>
        </row>
        <row r="156">
          <cell r="D156">
            <v>152</v>
          </cell>
          <cell r="E156" t="str">
            <v>203</v>
          </cell>
          <cell r="F156" t="str">
            <v>1128</v>
          </cell>
          <cell r="G156" t="str">
            <v>2</v>
          </cell>
          <cell r="H156" t="str">
            <v>00</v>
          </cell>
          <cell r="I156" t="str">
            <v>B</v>
          </cell>
          <cell r="J156" t="str">
            <v>A</v>
          </cell>
          <cell r="K156" t="str">
            <v>要</v>
          </cell>
          <cell r="L156" t="str">
            <v>青木</v>
          </cell>
          <cell r="M156">
            <v>4</v>
          </cell>
          <cell r="N156">
            <v>13</v>
          </cell>
          <cell r="O156">
            <v>3</v>
          </cell>
          <cell r="P156" t="str">
            <v>L75</v>
          </cell>
          <cell r="Q156" t="str">
            <v>洗濯・理容・浴場業</v>
          </cell>
          <cell r="R156">
            <v>1</v>
          </cell>
          <cell r="S156" t="str">
            <v>羽車式</v>
          </cell>
          <cell r="T156" t="str">
            <v>2</v>
          </cell>
          <cell r="U156">
            <v>5</v>
          </cell>
          <cell r="V156" t="str">
            <v>平成</v>
          </cell>
          <cell r="W156">
            <v>30</v>
          </cell>
          <cell r="X156">
            <v>2</v>
          </cell>
          <cell r="Y156">
            <v>9</v>
          </cell>
          <cell r="Z156">
            <v>40</v>
          </cell>
          <cell r="AA156" t="str">
            <v>～</v>
          </cell>
          <cell r="AC156">
            <v>45</v>
          </cell>
          <cell r="AD156" t="str">
            <v>～</v>
          </cell>
          <cell r="AF156">
            <v>1</v>
          </cell>
          <cell r="AG156" t="str">
            <v>水中ポンプ</v>
          </cell>
          <cell r="AH156">
            <v>25</v>
          </cell>
          <cell r="AI156">
            <v>4.9000000000000004</v>
          </cell>
          <cell r="AJ156">
            <v>0.75</v>
          </cell>
          <cell r="AK156">
            <v>80</v>
          </cell>
          <cell r="AL156" t="str">
            <v>トリオマネジメント株式会社(ジャンボランドリーふわふわ川口青木店）</v>
          </cell>
          <cell r="AM156" t="str">
            <v>270-1152</v>
          </cell>
          <cell r="AN156" t="str">
            <v>千葉県我孫子市</v>
          </cell>
          <cell r="AO156" t="str">
            <v>寿</v>
          </cell>
          <cell r="AP156">
            <v>1</v>
          </cell>
          <cell r="AQ156">
            <v>20</v>
          </cell>
          <cell r="AR156">
            <v>2</v>
          </cell>
          <cell r="AS156" t="str">
            <v>代表取締役社長　岡山早苗</v>
          </cell>
          <cell r="AT156" t="str">
            <v>04</v>
          </cell>
          <cell r="AU156" t="str">
            <v>7183</v>
          </cell>
          <cell r="AV156" t="str">
            <v>9631</v>
          </cell>
        </row>
        <row r="157">
          <cell r="D157">
            <v>153</v>
          </cell>
          <cell r="E157" t="str">
            <v>203</v>
          </cell>
          <cell r="F157" t="str">
            <v>1129</v>
          </cell>
          <cell r="G157" t="str">
            <v>2</v>
          </cell>
          <cell r="H157" t="str">
            <v>00</v>
          </cell>
          <cell r="I157" t="str">
            <v>B</v>
          </cell>
          <cell r="J157" t="str">
            <v>A</v>
          </cell>
          <cell r="K157" t="str">
            <v>要</v>
          </cell>
          <cell r="L157" t="str">
            <v>青木</v>
          </cell>
          <cell r="M157">
            <v>2</v>
          </cell>
          <cell r="N157">
            <v>1</v>
          </cell>
          <cell r="O157">
            <v>1</v>
          </cell>
          <cell r="P157" t="str">
            <v>M98</v>
          </cell>
          <cell r="Q157" t="str">
            <v>地方公務</v>
          </cell>
          <cell r="R157">
            <v>1</v>
          </cell>
          <cell r="S157" t="str">
            <v>羽車式</v>
          </cell>
          <cell r="T157" t="str">
            <v>2</v>
          </cell>
          <cell r="U157">
            <v>6</v>
          </cell>
          <cell r="V157" t="str">
            <v>令和</v>
          </cell>
          <cell r="W157">
            <v>2</v>
          </cell>
          <cell r="X157">
            <v>3</v>
          </cell>
          <cell r="Y157">
            <v>9</v>
          </cell>
          <cell r="Z157">
            <v>40</v>
          </cell>
          <cell r="AA157" t="str">
            <v>～</v>
          </cell>
          <cell r="AB157">
            <v>52</v>
          </cell>
          <cell r="AC157">
            <v>92</v>
          </cell>
          <cell r="AD157" t="str">
            <v>～</v>
          </cell>
          <cell r="AE157">
            <v>96</v>
          </cell>
          <cell r="AF157">
            <v>1</v>
          </cell>
          <cell r="AG157" t="str">
            <v>水中ポンプ</v>
          </cell>
          <cell r="AH157">
            <v>25</v>
          </cell>
          <cell r="AI157">
            <v>4.9000000000000004</v>
          </cell>
          <cell r="AJ157">
            <v>2.2000000000000002</v>
          </cell>
          <cell r="AK157">
            <v>60</v>
          </cell>
          <cell r="AL157" t="str">
            <v>川口市（川口市役所第一本庁舎）</v>
          </cell>
          <cell r="AM157" t="str">
            <v>332-0031</v>
          </cell>
          <cell r="AN157" t="str">
            <v>川口市</v>
          </cell>
          <cell r="AO157" t="str">
            <v>青木</v>
          </cell>
          <cell r="AP157">
            <v>2</v>
          </cell>
          <cell r="AQ157">
            <v>1</v>
          </cell>
          <cell r="AR157">
            <v>1</v>
          </cell>
          <cell r="AS157" t="str">
            <v>川口市長　奥ノ木信夫</v>
          </cell>
          <cell r="AT157" t="str">
            <v>048</v>
          </cell>
          <cell r="AU157" t="str">
            <v>258</v>
          </cell>
          <cell r="AV157" t="str">
            <v>1110</v>
          </cell>
        </row>
        <row r="158">
          <cell r="D158">
            <v>154</v>
          </cell>
          <cell r="E158" t="str">
            <v>203</v>
          </cell>
          <cell r="F158" t="str">
            <v>1130</v>
          </cell>
          <cell r="G158" t="str">
            <v>1</v>
          </cell>
          <cell r="H158" t="str">
            <v>00</v>
          </cell>
          <cell r="I158" t="str">
            <v>B</v>
          </cell>
          <cell r="J158" t="str">
            <v>A</v>
          </cell>
          <cell r="K158" t="str">
            <v>要</v>
          </cell>
          <cell r="L158" t="str">
            <v>辻</v>
          </cell>
          <cell r="M158">
            <v>458</v>
          </cell>
          <cell r="P158" t="str">
            <v>F25</v>
          </cell>
          <cell r="Q158" t="str">
            <v>窯業・土石製品製造業</v>
          </cell>
          <cell r="R158">
            <v>1</v>
          </cell>
          <cell r="S158" t="str">
            <v>羽車式</v>
          </cell>
          <cell r="T158" t="str">
            <v>1</v>
          </cell>
          <cell r="U158">
            <v>5</v>
          </cell>
          <cell r="V158" t="str">
            <v>平成</v>
          </cell>
          <cell r="W158">
            <v>20</v>
          </cell>
          <cell r="X158">
            <v>6</v>
          </cell>
          <cell r="Y158">
            <v>1</v>
          </cell>
          <cell r="Z158">
            <v>20</v>
          </cell>
          <cell r="AA158" t="str">
            <v>～</v>
          </cell>
          <cell r="AB158">
            <v>25</v>
          </cell>
          <cell r="AD158" t="str">
            <v>～</v>
          </cell>
          <cell r="AF158">
            <v>2</v>
          </cell>
          <cell r="AG158" t="str">
            <v>地上式ポンプ</v>
          </cell>
          <cell r="AH158">
            <v>25</v>
          </cell>
          <cell r="AI158">
            <v>4.9000000000000004</v>
          </cell>
          <cell r="AJ158">
            <v>0.4</v>
          </cell>
          <cell r="AK158">
            <v>1.5</v>
          </cell>
          <cell r="AL158" t="str">
            <v>有限会社藤井シェル製作所</v>
          </cell>
          <cell r="AM158" t="str">
            <v>334-0004</v>
          </cell>
          <cell r="AN158" t="str">
            <v>川口市</v>
          </cell>
          <cell r="AO158" t="str">
            <v>辻</v>
          </cell>
          <cell r="AP158">
            <v>458</v>
          </cell>
          <cell r="AS158" t="str">
            <v>代表取締役　藤井亮一</v>
          </cell>
          <cell r="AT158" t="str">
            <v>048</v>
          </cell>
          <cell r="AU158" t="str">
            <v>281</v>
          </cell>
          <cell r="AV158" t="str">
            <v>3881</v>
          </cell>
        </row>
        <row r="159">
          <cell r="D159">
            <v>155</v>
          </cell>
          <cell r="E159" t="str">
            <v>203</v>
          </cell>
          <cell r="F159" t="str">
            <v>1131</v>
          </cell>
          <cell r="G159" t="str">
            <v>2</v>
          </cell>
          <cell r="H159" t="str">
            <v>00</v>
          </cell>
          <cell r="I159" t="str">
            <v>B</v>
          </cell>
          <cell r="J159" t="str">
            <v>A</v>
          </cell>
          <cell r="K159" t="str">
            <v>要</v>
          </cell>
          <cell r="L159" t="str">
            <v>領家</v>
          </cell>
          <cell r="M159">
            <v>4</v>
          </cell>
          <cell r="N159">
            <v>7</v>
          </cell>
          <cell r="O159">
            <v>18</v>
          </cell>
          <cell r="P159" t="str">
            <v>I00</v>
          </cell>
          <cell r="Q159" t="str">
            <v>卸売・小売業・飲食店</v>
          </cell>
          <cell r="R159">
            <v>1</v>
          </cell>
          <cell r="S159" t="str">
            <v>羽車式</v>
          </cell>
          <cell r="T159" t="str">
            <v>2</v>
          </cell>
          <cell r="U159">
            <v>6</v>
          </cell>
          <cell r="V159" t="str">
            <v>令和</v>
          </cell>
          <cell r="W159">
            <v>3</v>
          </cell>
          <cell r="X159">
            <v>6</v>
          </cell>
          <cell r="Y159">
            <v>18</v>
          </cell>
          <cell r="Z159">
            <v>80</v>
          </cell>
          <cell r="AA159" t="str">
            <v>～</v>
          </cell>
          <cell r="AB159">
            <v>88</v>
          </cell>
          <cell r="AD159" t="str">
            <v>～</v>
          </cell>
          <cell r="AF159">
            <v>1</v>
          </cell>
          <cell r="AG159" t="str">
            <v>水中ポンプ</v>
          </cell>
          <cell r="AH159">
            <v>25.4</v>
          </cell>
          <cell r="AI159">
            <v>5.08</v>
          </cell>
          <cell r="AJ159">
            <v>1.1000000000000001</v>
          </cell>
          <cell r="AK159">
            <v>40</v>
          </cell>
          <cell r="AL159" t="str">
            <v>川口食肉荷受株式会社</v>
          </cell>
          <cell r="AM159" t="str">
            <v>332-0004</v>
          </cell>
          <cell r="AN159" t="str">
            <v>川口市</v>
          </cell>
          <cell r="AO159" t="str">
            <v>領家</v>
          </cell>
          <cell r="AP159">
            <v>4</v>
          </cell>
          <cell r="AQ159">
            <v>7</v>
          </cell>
          <cell r="AR159">
            <v>18</v>
          </cell>
          <cell r="AS159" t="str">
            <v>代表取締役　石井一雄</v>
          </cell>
          <cell r="AT159" t="str">
            <v>048</v>
          </cell>
          <cell r="AU159" t="str">
            <v>223</v>
          </cell>
          <cell r="AV159" t="str">
            <v>3121</v>
          </cell>
        </row>
        <row r="160">
          <cell r="D160">
            <v>156</v>
          </cell>
          <cell r="E160" t="str">
            <v>203</v>
          </cell>
          <cell r="F160" t="str">
            <v>1132</v>
          </cell>
          <cell r="G160" t="str">
            <v>3</v>
          </cell>
          <cell r="H160" t="str">
            <v>00</v>
          </cell>
          <cell r="I160" t="str">
            <v>B</v>
          </cell>
          <cell r="J160" t="str">
            <v>A</v>
          </cell>
          <cell r="K160" t="str">
            <v>要</v>
          </cell>
          <cell r="L160" t="str">
            <v>坂下町</v>
          </cell>
          <cell r="M160">
            <v>4</v>
          </cell>
          <cell r="N160">
            <v>19</v>
          </cell>
          <cell r="O160">
            <v>15</v>
          </cell>
          <cell r="P160" t="str">
            <v>O00</v>
          </cell>
          <cell r="Q160" t="str">
            <v>その他の業</v>
          </cell>
          <cell r="R160">
            <v>1</v>
          </cell>
          <cell r="S160" t="str">
            <v>羽車式</v>
          </cell>
          <cell r="T160" t="str">
            <v>3</v>
          </cell>
          <cell r="U160">
            <v>6</v>
          </cell>
          <cell r="V160" t="str">
            <v>令和</v>
          </cell>
          <cell r="W160">
            <v>3</v>
          </cell>
          <cell r="X160">
            <v>11</v>
          </cell>
          <cell r="Y160">
            <v>4</v>
          </cell>
          <cell r="Z160">
            <v>40</v>
          </cell>
          <cell r="AA160" t="str">
            <v>～</v>
          </cell>
          <cell r="AB160">
            <v>50</v>
          </cell>
          <cell r="AD160" t="str">
            <v>～</v>
          </cell>
          <cell r="AF160">
            <v>1</v>
          </cell>
          <cell r="AG160" t="str">
            <v>水中ポンプ</v>
          </cell>
          <cell r="AH160">
            <v>27.6</v>
          </cell>
          <cell r="AI160">
            <v>6</v>
          </cell>
          <cell r="AJ160">
            <v>1.5</v>
          </cell>
          <cell r="AK160">
            <v>50</v>
          </cell>
          <cell r="AL160" t="str">
            <v>株式会社鹿島屋（Dr.Driveセルフスマイル川口坂下町店）</v>
          </cell>
          <cell r="AM160" t="str">
            <v>332-0016</v>
          </cell>
          <cell r="AN160" t="str">
            <v>川口市</v>
          </cell>
          <cell r="AO160" t="str">
            <v>幸町</v>
          </cell>
          <cell r="AP160">
            <v>3</v>
          </cell>
          <cell r="AQ160">
            <v>6</v>
          </cell>
          <cell r="AR160">
            <v>20</v>
          </cell>
          <cell r="AS160" t="str">
            <v>代表取締役　増田雄一郎</v>
          </cell>
          <cell r="AT160" t="str">
            <v>048</v>
          </cell>
          <cell r="AU160" t="str">
            <v>456</v>
          </cell>
          <cell r="AV160" t="str">
            <v>8000</v>
          </cell>
        </row>
        <row r="161">
          <cell r="D161">
            <v>157</v>
          </cell>
          <cell r="K161" t="str">
            <v/>
          </cell>
          <cell r="Q161" t="str">
            <v/>
          </cell>
          <cell r="S161" t="str">
            <v/>
          </cell>
          <cell r="T161">
            <v>0</v>
          </cell>
          <cell r="V161" t="str">
            <v/>
          </cell>
          <cell r="AA161" t="str">
            <v>～</v>
          </cell>
          <cell r="AD161" t="str">
            <v>～</v>
          </cell>
          <cell r="AG161" t="str">
            <v/>
          </cell>
          <cell r="AH161">
            <v>0</v>
          </cell>
        </row>
        <row r="162">
          <cell r="D162">
            <v>158</v>
          </cell>
          <cell r="K162" t="str">
            <v/>
          </cell>
          <cell r="Q162" t="str">
            <v/>
          </cell>
          <cell r="S162" t="str">
            <v/>
          </cell>
          <cell r="T162">
            <v>0</v>
          </cell>
          <cell r="V162" t="str">
            <v/>
          </cell>
          <cell r="AA162" t="str">
            <v>～</v>
          </cell>
          <cell r="AD162" t="str">
            <v>～</v>
          </cell>
          <cell r="AG162" t="str">
            <v/>
          </cell>
          <cell r="AH162">
            <v>0</v>
          </cell>
        </row>
        <row r="163">
          <cell r="D163">
            <v>159</v>
          </cell>
          <cell r="K163" t="str">
            <v/>
          </cell>
          <cell r="Q163" t="str">
            <v/>
          </cell>
          <cell r="S163" t="str">
            <v/>
          </cell>
          <cell r="T163">
            <v>0</v>
          </cell>
          <cell r="V163" t="str">
            <v/>
          </cell>
          <cell r="AA163" t="str">
            <v>～</v>
          </cell>
          <cell r="AD163" t="str">
            <v>～</v>
          </cell>
          <cell r="AG163" t="str">
            <v/>
          </cell>
          <cell r="AH163">
            <v>0</v>
          </cell>
        </row>
        <row r="164">
          <cell r="D164">
            <v>160</v>
          </cell>
          <cell r="K164" t="str">
            <v/>
          </cell>
          <cell r="Q164" t="str">
            <v/>
          </cell>
          <cell r="S164" t="str">
            <v/>
          </cell>
          <cell r="T164">
            <v>0</v>
          </cell>
          <cell r="V164" t="str">
            <v/>
          </cell>
          <cell r="AA164" t="str">
            <v>～</v>
          </cell>
          <cell r="AD164" t="str">
            <v>～</v>
          </cell>
          <cell r="AG164" t="str">
            <v/>
          </cell>
          <cell r="AH164">
            <v>0</v>
          </cell>
        </row>
        <row r="165">
          <cell r="D165">
            <v>161</v>
          </cell>
          <cell r="K165" t="str">
            <v/>
          </cell>
          <cell r="Q165" t="str">
            <v/>
          </cell>
          <cell r="S165" t="str">
            <v/>
          </cell>
          <cell r="T165">
            <v>0</v>
          </cell>
          <cell r="V165" t="str">
            <v/>
          </cell>
          <cell r="AA165" t="str">
            <v>～</v>
          </cell>
          <cell r="AD165" t="str">
            <v>～</v>
          </cell>
          <cell r="AG165" t="str">
            <v/>
          </cell>
          <cell r="AH165">
            <v>0</v>
          </cell>
        </row>
        <row r="166">
          <cell r="D166">
            <v>162</v>
          </cell>
          <cell r="K166" t="str">
            <v/>
          </cell>
          <cell r="Q166" t="str">
            <v/>
          </cell>
          <cell r="S166" t="str">
            <v/>
          </cell>
          <cell r="T166">
            <v>0</v>
          </cell>
          <cell r="V166" t="str">
            <v/>
          </cell>
          <cell r="AA166" t="str">
            <v>～</v>
          </cell>
          <cell r="AD166" t="str">
            <v>～</v>
          </cell>
          <cell r="AG166" t="str">
            <v/>
          </cell>
          <cell r="AH166">
            <v>0</v>
          </cell>
        </row>
        <row r="167">
          <cell r="D167">
            <v>163</v>
          </cell>
          <cell r="K167" t="str">
            <v/>
          </cell>
          <cell r="Q167" t="str">
            <v/>
          </cell>
          <cell r="S167" t="str">
            <v/>
          </cell>
          <cell r="T167">
            <v>0</v>
          </cell>
          <cell r="V167" t="str">
            <v/>
          </cell>
          <cell r="AA167" t="str">
            <v>～</v>
          </cell>
          <cell r="AD167" t="str">
            <v>～</v>
          </cell>
          <cell r="AG167" t="str">
            <v/>
          </cell>
          <cell r="AH167">
            <v>0</v>
          </cell>
        </row>
        <row r="168">
          <cell r="D168">
            <v>164</v>
          </cell>
          <cell r="K168" t="str">
            <v/>
          </cell>
          <cell r="Q168" t="str">
            <v/>
          </cell>
          <cell r="S168" t="str">
            <v/>
          </cell>
          <cell r="T168">
            <v>0</v>
          </cell>
          <cell r="V168" t="str">
            <v/>
          </cell>
          <cell r="AA168" t="str">
            <v>～</v>
          </cell>
          <cell r="AD168" t="str">
            <v>～</v>
          </cell>
          <cell r="AG168" t="str">
            <v/>
          </cell>
          <cell r="AH168">
            <v>0</v>
          </cell>
        </row>
        <row r="169">
          <cell r="D169">
            <v>165</v>
          </cell>
          <cell r="K169" t="str">
            <v/>
          </cell>
          <cell r="Q169" t="str">
            <v/>
          </cell>
          <cell r="S169" t="str">
            <v/>
          </cell>
          <cell r="T169">
            <v>0</v>
          </cell>
          <cell r="V169" t="str">
            <v/>
          </cell>
          <cell r="AA169" t="str">
            <v>～</v>
          </cell>
          <cell r="AD169" t="str">
            <v>～</v>
          </cell>
          <cell r="AG169" t="str">
            <v/>
          </cell>
          <cell r="AH169">
            <v>0</v>
          </cell>
        </row>
        <row r="170">
          <cell r="D170">
            <v>166</v>
          </cell>
          <cell r="K170" t="str">
            <v/>
          </cell>
          <cell r="Q170" t="str">
            <v/>
          </cell>
          <cell r="S170" t="str">
            <v/>
          </cell>
          <cell r="T170">
            <v>0</v>
          </cell>
          <cell r="V170" t="str">
            <v/>
          </cell>
          <cell r="AA170" t="str">
            <v>～</v>
          </cell>
          <cell r="AD170" t="str">
            <v>～</v>
          </cell>
          <cell r="AG170" t="str">
            <v/>
          </cell>
          <cell r="AH170">
            <v>0</v>
          </cell>
        </row>
        <row r="171">
          <cell r="D171">
            <v>167</v>
          </cell>
          <cell r="K171" t="str">
            <v/>
          </cell>
          <cell r="Q171" t="str">
            <v/>
          </cell>
          <cell r="S171" t="str">
            <v/>
          </cell>
          <cell r="T171">
            <v>0</v>
          </cell>
          <cell r="V171" t="str">
            <v/>
          </cell>
          <cell r="AA171" t="str">
            <v>～</v>
          </cell>
          <cell r="AD171" t="str">
            <v>～</v>
          </cell>
          <cell r="AG171" t="str">
            <v/>
          </cell>
          <cell r="AH171">
            <v>0</v>
          </cell>
        </row>
        <row r="172">
          <cell r="D172">
            <v>168</v>
          </cell>
          <cell r="K172" t="str">
            <v/>
          </cell>
          <cell r="Q172" t="str">
            <v/>
          </cell>
          <cell r="S172" t="str">
            <v/>
          </cell>
          <cell r="T172">
            <v>0</v>
          </cell>
          <cell r="V172" t="str">
            <v/>
          </cell>
          <cell r="AA172" t="str">
            <v>～</v>
          </cell>
          <cell r="AD172" t="str">
            <v>～</v>
          </cell>
          <cell r="AG172" t="str">
            <v/>
          </cell>
          <cell r="AH172">
            <v>0</v>
          </cell>
        </row>
        <row r="173">
          <cell r="D173">
            <v>169</v>
          </cell>
          <cell r="K173" t="str">
            <v/>
          </cell>
          <cell r="Q173" t="str">
            <v/>
          </cell>
          <cell r="S173" t="str">
            <v/>
          </cell>
          <cell r="T173">
            <v>0</v>
          </cell>
          <cell r="V173" t="str">
            <v/>
          </cell>
          <cell r="AA173" t="str">
            <v>～</v>
          </cell>
          <cell r="AD173" t="str">
            <v>～</v>
          </cell>
          <cell r="AG173" t="str">
            <v/>
          </cell>
          <cell r="AH173">
            <v>0</v>
          </cell>
        </row>
        <row r="174">
          <cell r="D174">
            <v>170</v>
          </cell>
          <cell r="K174" t="str">
            <v/>
          </cell>
          <cell r="Q174" t="str">
            <v/>
          </cell>
          <cell r="S174" t="str">
            <v/>
          </cell>
          <cell r="T174">
            <v>0</v>
          </cell>
          <cell r="V174" t="str">
            <v/>
          </cell>
          <cell r="AA174" t="str">
            <v>～</v>
          </cell>
          <cell r="AD174" t="str">
            <v>～</v>
          </cell>
          <cell r="AG174" t="str">
            <v/>
          </cell>
          <cell r="AH174">
            <v>0</v>
          </cell>
        </row>
        <row r="175">
          <cell r="D175">
            <v>171</v>
          </cell>
          <cell r="K175" t="str">
            <v/>
          </cell>
          <cell r="Q175" t="str">
            <v/>
          </cell>
          <cell r="S175" t="str">
            <v/>
          </cell>
          <cell r="T175">
            <v>0</v>
          </cell>
          <cell r="V175" t="str">
            <v/>
          </cell>
          <cell r="AA175" t="str">
            <v>～</v>
          </cell>
          <cell r="AD175" t="str">
            <v>～</v>
          </cell>
          <cell r="AG175" t="str">
            <v/>
          </cell>
          <cell r="AH175">
            <v>0</v>
          </cell>
        </row>
        <row r="176">
          <cell r="D176">
            <v>172</v>
          </cell>
          <cell r="K176" t="str">
            <v/>
          </cell>
          <cell r="Q176" t="str">
            <v/>
          </cell>
          <cell r="S176" t="str">
            <v/>
          </cell>
          <cell r="T176">
            <v>0</v>
          </cell>
          <cell r="V176" t="str">
            <v/>
          </cell>
          <cell r="AA176" t="str">
            <v>～</v>
          </cell>
          <cell r="AD176" t="str">
            <v>～</v>
          </cell>
          <cell r="AG176" t="str">
            <v/>
          </cell>
          <cell r="AH176">
            <v>0</v>
          </cell>
        </row>
        <row r="177">
          <cell r="D177">
            <v>173</v>
          </cell>
          <cell r="K177" t="str">
            <v/>
          </cell>
          <cell r="Q177" t="str">
            <v/>
          </cell>
          <cell r="S177" t="str">
            <v/>
          </cell>
          <cell r="T177">
            <v>0</v>
          </cell>
          <cell r="V177" t="str">
            <v/>
          </cell>
          <cell r="AA177" t="str">
            <v>～</v>
          </cell>
          <cell r="AD177" t="str">
            <v>～</v>
          </cell>
          <cell r="AG177" t="str">
            <v/>
          </cell>
          <cell r="AH177">
            <v>0</v>
          </cell>
        </row>
        <row r="178">
          <cell r="D178">
            <v>174</v>
          </cell>
          <cell r="K178" t="str">
            <v/>
          </cell>
          <cell r="Q178" t="str">
            <v/>
          </cell>
          <cell r="S178" t="str">
            <v/>
          </cell>
          <cell r="T178">
            <v>0</v>
          </cell>
          <cell r="V178" t="str">
            <v/>
          </cell>
          <cell r="AA178" t="str">
            <v>～</v>
          </cell>
          <cell r="AD178" t="str">
            <v>～</v>
          </cell>
          <cell r="AG178" t="str">
            <v/>
          </cell>
          <cell r="AH178">
            <v>0</v>
          </cell>
        </row>
        <row r="179">
          <cell r="D179">
            <v>175</v>
          </cell>
          <cell r="K179" t="str">
            <v/>
          </cell>
          <cell r="Q179" t="str">
            <v/>
          </cell>
          <cell r="S179" t="str">
            <v/>
          </cell>
          <cell r="T179">
            <v>0</v>
          </cell>
          <cell r="V179" t="str">
            <v/>
          </cell>
          <cell r="AA179" t="str">
            <v>～</v>
          </cell>
          <cell r="AD179" t="str">
            <v>～</v>
          </cell>
          <cell r="AG179" t="str">
            <v/>
          </cell>
          <cell r="AH179">
            <v>0</v>
          </cell>
        </row>
        <row r="180">
          <cell r="D180">
            <v>176</v>
          </cell>
          <cell r="K180" t="str">
            <v/>
          </cell>
          <cell r="Q180" t="str">
            <v/>
          </cell>
          <cell r="S180" t="str">
            <v/>
          </cell>
          <cell r="T180">
            <v>0</v>
          </cell>
          <cell r="V180" t="str">
            <v/>
          </cell>
          <cell r="AA180" t="str">
            <v>～</v>
          </cell>
          <cell r="AD180" t="str">
            <v>～</v>
          </cell>
          <cell r="AG180" t="str">
            <v/>
          </cell>
          <cell r="AH180">
            <v>0</v>
          </cell>
        </row>
        <row r="181">
          <cell r="D181">
            <v>177</v>
          </cell>
          <cell r="K181" t="str">
            <v/>
          </cell>
          <cell r="Q181" t="str">
            <v/>
          </cell>
          <cell r="S181" t="str">
            <v/>
          </cell>
          <cell r="T181">
            <v>0</v>
          </cell>
          <cell r="V181" t="str">
            <v/>
          </cell>
          <cell r="AA181" t="str">
            <v>～</v>
          </cell>
          <cell r="AD181" t="str">
            <v>～</v>
          </cell>
          <cell r="AG181" t="str">
            <v/>
          </cell>
          <cell r="AH181">
            <v>0</v>
          </cell>
        </row>
        <row r="182">
          <cell r="D182">
            <v>178</v>
          </cell>
          <cell r="K182" t="str">
            <v/>
          </cell>
          <cell r="Q182" t="str">
            <v/>
          </cell>
          <cell r="S182" t="str">
            <v/>
          </cell>
          <cell r="T182">
            <v>0</v>
          </cell>
          <cell r="V182" t="str">
            <v/>
          </cell>
          <cell r="AA182" t="str">
            <v>～</v>
          </cell>
          <cell r="AD182" t="str">
            <v>～</v>
          </cell>
          <cell r="AG182" t="str">
            <v/>
          </cell>
          <cell r="AH182">
            <v>0</v>
          </cell>
        </row>
        <row r="183">
          <cell r="D183">
            <v>179</v>
          </cell>
          <cell r="K183" t="str">
            <v/>
          </cell>
          <cell r="Q183" t="str">
            <v/>
          </cell>
          <cell r="S183" t="str">
            <v/>
          </cell>
          <cell r="T183">
            <v>0</v>
          </cell>
          <cell r="V183" t="str">
            <v/>
          </cell>
          <cell r="AA183" t="str">
            <v>～</v>
          </cell>
          <cell r="AD183" t="str">
            <v>～</v>
          </cell>
          <cell r="AG183" t="str">
            <v/>
          </cell>
          <cell r="AH183">
            <v>0</v>
          </cell>
        </row>
        <row r="184">
          <cell r="D184">
            <v>180</v>
          </cell>
          <cell r="K184" t="str">
            <v/>
          </cell>
          <cell r="Q184" t="str">
            <v/>
          </cell>
          <cell r="S184" t="str">
            <v/>
          </cell>
          <cell r="T184">
            <v>0</v>
          </cell>
          <cell r="V184" t="str">
            <v/>
          </cell>
          <cell r="AA184" t="str">
            <v>～</v>
          </cell>
          <cell r="AD184" t="str">
            <v>～</v>
          </cell>
          <cell r="AG184" t="str">
            <v/>
          </cell>
          <cell r="AH184">
            <v>0</v>
          </cell>
        </row>
        <row r="185">
          <cell r="D185">
            <v>181</v>
          </cell>
          <cell r="K185" t="str">
            <v/>
          </cell>
          <cell r="Q185" t="str">
            <v/>
          </cell>
          <cell r="S185" t="str">
            <v/>
          </cell>
          <cell r="T185">
            <v>0</v>
          </cell>
          <cell r="V185" t="str">
            <v/>
          </cell>
          <cell r="AA185" t="str">
            <v>～</v>
          </cell>
          <cell r="AD185" t="str">
            <v>～</v>
          </cell>
          <cell r="AG185" t="str">
            <v/>
          </cell>
          <cell r="AH185">
            <v>0</v>
          </cell>
        </row>
        <row r="186">
          <cell r="D186">
            <v>182</v>
          </cell>
          <cell r="K186" t="str">
            <v/>
          </cell>
          <cell r="Q186" t="str">
            <v/>
          </cell>
          <cell r="S186" t="str">
            <v/>
          </cell>
          <cell r="T186">
            <v>0</v>
          </cell>
          <cell r="V186" t="str">
            <v/>
          </cell>
          <cell r="AA186" t="str">
            <v>～</v>
          </cell>
          <cell r="AD186" t="str">
            <v>～</v>
          </cell>
          <cell r="AG186" t="str">
            <v/>
          </cell>
          <cell r="AH186">
            <v>0</v>
          </cell>
        </row>
        <row r="187">
          <cell r="D187">
            <v>183</v>
          </cell>
          <cell r="K187" t="str">
            <v/>
          </cell>
          <cell r="Q187" t="str">
            <v/>
          </cell>
          <cell r="S187" t="str">
            <v/>
          </cell>
          <cell r="T187">
            <v>0</v>
          </cell>
          <cell r="V187" t="str">
            <v/>
          </cell>
          <cell r="AA187" t="str">
            <v>～</v>
          </cell>
          <cell r="AD187" t="str">
            <v>～</v>
          </cell>
          <cell r="AG187" t="str">
            <v/>
          </cell>
          <cell r="AH187">
            <v>0</v>
          </cell>
        </row>
        <row r="188">
          <cell r="D188">
            <v>184</v>
          </cell>
          <cell r="K188" t="str">
            <v/>
          </cell>
          <cell r="Q188" t="str">
            <v/>
          </cell>
          <cell r="S188" t="str">
            <v/>
          </cell>
          <cell r="T188">
            <v>0</v>
          </cell>
          <cell r="V188" t="str">
            <v/>
          </cell>
          <cell r="AA188" t="str">
            <v>～</v>
          </cell>
          <cell r="AD188" t="str">
            <v>～</v>
          </cell>
          <cell r="AG188" t="str">
            <v/>
          </cell>
          <cell r="AH188">
            <v>0</v>
          </cell>
        </row>
        <row r="189">
          <cell r="D189">
            <v>185</v>
          </cell>
          <cell r="K189" t="str">
            <v/>
          </cell>
          <cell r="Q189" t="str">
            <v/>
          </cell>
          <cell r="S189" t="str">
            <v/>
          </cell>
          <cell r="T189">
            <v>0</v>
          </cell>
          <cell r="V189" t="str">
            <v/>
          </cell>
          <cell r="AA189" t="str">
            <v>～</v>
          </cell>
          <cell r="AD189" t="str">
            <v>～</v>
          </cell>
          <cell r="AG189" t="str">
            <v/>
          </cell>
          <cell r="AH189">
            <v>0</v>
          </cell>
        </row>
        <row r="190">
          <cell r="D190">
            <v>186</v>
          </cell>
          <cell r="K190" t="str">
            <v/>
          </cell>
          <cell r="Q190" t="str">
            <v/>
          </cell>
          <cell r="S190" t="str">
            <v/>
          </cell>
          <cell r="T190">
            <v>0</v>
          </cell>
          <cell r="V190" t="str">
            <v/>
          </cell>
          <cell r="AA190" t="str">
            <v>～</v>
          </cell>
          <cell r="AD190" t="str">
            <v>～</v>
          </cell>
          <cell r="AG190" t="str">
            <v/>
          </cell>
          <cell r="AH190">
            <v>0</v>
          </cell>
        </row>
        <row r="191">
          <cell r="D191">
            <v>187</v>
          </cell>
          <cell r="K191" t="str">
            <v/>
          </cell>
          <cell r="Q191" t="str">
            <v/>
          </cell>
          <cell r="S191" t="str">
            <v/>
          </cell>
          <cell r="T191">
            <v>0</v>
          </cell>
          <cell r="V191" t="str">
            <v/>
          </cell>
          <cell r="AA191" t="str">
            <v>～</v>
          </cell>
          <cell r="AD191" t="str">
            <v>～</v>
          </cell>
          <cell r="AG191" t="str">
            <v/>
          </cell>
          <cell r="AH191">
            <v>0</v>
          </cell>
        </row>
        <row r="192">
          <cell r="D192">
            <v>188</v>
          </cell>
          <cell r="K192" t="str">
            <v/>
          </cell>
          <cell r="Q192" t="str">
            <v/>
          </cell>
          <cell r="S192" t="str">
            <v/>
          </cell>
          <cell r="T192">
            <v>0</v>
          </cell>
          <cell r="V192" t="str">
            <v/>
          </cell>
          <cell r="AA192" t="str">
            <v>～</v>
          </cell>
          <cell r="AD192" t="str">
            <v>～</v>
          </cell>
          <cell r="AG192" t="str">
            <v/>
          </cell>
          <cell r="AH192">
            <v>0</v>
          </cell>
        </row>
        <row r="193">
          <cell r="D193">
            <v>189</v>
          </cell>
          <cell r="K193" t="str">
            <v/>
          </cell>
          <cell r="Q193" t="str">
            <v/>
          </cell>
          <cell r="S193" t="str">
            <v/>
          </cell>
          <cell r="T193">
            <v>0</v>
          </cell>
          <cell r="V193" t="str">
            <v/>
          </cell>
          <cell r="AA193" t="str">
            <v>～</v>
          </cell>
          <cell r="AD193" t="str">
            <v>～</v>
          </cell>
          <cell r="AG193" t="str">
            <v/>
          </cell>
          <cell r="AH193">
            <v>0</v>
          </cell>
        </row>
        <row r="194">
          <cell r="D194">
            <v>190</v>
          </cell>
          <cell r="K194" t="str">
            <v/>
          </cell>
          <cell r="Q194" t="str">
            <v/>
          </cell>
          <cell r="S194" t="str">
            <v/>
          </cell>
          <cell r="T194">
            <v>0</v>
          </cell>
          <cell r="V194" t="str">
            <v/>
          </cell>
          <cell r="AA194" t="str">
            <v>～</v>
          </cell>
          <cell r="AD194" t="str">
            <v>～</v>
          </cell>
          <cell r="AG194" t="str">
            <v/>
          </cell>
          <cell r="AH194">
            <v>0</v>
          </cell>
        </row>
        <row r="195">
          <cell r="D195">
            <v>191</v>
          </cell>
          <cell r="K195" t="str">
            <v/>
          </cell>
          <cell r="Q195" t="str">
            <v/>
          </cell>
          <cell r="S195" t="str">
            <v/>
          </cell>
          <cell r="T195">
            <v>0</v>
          </cell>
          <cell r="V195" t="str">
            <v/>
          </cell>
          <cell r="AA195" t="str">
            <v>～</v>
          </cell>
          <cell r="AD195" t="str">
            <v>～</v>
          </cell>
          <cell r="AG195" t="str">
            <v/>
          </cell>
          <cell r="AH195">
            <v>0</v>
          </cell>
        </row>
        <row r="196">
          <cell r="D196">
            <v>192</v>
          </cell>
          <cell r="K196" t="str">
            <v/>
          </cell>
          <cell r="Q196" t="str">
            <v/>
          </cell>
          <cell r="S196" t="str">
            <v/>
          </cell>
          <cell r="T196">
            <v>0</v>
          </cell>
          <cell r="V196" t="str">
            <v/>
          </cell>
          <cell r="AA196" t="str">
            <v>～</v>
          </cell>
          <cell r="AD196" t="str">
            <v>～</v>
          </cell>
          <cell r="AG196" t="str">
            <v/>
          </cell>
          <cell r="AH196">
            <v>0</v>
          </cell>
        </row>
        <row r="197">
          <cell r="D197">
            <v>193</v>
          </cell>
          <cell r="K197" t="str">
            <v/>
          </cell>
          <cell r="Q197" t="str">
            <v/>
          </cell>
          <cell r="S197" t="str">
            <v/>
          </cell>
          <cell r="T197">
            <v>0</v>
          </cell>
          <cell r="V197" t="str">
            <v/>
          </cell>
          <cell r="AA197" t="str">
            <v>～</v>
          </cell>
          <cell r="AD197" t="str">
            <v>～</v>
          </cell>
          <cell r="AG197" t="str">
            <v/>
          </cell>
          <cell r="AH197">
            <v>0</v>
          </cell>
        </row>
        <row r="198">
          <cell r="D198">
            <v>194</v>
          </cell>
          <cell r="K198" t="str">
            <v/>
          </cell>
          <cell r="Q198" t="str">
            <v/>
          </cell>
          <cell r="S198" t="str">
            <v/>
          </cell>
          <cell r="T198">
            <v>0</v>
          </cell>
          <cell r="V198" t="str">
            <v/>
          </cell>
          <cell r="AA198" t="str">
            <v>～</v>
          </cell>
          <cell r="AD198" t="str">
            <v>～</v>
          </cell>
          <cell r="AG198" t="str">
            <v/>
          </cell>
          <cell r="AH19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50"/>
  <sheetViews>
    <sheetView tabSelected="1" zoomScale="85" zoomScaleNormal="85" workbookViewId="0">
      <selection activeCell="AO16" sqref="AO16:AW20"/>
    </sheetView>
  </sheetViews>
  <sheetFormatPr defaultColWidth="9" defaultRowHeight="13.5"/>
  <cols>
    <col min="1" max="1" width="4.5" style="1" customWidth="1"/>
    <col min="2" max="2" width="1.625" style="1" customWidth="1"/>
    <col min="3" max="3" width="3" style="1" customWidth="1"/>
    <col min="4" max="4" width="1.75" style="1" customWidth="1"/>
    <col min="5" max="5" width="2" style="1" customWidth="1"/>
    <col min="6" max="6" width="6.375" style="1" customWidth="1"/>
    <col min="7" max="7" width="1.875" style="1" customWidth="1"/>
    <col min="8" max="8" width="2.625" style="1" customWidth="1"/>
    <col min="9" max="9" width="4.25" style="1" customWidth="1"/>
    <col min="10" max="10" width="6" style="1" customWidth="1"/>
    <col min="11" max="12" width="2.875" style="1" customWidth="1"/>
    <col min="13" max="13" width="5.375" style="1" customWidth="1"/>
    <col min="14" max="14" width="2.5" style="1" customWidth="1"/>
    <col min="15" max="15" width="4.625" style="1" customWidth="1"/>
    <col min="16" max="16" width="1.75" style="1" customWidth="1"/>
    <col min="17" max="17" width="2.625" style="1" customWidth="1"/>
    <col min="18" max="18" width="3.625" style="1" customWidth="1"/>
    <col min="19" max="19" width="0.875" style="1" customWidth="1"/>
    <col min="20" max="20" width="5" style="1" customWidth="1"/>
    <col min="21" max="21" width="2.25" style="1" customWidth="1"/>
    <col min="22" max="22" width="3.125" style="1" customWidth="1"/>
    <col min="23" max="23" width="4.75" style="1" customWidth="1"/>
    <col min="24" max="24" width="2.375" style="1" customWidth="1"/>
    <col min="25" max="25" width="3.5" style="1" customWidth="1"/>
    <col min="26" max="26" width="3.25" style="1" customWidth="1"/>
    <col min="27" max="27" width="2.125" style="1" customWidth="1"/>
    <col min="28" max="28" width="2.875" style="1" customWidth="1"/>
    <col min="29" max="29" width="5.5" style="1" customWidth="1"/>
    <col min="30" max="30" width="6.625" style="1" customWidth="1"/>
    <col min="31" max="31" width="2.625" style="1" customWidth="1"/>
    <col min="32" max="32" width="4.125" style="1" customWidth="1"/>
    <col min="33" max="33" width="4.25" style="1" customWidth="1"/>
    <col min="34" max="34" width="3.75" style="1" customWidth="1"/>
    <col min="35" max="35" width="2.25" style="1" customWidth="1"/>
    <col min="36" max="36" width="3.125" style="1" customWidth="1"/>
    <col min="37" max="37" width="3.25" style="1" customWidth="1"/>
    <col min="38" max="38" width="6.25" style="1" customWidth="1"/>
    <col min="39" max="39" width="3.125" style="1" customWidth="1"/>
    <col min="40" max="40" width="2.125" style="1" customWidth="1"/>
    <col min="41" max="41" width="3.5" style="1" customWidth="1"/>
    <col min="42" max="42" width="1.375" style="1" customWidth="1"/>
    <col min="43" max="43" width="9.125" style="1" customWidth="1"/>
    <col min="44" max="44" width="3.375" style="1" customWidth="1"/>
    <col min="45" max="45" width="6.125" style="1" customWidth="1"/>
    <col min="46" max="47" width="9.125" style="1" customWidth="1"/>
    <col min="48" max="48" width="4.125" style="1" customWidth="1"/>
    <col min="49" max="49" width="5.625" style="1" customWidth="1"/>
    <col min="50" max="50" width="3.875" style="1" customWidth="1"/>
    <col min="51" max="51" width="5.625" style="2" hidden="1" customWidth="1"/>
    <col min="52" max="53" width="5.625" style="3" hidden="1" customWidth="1"/>
    <col min="54" max="57" width="3.625" style="3" hidden="1" customWidth="1"/>
    <col min="58" max="58" width="6.625" style="2" hidden="1" customWidth="1"/>
    <col min="59" max="59" width="8.625" style="2" hidden="1" customWidth="1"/>
    <col min="60" max="62" width="3.625" style="2" hidden="1" customWidth="1"/>
    <col min="63" max="63" width="6.625" style="2" hidden="1" customWidth="1"/>
    <col min="64" max="64" width="15.625" style="2" hidden="1" customWidth="1"/>
    <col min="65" max="65" width="4.625" style="2" hidden="1" customWidth="1"/>
    <col min="66" max="66" width="8.625" style="2" hidden="1" customWidth="1"/>
    <col min="67" max="67" width="6.625" style="2" hidden="1" customWidth="1"/>
    <col min="68" max="68" width="4.625" style="2" hidden="1" customWidth="1"/>
    <col min="69" max="69" width="5.625" style="2" hidden="1" customWidth="1"/>
    <col min="70" max="79" width="4.625" style="2" hidden="1" customWidth="1"/>
    <col min="80" max="80" width="12.625" style="2" hidden="1" customWidth="1"/>
    <col min="81" max="84" width="11.625" style="2" hidden="1" customWidth="1"/>
    <col min="85" max="85" width="40.625" style="2" hidden="1" customWidth="1"/>
    <col min="86" max="87" width="8.625" style="2" hidden="1" customWidth="1"/>
    <col min="88" max="90" width="3.625" style="2" hidden="1" customWidth="1"/>
    <col min="91" max="91" width="30.625" style="2" hidden="1" customWidth="1"/>
    <col min="92" max="94" width="6.625" style="2" hidden="1" customWidth="1"/>
    <col min="95" max="16384" width="9" style="1"/>
  </cols>
  <sheetData>
    <row r="1" spans="1:94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</row>
    <row r="2" spans="1:94" ht="21">
      <c r="A2" s="145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Y2" s="2">
        <v>1</v>
      </c>
      <c r="AZ2" s="3">
        <v>2</v>
      </c>
      <c r="BA2" s="3">
        <v>3</v>
      </c>
      <c r="BB2" s="3">
        <v>4</v>
      </c>
      <c r="BC2" s="3">
        <v>5</v>
      </c>
      <c r="BD2" s="3">
        <v>6</v>
      </c>
      <c r="BE2" s="3">
        <v>7</v>
      </c>
      <c r="BF2" s="2">
        <v>8</v>
      </c>
      <c r="BG2" s="2">
        <v>9</v>
      </c>
      <c r="BH2" s="2">
        <v>10</v>
      </c>
      <c r="BI2" s="2">
        <v>11</v>
      </c>
      <c r="BJ2" s="2">
        <v>12</v>
      </c>
      <c r="BK2" s="2">
        <v>13</v>
      </c>
      <c r="BL2" s="2">
        <v>14</v>
      </c>
      <c r="BM2" s="2">
        <v>15</v>
      </c>
      <c r="BN2" s="2">
        <v>16</v>
      </c>
      <c r="BO2" s="2">
        <v>17</v>
      </c>
      <c r="BP2" s="2">
        <v>18</v>
      </c>
      <c r="BQ2" s="2">
        <v>19</v>
      </c>
      <c r="BR2" s="2">
        <v>20</v>
      </c>
      <c r="BS2" s="2">
        <v>21</v>
      </c>
      <c r="BT2" s="2">
        <v>22</v>
      </c>
      <c r="BU2" s="2">
        <v>23</v>
      </c>
      <c r="BV2" s="2">
        <v>24</v>
      </c>
      <c r="BW2" s="2">
        <v>25</v>
      </c>
      <c r="BX2" s="2">
        <v>26</v>
      </c>
      <c r="BY2" s="2">
        <v>27</v>
      </c>
      <c r="BZ2" s="2">
        <v>28</v>
      </c>
      <c r="CA2" s="2">
        <v>29</v>
      </c>
      <c r="CB2" s="2">
        <v>30</v>
      </c>
      <c r="CC2" s="2">
        <v>31</v>
      </c>
      <c r="CD2" s="2">
        <v>32</v>
      </c>
      <c r="CE2" s="2">
        <v>33</v>
      </c>
      <c r="CF2" s="2">
        <v>34</v>
      </c>
      <c r="CG2" s="2">
        <v>35</v>
      </c>
      <c r="CH2" s="2">
        <v>37</v>
      </c>
      <c r="CI2" s="2">
        <v>38</v>
      </c>
      <c r="CJ2" s="2">
        <v>39</v>
      </c>
      <c r="CK2" s="2">
        <v>40</v>
      </c>
      <c r="CL2" s="2">
        <v>41</v>
      </c>
      <c r="CM2" s="2">
        <v>42</v>
      </c>
      <c r="CN2" s="2">
        <v>43</v>
      </c>
      <c r="CO2" s="2">
        <v>44</v>
      </c>
      <c r="CP2" s="2">
        <v>45</v>
      </c>
    </row>
    <row r="3" spans="1:94" ht="13.5" customHeight="1">
      <c r="A3" s="35" t="s">
        <v>121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</row>
    <row r="4" spans="1:94" ht="13.5" customHeight="1">
      <c r="A4" s="146" t="s">
        <v>2</v>
      </c>
      <c r="B4" s="146"/>
      <c r="C4" s="146"/>
      <c r="D4" s="146"/>
      <c r="E4" s="146"/>
      <c r="F4" s="146"/>
      <c r="G4" s="36"/>
      <c r="H4" s="37"/>
      <c r="I4" s="36"/>
      <c r="J4" s="36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Y4" s="147" t="s">
        <v>122</v>
      </c>
      <c r="AZ4" s="152" t="s">
        <v>3</v>
      </c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4"/>
      <c r="CG4" s="155" t="s">
        <v>4</v>
      </c>
      <c r="CH4" s="155"/>
      <c r="CI4" s="155"/>
      <c r="CJ4" s="155"/>
      <c r="CK4" s="155"/>
      <c r="CL4" s="155"/>
      <c r="CM4" s="155"/>
      <c r="CN4" s="155"/>
      <c r="CO4" s="155"/>
      <c r="CP4" s="155"/>
    </row>
    <row r="5" spans="1:94" ht="11.2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Y5" s="148"/>
      <c r="AZ5" s="156" t="s">
        <v>5</v>
      </c>
      <c r="BA5" s="156"/>
      <c r="BB5" s="156"/>
      <c r="BC5" s="156"/>
      <c r="BD5" s="156"/>
      <c r="BE5" s="156"/>
      <c r="BF5" s="33" t="s">
        <v>6</v>
      </c>
      <c r="BG5" s="152" t="s">
        <v>7</v>
      </c>
      <c r="BH5" s="153"/>
      <c r="BI5" s="153"/>
      <c r="BJ5" s="154"/>
      <c r="BK5" s="149" t="s">
        <v>8</v>
      </c>
      <c r="BL5" s="151"/>
      <c r="BM5" s="149" t="s">
        <v>9</v>
      </c>
      <c r="BN5" s="151"/>
      <c r="BO5" s="29" t="s">
        <v>10</v>
      </c>
      <c r="BP5" s="152" t="s">
        <v>11</v>
      </c>
      <c r="BQ5" s="153"/>
      <c r="BR5" s="153"/>
      <c r="BS5" s="153"/>
      <c r="BT5" s="154"/>
      <c r="BU5" s="152" t="s">
        <v>12</v>
      </c>
      <c r="BV5" s="153"/>
      <c r="BW5" s="153"/>
      <c r="BX5" s="153"/>
      <c r="BY5" s="153"/>
      <c r="BZ5" s="154"/>
      <c r="CA5" s="152" t="s">
        <v>13</v>
      </c>
      <c r="CB5" s="153"/>
      <c r="CC5" s="153"/>
      <c r="CD5" s="153"/>
      <c r="CE5" s="153"/>
      <c r="CF5" s="154"/>
      <c r="CG5" s="33" t="s">
        <v>14</v>
      </c>
      <c r="CH5" s="155" t="s">
        <v>15</v>
      </c>
      <c r="CI5" s="155"/>
      <c r="CJ5" s="155"/>
      <c r="CK5" s="155"/>
      <c r="CL5" s="155"/>
      <c r="CM5" s="33" t="s">
        <v>16</v>
      </c>
      <c r="CN5" s="149" t="s">
        <v>17</v>
      </c>
      <c r="CO5" s="150"/>
      <c r="CP5" s="151"/>
    </row>
    <row r="6" spans="1:94" ht="14.25">
      <c r="A6" s="144" t="s">
        <v>18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Y6" s="4"/>
      <c r="AZ6" s="5"/>
      <c r="BA6" s="6"/>
      <c r="BB6" s="6"/>
      <c r="BC6" s="6"/>
      <c r="BD6" s="6"/>
      <c r="BE6" s="7"/>
      <c r="BF6" s="8"/>
      <c r="BG6" s="32" t="s">
        <v>19</v>
      </c>
      <c r="BH6" s="152" t="s">
        <v>20</v>
      </c>
      <c r="BI6" s="153"/>
      <c r="BJ6" s="154"/>
      <c r="BK6" s="5"/>
      <c r="BL6" s="7"/>
      <c r="BM6" s="5"/>
      <c r="BN6" s="7"/>
      <c r="BO6" s="5"/>
      <c r="BP6" s="30" t="s">
        <v>21</v>
      </c>
      <c r="BQ6" s="31"/>
      <c r="BR6" s="31" t="s">
        <v>22</v>
      </c>
      <c r="BS6" s="31" t="s">
        <v>23</v>
      </c>
      <c r="BT6" s="31" t="s">
        <v>24</v>
      </c>
      <c r="BU6" s="152" t="s">
        <v>25</v>
      </c>
      <c r="BV6" s="153"/>
      <c r="BW6" s="154"/>
      <c r="BX6" s="152" t="s">
        <v>26</v>
      </c>
      <c r="BY6" s="153"/>
      <c r="BZ6" s="154"/>
      <c r="CA6" s="30" t="s">
        <v>27</v>
      </c>
      <c r="CB6" s="31"/>
      <c r="CC6" s="31" t="s">
        <v>28</v>
      </c>
      <c r="CD6" s="31" t="s">
        <v>29</v>
      </c>
      <c r="CE6" s="31" t="s">
        <v>30</v>
      </c>
      <c r="CF6" s="31" t="s">
        <v>31</v>
      </c>
      <c r="CG6" s="8"/>
      <c r="CH6" s="32" t="s">
        <v>32</v>
      </c>
      <c r="CI6" s="32" t="s">
        <v>19</v>
      </c>
      <c r="CJ6" s="152" t="s">
        <v>20</v>
      </c>
      <c r="CK6" s="153"/>
      <c r="CL6" s="154"/>
      <c r="CM6" s="8"/>
      <c r="CN6" s="5"/>
      <c r="CO6" s="6"/>
      <c r="CP6" s="7"/>
    </row>
    <row r="7" spans="1:94" ht="12.75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140" t="s">
        <v>33</v>
      </c>
      <c r="AH7" s="140"/>
      <c r="AI7" s="141" t="s">
        <v>34</v>
      </c>
      <c r="AJ7" s="141"/>
      <c r="AK7" s="141"/>
      <c r="AL7" s="141"/>
      <c r="AM7" s="141"/>
      <c r="AN7" s="141"/>
      <c r="AO7" s="142" t="s">
        <v>123</v>
      </c>
      <c r="AP7" s="142"/>
      <c r="AQ7" s="142"/>
      <c r="AR7" s="142"/>
      <c r="AS7" s="142"/>
      <c r="AT7" s="142"/>
      <c r="AU7" s="142"/>
      <c r="AV7" s="142"/>
      <c r="AW7" s="142"/>
      <c r="AY7" s="9" t="e">
        <f>+#REF!</f>
        <v>#REF!</v>
      </c>
      <c r="AZ7" s="10" t="e">
        <f>+VLOOKUP($AY7,'[1]台帳（入力シート）'!$D$5:$AV$198,AZ$2)</f>
        <v>#REF!</v>
      </c>
      <c r="BA7" s="11" t="e">
        <f>+VLOOKUP($AY7,'[1]台帳（入力シート）'!$D$5:$AV$198,BA$2)</f>
        <v>#REF!</v>
      </c>
      <c r="BB7" s="11" t="e">
        <f>+VLOOKUP($AY7,'[1]台帳（入力シート）'!$D$5:$AV$198,BB$2)</f>
        <v>#REF!</v>
      </c>
      <c r="BC7" s="11" t="e">
        <f>+VLOOKUP($AY7,'[1]台帳（入力シート）'!$D$5:$AV$198,BC$2)</f>
        <v>#REF!</v>
      </c>
      <c r="BD7" s="11" t="e">
        <f>+VLOOKUP($AY7,'[1]台帳（入力シート）'!$D$5:$AV$198,BD$2)</f>
        <v>#REF!</v>
      </c>
      <c r="BE7" s="12" t="e">
        <f>+VLOOKUP($AY7,'[1]台帳（入力シート）'!$D$5:$AV$198,BE$2)</f>
        <v>#REF!</v>
      </c>
      <c r="BF7" s="13" t="e">
        <f>+VLOOKUP($AY7,'[1]台帳（入力シート）'!$D$5:$AV$198,BF$2)</f>
        <v>#REF!</v>
      </c>
      <c r="BG7" s="14" t="e">
        <f>+VLOOKUP($AY7,'[1]台帳（入力シート）'!$D$5:$AV$198,BG$2)</f>
        <v>#REF!</v>
      </c>
      <c r="BH7" s="15" t="e">
        <f>+VLOOKUP($AY7,'[1]台帳（入力シート）'!$D$5:$AV$198,BH$2)</f>
        <v>#REF!</v>
      </c>
      <c r="BI7" s="16" t="e">
        <f>+VLOOKUP($AY7,'[1]台帳（入力シート）'!$D$5:$AV$198,BI$2)</f>
        <v>#REF!</v>
      </c>
      <c r="BJ7" s="17" t="e">
        <f>+VLOOKUP($AY7,'[1]台帳（入力シート）'!$D$5:$AV$198,BJ$2)</f>
        <v>#REF!</v>
      </c>
      <c r="BK7" s="10" t="e">
        <f>+VLOOKUP($AY7,'[1]台帳（入力シート）'!$D$5:$AV$198,BK$2)</f>
        <v>#REF!</v>
      </c>
      <c r="BL7" s="18" t="e">
        <f>+VLOOKUP($AY7,'[1]台帳（入力シート）'!$D$5:$AV$198,BL$2)</f>
        <v>#REF!</v>
      </c>
      <c r="BM7" s="10" t="e">
        <f>+VLOOKUP($AY7,'[1]台帳（入力シート）'!$D$5:$AV$198,BM$2)</f>
        <v>#REF!</v>
      </c>
      <c r="BN7" s="19" t="e">
        <f>+VLOOKUP($AY7,'[1]台帳（入力シート）'!$D$5:$AV$198,BN$2)</f>
        <v>#REF!</v>
      </c>
      <c r="BO7" s="19" t="e">
        <f>+VLOOKUP($AY7,'[1]台帳（入力シート）'!$D$5:$AV$198,BO$2)</f>
        <v>#REF!</v>
      </c>
      <c r="BP7" s="10" t="e">
        <f>+VLOOKUP($AY7,'[1]台帳（入力シート）'!$D$5:$AV$198,BP$2)</f>
        <v>#REF!</v>
      </c>
      <c r="BQ7" s="10" t="e">
        <f>+VLOOKUP($AY7,'[1]台帳（入力シート）'!$D$5:$AV$198,BQ$2)</f>
        <v>#REF!</v>
      </c>
      <c r="BR7" s="10" t="e">
        <f>+VLOOKUP($AY7,'[1]台帳（入力シート）'!$D$5:$AV$198,BR$2)</f>
        <v>#REF!</v>
      </c>
      <c r="BS7" s="10" t="e">
        <f>+VLOOKUP($AY7,'[1]台帳（入力シート）'!$D$5:$AV$198,BS$2)</f>
        <v>#REF!</v>
      </c>
      <c r="BT7" s="10" t="e">
        <f>+VLOOKUP($AY7,'[1]台帳（入力シート）'!$D$5:$AV$198,BT$2)</f>
        <v>#REF!</v>
      </c>
      <c r="BU7" s="10" t="e">
        <f>+VLOOKUP($AY7,'[1]台帳（入力シート）'!$D$5:$AV$198,BU$2)</f>
        <v>#REF!</v>
      </c>
      <c r="BV7" s="20" t="e">
        <f>+VLOOKUP($AY7,'[1]台帳（入力シート）'!$D$5:$AV$198,BV$2)</f>
        <v>#REF!</v>
      </c>
      <c r="BW7" s="17" t="e">
        <f>+VLOOKUP($AY7,'[1]台帳（入力シート）'!$D$5:$AV$198,BW$2)</f>
        <v>#REF!</v>
      </c>
      <c r="BX7" s="15" t="e">
        <f>+VLOOKUP($AY7,'[1]台帳（入力シート）'!$D$5:$AV$198,BX$2)</f>
        <v>#REF!</v>
      </c>
      <c r="BY7" s="20" t="e">
        <f>+VLOOKUP($AY7,'[1]台帳（入力シート）'!$D$5:$AV$198,BY$2)</f>
        <v>#REF!</v>
      </c>
      <c r="BZ7" s="17" t="e">
        <f>+VLOOKUP($AY7,'[1]台帳（入力シート）'!$D$5:$AV$198,BZ$2)</f>
        <v>#REF!</v>
      </c>
      <c r="CA7" s="21" t="e">
        <f>+VLOOKUP($AY7,'[1]台帳（入力シート）'!$D$5:$AV$198,CA$2)</f>
        <v>#REF!</v>
      </c>
      <c r="CB7" s="22" t="e">
        <f>+VLOOKUP($AY7,'[1]台帳（入力シート）'!$D$5:$AV$198,CB$2)</f>
        <v>#REF!</v>
      </c>
      <c r="CC7" s="23" t="e">
        <f>+VLOOKUP($AY7,'[1]台帳（入力シート）'!$D$5:$AV$198,CC$2)</f>
        <v>#REF!</v>
      </c>
      <c r="CD7" s="9" t="e">
        <f>+VLOOKUP($AY7,'[1]台帳（入力シート）'!$D$5:$AV$198,CD$2)</f>
        <v>#REF!</v>
      </c>
      <c r="CE7" s="9" t="e">
        <f>+VLOOKUP($AY7,'[1]台帳（入力シート）'!$D$5:$AV$198,CE$2)</f>
        <v>#REF!</v>
      </c>
      <c r="CF7" s="9" t="e">
        <f>+VLOOKUP($AY7,'[1]台帳（入力シート）'!$D$5:$AV$198,CF$2)</f>
        <v>#REF!</v>
      </c>
      <c r="CG7" s="14" t="e">
        <f>+VLOOKUP($AY7,'[1]台帳（入力シート）'!$D$5:$AV$198,CG$2)</f>
        <v>#REF!</v>
      </c>
      <c r="CH7" s="14" t="e">
        <f>+VLOOKUP($AY7,'[1]台帳（入力シート）'!$D$5:$AV$198,CH$2)</f>
        <v>#REF!</v>
      </c>
      <c r="CI7" s="14" t="e">
        <f>+VLOOKUP($AY7,'[1]台帳（入力シート）'!$D$5:$AV$198,CI$2)</f>
        <v>#REF!</v>
      </c>
      <c r="CJ7" s="21" t="e">
        <f>+VLOOKUP($AY7,'[1]台帳（入力シート）'!$D$5:$AV$198,CJ$2)</f>
        <v>#REF!</v>
      </c>
      <c r="CK7" s="24" t="e">
        <f>+VLOOKUP($AY7,'[1]台帳（入力シート）'!$D$5:$AV$198,CK$2)</f>
        <v>#REF!</v>
      </c>
      <c r="CL7" s="25" t="e">
        <f>+VLOOKUP($AY7,'[1]台帳（入力シート）'!$D$5:$AV$198,CL$2)</f>
        <v>#REF!</v>
      </c>
      <c r="CM7" s="14" t="e">
        <f>+VLOOKUP($AY7,'[1]台帳（入力シート）'!$D$5:$AV$198,CM$2)</f>
        <v>#REF!</v>
      </c>
      <c r="CN7" s="26" t="e">
        <f>+VLOOKUP($AY7,'[1]台帳（入力シート）'!$D$5:$AV$198,CN$2)</f>
        <v>#REF!</v>
      </c>
      <c r="CO7" s="26" t="e">
        <f>+VLOOKUP($AY7,'[1]台帳（入力シート）'!$D$5:$AV$198,CO$2)</f>
        <v>#REF!</v>
      </c>
      <c r="CP7" s="26" t="e">
        <f>+VLOOKUP($AY7,'[1]台帳（入力シート）'!$D$5:$AV$198,CP$2)</f>
        <v>#REF!</v>
      </c>
    </row>
    <row r="8" spans="1:94" ht="15" customHeight="1">
      <c r="A8" s="130" t="s">
        <v>35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38"/>
      <c r="AH8" s="38"/>
      <c r="AI8" s="141"/>
      <c r="AJ8" s="141"/>
      <c r="AK8" s="141"/>
      <c r="AL8" s="141"/>
      <c r="AM8" s="141"/>
      <c r="AN8" s="141"/>
      <c r="AO8" s="142"/>
      <c r="AP8" s="142"/>
      <c r="AQ8" s="142"/>
      <c r="AR8" s="142"/>
      <c r="AS8" s="142"/>
      <c r="AT8" s="142"/>
      <c r="AU8" s="142"/>
      <c r="AV8" s="142"/>
      <c r="AW8" s="142"/>
      <c r="AX8" s="28"/>
      <c r="AY8" s="27"/>
      <c r="AZ8" s="143" t="e">
        <f>+AZ7&amp;"-"&amp;BA7&amp;BB7&amp;"-"&amp;BC7&amp;BD7&amp;BE7</f>
        <v>#REF!</v>
      </c>
      <c r="BA8" s="143"/>
      <c r="BB8" s="143"/>
      <c r="BC8" s="143"/>
      <c r="BD8" s="143"/>
      <c r="BE8" s="143"/>
      <c r="BF8" s="27"/>
      <c r="BG8" s="136" t="e">
        <f>+IF(BI7=0,BG7&amp;BH7,IF(BJ7=0,BG7&amp;BH7&amp;"-"&amp;BI7,BG7&amp;BH7&amp;"-"&amp;BI7&amp;"-"&amp;BJ7))</f>
        <v>#REF!</v>
      </c>
      <c r="BH8" s="137"/>
      <c r="BI8" s="137"/>
      <c r="BJ8" s="138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136" t="e">
        <f>+IF(CK7=0,CH7&amp;CI7&amp;CJ7,IF(CL7=0,CH7&amp;CI7&amp;CJ7&amp;"-"&amp;CK7,CH7&amp;CI7&amp;CJ7&amp;"-"&amp;CK7&amp;"-"&amp;CL7))</f>
        <v>#REF!</v>
      </c>
      <c r="CI8" s="137"/>
      <c r="CJ8" s="137"/>
      <c r="CK8" s="137"/>
      <c r="CL8" s="138"/>
      <c r="CM8" s="27"/>
      <c r="CN8" s="136" t="e">
        <f>+IF(CO7=0,"",CN7&amp;"-"&amp;CO7&amp;"-"&amp;CP7)</f>
        <v>#REF!</v>
      </c>
      <c r="CO8" s="137"/>
      <c r="CP8" s="138"/>
    </row>
    <row r="9" spans="1:94" ht="15" customHeight="1">
      <c r="A9" s="63" t="s">
        <v>36</v>
      </c>
      <c r="B9" s="63" t="s">
        <v>37</v>
      </c>
      <c r="C9" s="63"/>
      <c r="D9" s="76" t="s">
        <v>38</v>
      </c>
      <c r="E9" s="76"/>
      <c r="F9" s="76"/>
      <c r="G9" s="76"/>
      <c r="H9" s="76"/>
      <c r="I9" s="76"/>
      <c r="J9" s="76"/>
      <c r="K9" s="76" t="s">
        <v>39</v>
      </c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39"/>
      <c r="AH9" s="38"/>
      <c r="AI9" s="141"/>
      <c r="AJ9" s="141"/>
      <c r="AK9" s="141"/>
      <c r="AL9" s="141"/>
      <c r="AM9" s="141"/>
      <c r="AN9" s="141"/>
      <c r="AO9" s="142"/>
      <c r="AP9" s="142"/>
      <c r="AQ9" s="142"/>
      <c r="AR9" s="142"/>
      <c r="AS9" s="142"/>
      <c r="AT9" s="142"/>
      <c r="AU9" s="142"/>
      <c r="AV9" s="142"/>
      <c r="AW9" s="142"/>
    </row>
    <row r="10" spans="1:94" ht="15" customHeight="1">
      <c r="A10" s="63"/>
      <c r="B10" s="63"/>
      <c r="C10" s="63"/>
      <c r="D10" s="76" t="s">
        <v>40</v>
      </c>
      <c r="E10" s="76"/>
      <c r="F10" s="76"/>
      <c r="G10" s="61"/>
      <c r="H10" s="105" t="s">
        <v>41</v>
      </c>
      <c r="I10" s="139"/>
      <c r="J10" s="40" t="s">
        <v>42</v>
      </c>
      <c r="K10" s="41" t="s">
        <v>124</v>
      </c>
      <c r="L10" s="42"/>
      <c r="M10" s="42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60"/>
      <c r="AG10" s="36"/>
      <c r="AH10" s="36"/>
      <c r="AI10" s="36"/>
      <c r="AJ10" s="36"/>
      <c r="AK10" s="36"/>
      <c r="AL10" s="36"/>
      <c r="AM10" s="36"/>
      <c r="AN10" s="36"/>
      <c r="AO10" s="142"/>
      <c r="AP10" s="142"/>
      <c r="AQ10" s="142"/>
      <c r="AR10" s="142"/>
      <c r="AS10" s="142"/>
      <c r="AT10" s="142"/>
      <c r="AU10" s="142"/>
      <c r="AV10" s="142"/>
      <c r="AW10" s="142"/>
    </row>
    <row r="11" spans="1:94" ht="20.25" customHeight="1">
      <c r="A11" s="43"/>
      <c r="B11" s="76"/>
      <c r="C11" s="76"/>
      <c r="D11" s="76"/>
      <c r="E11" s="76"/>
      <c r="F11" s="76"/>
      <c r="G11" s="61"/>
      <c r="H11" s="105"/>
      <c r="I11" s="139"/>
      <c r="J11" s="40"/>
      <c r="K11" s="61"/>
      <c r="L11" s="62"/>
      <c r="M11" s="62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60"/>
      <c r="AG11" s="36"/>
      <c r="AH11" s="36"/>
      <c r="AI11" s="36"/>
      <c r="AJ11" s="36"/>
      <c r="AK11" s="36"/>
      <c r="AL11" s="36"/>
      <c r="AM11" s="36"/>
      <c r="AN11" s="36"/>
      <c r="AO11" s="142"/>
      <c r="AP11" s="142"/>
      <c r="AQ11" s="142"/>
      <c r="AR11" s="142"/>
      <c r="AS11" s="142"/>
      <c r="AT11" s="142"/>
      <c r="AU11" s="142"/>
      <c r="AV11" s="142"/>
      <c r="AW11" s="142"/>
    </row>
    <row r="12" spans="1:94" ht="11.25" customHeight="1" thickBot="1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6"/>
      <c r="AH12" s="36"/>
      <c r="AI12" s="36"/>
      <c r="AJ12" s="36"/>
      <c r="AK12" s="36"/>
      <c r="AL12" s="36"/>
      <c r="AM12" s="36"/>
      <c r="AN12" s="36"/>
      <c r="AO12" s="130" t="s">
        <v>125</v>
      </c>
      <c r="AP12" s="130"/>
      <c r="AQ12" s="130"/>
      <c r="AR12" s="130"/>
      <c r="AS12" s="130"/>
      <c r="AT12" s="130"/>
      <c r="AU12" s="130"/>
      <c r="AV12" s="130"/>
      <c r="AW12" s="130"/>
    </row>
    <row r="13" spans="1:94" ht="15" customHeight="1">
      <c r="A13" s="131" t="s">
        <v>43</v>
      </c>
      <c r="B13" s="132"/>
      <c r="C13" s="135" t="s">
        <v>44</v>
      </c>
      <c r="D13" s="63"/>
      <c r="E13" s="63"/>
      <c r="F13" s="63" t="s">
        <v>45</v>
      </c>
      <c r="G13" s="76" t="s">
        <v>46</v>
      </c>
      <c r="H13" s="76"/>
      <c r="I13" s="76"/>
      <c r="J13" s="76"/>
      <c r="K13" s="76"/>
      <c r="L13" s="76"/>
      <c r="M13" s="76"/>
      <c r="N13" s="76"/>
      <c r="O13" s="76" t="s">
        <v>47</v>
      </c>
      <c r="P13" s="76"/>
      <c r="Q13" s="76"/>
      <c r="R13" s="76"/>
      <c r="S13" s="76"/>
      <c r="T13" s="76"/>
      <c r="U13" s="76"/>
      <c r="V13" s="76"/>
      <c r="W13" s="76" t="s">
        <v>48</v>
      </c>
      <c r="X13" s="76"/>
      <c r="Y13" s="76"/>
      <c r="Z13" s="76"/>
      <c r="AA13" s="76"/>
      <c r="AB13" s="76"/>
      <c r="AC13" s="76"/>
      <c r="AD13" s="76"/>
      <c r="AE13" s="76"/>
      <c r="AF13" s="76"/>
      <c r="AG13" s="37"/>
      <c r="AH13" s="37"/>
      <c r="AI13" s="37"/>
      <c r="AJ13" s="37"/>
      <c r="AK13" s="37"/>
      <c r="AL13" s="37"/>
      <c r="AM13" s="37"/>
      <c r="AN13" s="37"/>
      <c r="AO13" s="130"/>
      <c r="AP13" s="130"/>
      <c r="AQ13" s="130"/>
      <c r="AR13" s="130"/>
      <c r="AS13" s="130"/>
      <c r="AT13" s="130"/>
      <c r="AU13" s="130"/>
      <c r="AV13" s="130"/>
      <c r="AW13" s="130"/>
    </row>
    <row r="14" spans="1:94" ht="15" customHeight="1">
      <c r="A14" s="133"/>
      <c r="B14" s="134"/>
      <c r="C14" s="135"/>
      <c r="D14" s="63"/>
      <c r="E14" s="63"/>
      <c r="F14" s="63"/>
      <c r="G14" s="76"/>
      <c r="H14" s="76"/>
      <c r="I14" s="76"/>
      <c r="J14" s="76"/>
      <c r="K14" s="76"/>
      <c r="L14" s="76"/>
      <c r="M14" s="76"/>
      <c r="N14" s="76"/>
      <c r="O14" s="76" t="s">
        <v>49</v>
      </c>
      <c r="P14" s="76"/>
      <c r="Q14" s="76" t="s">
        <v>50</v>
      </c>
      <c r="R14" s="76"/>
      <c r="S14" s="76" t="s">
        <v>51</v>
      </c>
      <c r="T14" s="76"/>
      <c r="U14" s="76" t="s">
        <v>52</v>
      </c>
      <c r="V14" s="76"/>
      <c r="W14" s="76" t="s">
        <v>53</v>
      </c>
      <c r="X14" s="76"/>
      <c r="Y14" s="76"/>
      <c r="Z14" s="76"/>
      <c r="AA14" s="76"/>
      <c r="AB14" s="76" t="s">
        <v>54</v>
      </c>
      <c r="AC14" s="76"/>
      <c r="AD14" s="76"/>
      <c r="AE14" s="76"/>
      <c r="AF14" s="76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</row>
    <row r="15" spans="1:94">
      <c r="A15" s="123"/>
      <c r="B15" s="124"/>
      <c r="C15" s="127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115"/>
      <c r="X15" s="116"/>
      <c r="Y15" s="119" t="s">
        <v>55</v>
      </c>
      <c r="Z15" s="116"/>
      <c r="AA15" s="121"/>
      <c r="AB15" s="115"/>
      <c r="AC15" s="116"/>
      <c r="AD15" s="119" t="s">
        <v>55</v>
      </c>
      <c r="AE15" s="119"/>
      <c r="AF15" s="128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</row>
    <row r="16" spans="1:94" ht="14.25" thickBot="1">
      <c r="A16" s="125"/>
      <c r="B16" s="126"/>
      <c r="C16" s="127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117"/>
      <c r="X16" s="118"/>
      <c r="Y16" s="120"/>
      <c r="Z16" s="118"/>
      <c r="AA16" s="122"/>
      <c r="AB16" s="117"/>
      <c r="AC16" s="118"/>
      <c r="AD16" s="120"/>
      <c r="AE16" s="120"/>
      <c r="AF16" s="129"/>
      <c r="AG16" s="37"/>
      <c r="AH16" s="37"/>
      <c r="AI16" s="76" t="s">
        <v>56</v>
      </c>
      <c r="AJ16" s="76"/>
      <c r="AK16" s="76"/>
      <c r="AL16" s="76"/>
      <c r="AM16" s="76"/>
      <c r="AN16" s="76"/>
      <c r="AO16" s="106" t="s">
        <v>126</v>
      </c>
      <c r="AP16" s="107"/>
      <c r="AQ16" s="107"/>
      <c r="AR16" s="107"/>
      <c r="AS16" s="107"/>
      <c r="AT16" s="107"/>
      <c r="AU16" s="107"/>
      <c r="AV16" s="107"/>
      <c r="AW16" s="108"/>
    </row>
    <row r="17" spans="1:49" ht="11.25" customHeight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76"/>
      <c r="AJ17" s="76"/>
      <c r="AK17" s="76"/>
      <c r="AL17" s="76"/>
      <c r="AM17" s="76"/>
      <c r="AN17" s="76"/>
      <c r="AO17" s="109"/>
      <c r="AP17" s="110"/>
      <c r="AQ17" s="110"/>
      <c r="AR17" s="110"/>
      <c r="AS17" s="110"/>
      <c r="AT17" s="110"/>
      <c r="AU17" s="110"/>
      <c r="AV17" s="110"/>
      <c r="AW17" s="111"/>
    </row>
    <row r="18" spans="1:49" ht="15" customHeight="1">
      <c r="A18" s="76" t="s">
        <v>57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37"/>
      <c r="AH18" s="37"/>
      <c r="AI18" s="76"/>
      <c r="AJ18" s="76"/>
      <c r="AK18" s="76"/>
      <c r="AL18" s="76"/>
      <c r="AM18" s="76"/>
      <c r="AN18" s="76"/>
      <c r="AO18" s="109"/>
      <c r="AP18" s="110"/>
      <c r="AQ18" s="110"/>
      <c r="AR18" s="110"/>
      <c r="AS18" s="110"/>
      <c r="AT18" s="110"/>
      <c r="AU18" s="110"/>
      <c r="AV18" s="110"/>
      <c r="AW18" s="111"/>
    </row>
    <row r="19" spans="1:49" ht="15" customHeight="1">
      <c r="A19" s="76" t="s">
        <v>58</v>
      </c>
      <c r="B19" s="76"/>
      <c r="C19" s="76"/>
      <c r="D19" s="76" t="s">
        <v>59</v>
      </c>
      <c r="E19" s="76"/>
      <c r="F19" s="76"/>
      <c r="G19" s="76"/>
      <c r="H19" s="76"/>
      <c r="I19" s="76"/>
      <c r="J19" s="76"/>
      <c r="K19" s="76" t="s">
        <v>127</v>
      </c>
      <c r="L19" s="76"/>
      <c r="M19" s="76"/>
      <c r="N19" s="76"/>
      <c r="O19" s="76"/>
      <c r="P19" s="76"/>
      <c r="Q19" s="76"/>
      <c r="R19" s="76"/>
      <c r="S19" s="76"/>
      <c r="T19" s="76" t="s">
        <v>60</v>
      </c>
      <c r="U19" s="76"/>
      <c r="V19" s="76"/>
      <c r="W19" s="76"/>
      <c r="X19" s="76"/>
      <c r="Y19" s="76"/>
      <c r="Z19" s="76" t="s">
        <v>61</v>
      </c>
      <c r="AA19" s="76"/>
      <c r="AB19" s="76"/>
      <c r="AC19" s="76"/>
      <c r="AD19" s="76"/>
      <c r="AE19" s="76"/>
      <c r="AF19" s="76"/>
      <c r="AG19" s="37"/>
      <c r="AH19" s="37"/>
      <c r="AI19" s="76"/>
      <c r="AJ19" s="76"/>
      <c r="AK19" s="76"/>
      <c r="AL19" s="76"/>
      <c r="AM19" s="76"/>
      <c r="AN19" s="76"/>
      <c r="AO19" s="109"/>
      <c r="AP19" s="110"/>
      <c r="AQ19" s="110"/>
      <c r="AR19" s="110"/>
      <c r="AS19" s="110"/>
      <c r="AT19" s="110"/>
      <c r="AU19" s="110"/>
      <c r="AV19" s="110"/>
      <c r="AW19" s="111"/>
    </row>
    <row r="20" spans="1:49" ht="11.25" customHeight="1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37"/>
      <c r="AH20" s="37"/>
      <c r="AI20" s="76"/>
      <c r="AJ20" s="76"/>
      <c r="AK20" s="76"/>
      <c r="AL20" s="76"/>
      <c r="AM20" s="76"/>
      <c r="AN20" s="76"/>
      <c r="AO20" s="112"/>
      <c r="AP20" s="113"/>
      <c r="AQ20" s="113"/>
      <c r="AR20" s="113"/>
      <c r="AS20" s="113"/>
      <c r="AT20" s="113"/>
      <c r="AU20" s="113"/>
      <c r="AV20" s="113"/>
      <c r="AW20" s="114"/>
    </row>
    <row r="21" spans="1:49" ht="8.25" customHeight="1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</row>
    <row r="22" spans="1:49" ht="12" customHeight="1" thickBo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</row>
    <row r="23" spans="1:49" ht="15" customHeight="1" thickTop="1">
      <c r="A23" s="76" t="s">
        <v>62</v>
      </c>
      <c r="B23" s="76"/>
      <c r="C23" s="76"/>
      <c r="D23" s="76"/>
      <c r="E23" s="76"/>
      <c r="F23" s="76"/>
      <c r="G23" s="76"/>
      <c r="H23" s="76"/>
      <c r="I23" s="76"/>
      <c r="J23" s="76"/>
      <c r="K23" s="37"/>
      <c r="L23" s="63" t="s">
        <v>63</v>
      </c>
      <c r="M23" s="63"/>
      <c r="N23" s="68" t="s">
        <v>64</v>
      </c>
      <c r="O23" s="70"/>
      <c r="P23" s="63" t="s">
        <v>65</v>
      </c>
      <c r="Q23" s="63"/>
      <c r="R23" s="63"/>
      <c r="S23" s="96"/>
      <c r="T23" s="97" t="s">
        <v>66</v>
      </c>
      <c r="U23" s="98"/>
      <c r="V23" s="54" t="s">
        <v>67</v>
      </c>
      <c r="W23" s="54"/>
      <c r="X23" s="54" t="s">
        <v>68</v>
      </c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67"/>
    </row>
    <row r="24" spans="1:49" ht="15" customHeight="1">
      <c r="A24" s="76" t="s">
        <v>69</v>
      </c>
      <c r="B24" s="76"/>
      <c r="C24" s="76"/>
      <c r="D24" s="61"/>
      <c r="E24" s="105" t="s">
        <v>70</v>
      </c>
      <c r="F24" s="76"/>
      <c r="G24" s="76"/>
      <c r="H24" s="76"/>
      <c r="I24" s="76"/>
      <c r="J24" s="76"/>
      <c r="K24" s="37"/>
      <c r="L24" s="63"/>
      <c r="M24" s="63"/>
      <c r="N24" s="71"/>
      <c r="O24" s="73"/>
      <c r="P24" s="63"/>
      <c r="Q24" s="63"/>
      <c r="R24" s="63"/>
      <c r="S24" s="96"/>
      <c r="T24" s="102"/>
      <c r="U24" s="63"/>
      <c r="V24" s="76"/>
      <c r="W24" s="76"/>
      <c r="X24" s="76" t="s">
        <v>71</v>
      </c>
      <c r="Y24" s="76"/>
      <c r="Z24" s="76"/>
      <c r="AA24" s="76" t="s">
        <v>72</v>
      </c>
      <c r="AB24" s="76"/>
      <c r="AC24" s="76"/>
      <c r="AD24" s="76" t="s">
        <v>73</v>
      </c>
      <c r="AE24" s="76"/>
      <c r="AF24" s="76" t="s">
        <v>74</v>
      </c>
      <c r="AG24" s="76"/>
      <c r="AH24" s="76" t="s">
        <v>75</v>
      </c>
      <c r="AI24" s="76"/>
      <c r="AJ24" s="76"/>
      <c r="AK24" s="76" t="s">
        <v>76</v>
      </c>
      <c r="AL24" s="76"/>
      <c r="AM24" s="76" t="s">
        <v>77</v>
      </c>
      <c r="AN24" s="76"/>
      <c r="AO24" s="76"/>
      <c r="AP24" s="76"/>
      <c r="AQ24" s="43" t="s">
        <v>78</v>
      </c>
      <c r="AR24" s="76" t="s">
        <v>79</v>
      </c>
      <c r="AS24" s="76"/>
      <c r="AT24" s="43" t="s">
        <v>80</v>
      </c>
      <c r="AU24" s="43" t="s">
        <v>81</v>
      </c>
      <c r="AV24" s="76" t="s">
        <v>82</v>
      </c>
      <c r="AW24" s="87"/>
    </row>
    <row r="25" spans="1:49" ht="21" customHeight="1" thickBot="1">
      <c r="A25" s="76"/>
      <c r="B25" s="76"/>
      <c r="C25" s="76"/>
      <c r="D25" s="61"/>
      <c r="E25" s="103"/>
      <c r="F25" s="104"/>
      <c r="G25" s="104"/>
      <c r="H25" s="104"/>
      <c r="I25" s="104"/>
      <c r="J25" s="104"/>
      <c r="K25" s="37"/>
      <c r="L25" s="74" t="s">
        <v>128</v>
      </c>
      <c r="M25" s="74"/>
      <c r="N25" s="76"/>
      <c r="O25" s="76"/>
      <c r="P25" s="76"/>
      <c r="Q25" s="76"/>
      <c r="R25" s="76"/>
      <c r="S25" s="61"/>
      <c r="T25" s="81"/>
      <c r="U25" s="50"/>
      <c r="V25" s="50">
        <v>3</v>
      </c>
      <c r="W25" s="5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44"/>
      <c r="AR25" s="100"/>
      <c r="AS25" s="100"/>
      <c r="AT25" s="44"/>
      <c r="AU25" s="44"/>
      <c r="AV25" s="100"/>
      <c r="AW25" s="101"/>
    </row>
    <row r="26" spans="1:49" ht="11.25" customHeight="1" thickTop="1" thickBo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</row>
    <row r="27" spans="1:49" ht="15" customHeight="1" thickTop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63" t="s">
        <v>63</v>
      </c>
      <c r="M27" s="63"/>
      <c r="N27" s="68" t="s">
        <v>83</v>
      </c>
      <c r="O27" s="70"/>
      <c r="P27" s="63" t="s">
        <v>65</v>
      </c>
      <c r="Q27" s="63"/>
      <c r="R27" s="63"/>
      <c r="S27" s="96"/>
      <c r="T27" s="97" t="s">
        <v>129</v>
      </c>
      <c r="U27" s="98"/>
      <c r="V27" s="98"/>
      <c r="W27" s="98"/>
      <c r="X27" s="54" t="s">
        <v>130</v>
      </c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67"/>
    </row>
    <row r="28" spans="1:49" ht="1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63"/>
      <c r="M28" s="63"/>
      <c r="N28" s="71"/>
      <c r="O28" s="73"/>
      <c r="P28" s="63"/>
      <c r="Q28" s="63"/>
      <c r="R28" s="63"/>
      <c r="S28" s="96"/>
      <c r="T28" s="102"/>
      <c r="U28" s="63"/>
      <c r="V28" s="63"/>
      <c r="W28" s="63"/>
      <c r="X28" s="76" t="s">
        <v>71</v>
      </c>
      <c r="Y28" s="76"/>
      <c r="Z28" s="76"/>
      <c r="AA28" s="76" t="s">
        <v>72</v>
      </c>
      <c r="AB28" s="76"/>
      <c r="AC28" s="76"/>
      <c r="AD28" s="76" t="s">
        <v>73</v>
      </c>
      <c r="AE28" s="76"/>
      <c r="AF28" s="76" t="s">
        <v>74</v>
      </c>
      <c r="AG28" s="76"/>
      <c r="AH28" s="76" t="s">
        <v>75</v>
      </c>
      <c r="AI28" s="76"/>
      <c r="AJ28" s="76"/>
      <c r="AK28" s="76" t="s">
        <v>76</v>
      </c>
      <c r="AL28" s="76"/>
      <c r="AM28" s="76" t="s">
        <v>77</v>
      </c>
      <c r="AN28" s="76"/>
      <c r="AO28" s="76"/>
      <c r="AP28" s="76"/>
      <c r="AQ28" s="43" t="s">
        <v>78</v>
      </c>
      <c r="AR28" s="76" t="s">
        <v>79</v>
      </c>
      <c r="AS28" s="76"/>
      <c r="AT28" s="43" t="s">
        <v>80</v>
      </c>
      <c r="AU28" s="43" t="s">
        <v>81</v>
      </c>
      <c r="AV28" s="76" t="s">
        <v>82</v>
      </c>
      <c r="AW28" s="87"/>
    </row>
    <row r="29" spans="1:49" ht="21" customHeight="1" thickBo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74" t="s">
        <v>131</v>
      </c>
      <c r="M29" s="74"/>
      <c r="N29" s="76"/>
      <c r="O29" s="76"/>
      <c r="P29" s="76" t="str">
        <f>BC11&amp;BD11&amp;BE11</f>
        <v/>
      </c>
      <c r="Q29" s="76"/>
      <c r="R29" s="76"/>
      <c r="S29" s="61"/>
      <c r="T29" s="9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45"/>
      <c r="AR29" s="89"/>
      <c r="AS29" s="89"/>
      <c r="AT29" s="45"/>
      <c r="AU29" s="45"/>
      <c r="AV29" s="89"/>
      <c r="AW29" s="90"/>
    </row>
    <row r="30" spans="1:49" ht="11.25" customHeight="1" thickTop="1" thickBo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</row>
    <row r="31" spans="1:49" ht="30" customHeight="1" thickTop="1">
      <c r="A31" s="68" t="s">
        <v>84</v>
      </c>
      <c r="B31" s="91"/>
      <c r="C31" s="76" t="s">
        <v>85</v>
      </c>
      <c r="D31" s="76"/>
      <c r="E31" s="76"/>
      <c r="F31" s="76"/>
      <c r="G31" s="76"/>
      <c r="H31" s="76"/>
      <c r="I31" s="76"/>
      <c r="J31" s="76"/>
      <c r="K31" s="76"/>
      <c r="L31" s="63" t="s">
        <v>63</v>
      </c>
      <c r="M31" s="63"/>
      <c r="N31" s="63" t="s">
        <v>86</v>
      </c>
      <c r="O31" s="63"/>
      <c r="P31" s="63" t="s">
        <v>65</v>
      </c>
      <c r="Q31" s="63"/>
      <c r="R31" s="63"/>
      <c r="S31" s="96"/>
      <c r="T31" s="97" t="s">
        <v>87</v>
      </c>
      <c r="U31" s="98"/>
      <c r="V31" s="98"/>
      <c r="W31" s="98"/>
      <c r="X31" s="54" t="s">
        <v>88</v>
      </c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67"/>
      <c r="AS31" s="37"/>
      <c r="AT31" s="37"/>
      <c r="AU31" s="37"/>
      <c r="AV31" s="37"/>
      <c r="AW31" s="37"/>
    </row>
    <row r="32" spans="1:49" ht="15" customHeight="1">
      <c r="A32" s="92"/>
      <c r="B32" s="93"/>
      <c r="C32" s="76" t="s">
        <v>89</v>
      </c>
      <c r="D32" s="76"/>
      <c r="E32" s="76"/>
      <c r="F32" s="76"/>
      <c r="G32" s="76"/>
      <c r="H32" s="76"/>
      <c r="I32" s="76"/>
      <c r="J32" s="76"/>
      <c r="K32" s="76"/>
      <c r="L32" s="74" t="s">
        <v>132</v>
      </c>
      <c r="M32" s="74"/>
      <c r="N32" s="76"/>
      <c r="O32" s="76"/>
      <c r="P32" s="76" t="s">
        <v>133</v>
      </c>
      <c r="Q32" s="76"/>
      <c r="R32" s="76"/>
      <c r="S32" s="61"/>
      <c r="T32" s="78"/>
      <c r="U32" s="79"/>
      <c r="V32" s="79"/>
      <c r="W32" s="79"/>
      <c r="X32" s="76" t="s">
        <v>134</v>
      </c>
      <c r="Y32" s="76"/>
      <c r="Z32" s="76"/>
      <c r="AA32" s="76"/>
      <c r="AB32" s="76"/>
      <c r="AC32" s="76" t="s">
        <v>90</v>
      </c>
      <c r="AD32" s="76"/>
      <c r="AE32" s="76"/>
      <c r="AF32" s="76"/>
      <c r="AG32" s="76" t="s">
        <v>91</v>
      </c>
      <c r="AH32" s="76"/>
      <c r="AI32" s="76"/>
      <c r="AJ32" s="76"/>
      <c r="AK32" s="76"/>
      <c r="AL32" s="76" t="s">
        <v>135</v>
      </c>
      <c r="AM32" s="76"/>
      <c r="AN32" s="76"/>
      <c r="AO32" s="76"/>
      <c r="AP32" s="76" t="s">
        <v>92</v>
      </c>
      <c r="AQ32" s="76"/>
      <c r="AR32" s="87"/>
      <c r="AS32" s="37"/>
      <c r="AT32" s="37"/>
      <c r="AU32" s="37"/>
      <c r="AV32" s="37"/>
      <c r="AW32" s="37"/>
    </row>
    <row r="33" spans="1:49" ht="21" customHeight="1">
      <c r="A33" s="92"/>
      <c r="B33" s="93"/>
      <c r="C33" s="76"/>
      <c r="D33" s="76"/>
      <c r="E33" s="76"/>
      <c r="F33" s="76"/>
      <c r="G33" s="76"/>
      <c r="H33" s="76"/>
      <c r="I33" s="76"/>
      <c r="J33" s="76"/>
      <c r="K33" s="76"/>
      <c r="L33" s="74"/>
      <c r="M33" s="74"/>
      <c r="N33" s="76"/>
      <c r="O33" s="76"/>
      <c r="P33" s="76"/>
      <c r="Q33" s="76"/>
      <c r="R33" s="76"/>
      <c r="S33" s="61"/>
      <c r="T33" s="78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88">
        <v>1</v>
      </c>
      <c r="AQ33" s="76"/>
      <c r="AR33" s="87"/>
      <c r="AS33" s="37"/>
      <c r="AT33" s="37"/>
      <c r="AU33" s="37"/>
      <c r="AV33" s="37"/>
      <c r="AW33" s="37"/>
    </row>
    <row r="34" spans="1:49" ht="15" customHeight="1">
      <c r="A34" s="92"/>
      <c r="B34" s="93"/>
      <c r="C34" s="76" t="s">
        <v>93</v>
      </c>
      <c r="D34" s="76"/>
      <c r="E34" s="76"/>
      <c r="F34" s="76"/>
      <c r="G34" s="76"/>
      <c r="H34" s="76"/>
      <c r="I34" s="76"/>
      <c r="J34" s="76"/>
      <c r="K34" s="76"/>
      <c r="L34" s="74" t="s">
        <v>136</v>
      </c>
      <c r="M34" s="74"/>
      <c r="N34" s="76"/>
      <c r="O34" s="76"/>
      <c r="P34" s="76" t="s">
        <v>133</v>
      </c>
      <c r="Q34" s="76"/>
      <c r="R34" s="76"/>
      <c r="S34" s="61"/>
      <c r="T34" s="78"/>
      <c r="U34" s="79"/>
      <c r="V34" s="79"/>
      <c r="W34" s="79"/>
      <c r="X34" s="76" t="s">
        <v>94</v>
      </c>
      <c r="Y34" s="76"/>
      <c r="Z34" s="76"/>
      <c r="AA34" s="76"/>
      <c r="AB34" s="76"/>
      <c r="AC34" s="76" t="s">
        <v>95</v>
      </c>
      <c r="AD34" s="76"/>
      <c r="AE34" s="76"/>
      <c r="AF34" s="76"/>
      <c r="AG34" s="76" t="s">
        <v>96</v>
      </c>
      <c r="AH34" s="76"/>
      <c r="AI34" s="76"/>
      <c r="AJ34" s="76"/>
      <c r="AK34" s="76"/>
      <c r="AL34" s="76" t="s">
        <v>97</v>
      </c>
      <c r="AM34" s="76"/>
      <c r="AN34" s="76"/>
      <c r="AO34" s="76"/>
      <c r="AP34" s="76" t="s">
        <v>92</v>
      </c>
      <c r="AQ34" s="76"/>
      <c r="AR34" s="87"/>
      <c r="AS34" s="37"/>
      <c r="AT34" s="37"/>
      <c r="AU34" s="37"/>
      <c r="AV34" s="37"/>
      <c r="AW34" s="37"/>
    </row>
    <row r="35" spans="1:49" ht="21" customHeight="1" thickBot="1">
      <c r="A35" s="92"/>
      <c r="B35" s="93"/>
      <c r="C35" s="76"/>
      <c r="D35" s="76"/>
      <c r="E35" s="76"/>
      <c r="F35" s="76"/>
      <c r="G35" s="76"/>
      <c r="H35" s="76"/>
      <c r="I35" s="76"/>
      <c r="J35" s="76"/>
      <c r="K35" s="76"/>
      <c r="L35" s="74"/>
      <c r="M35" s="74"/>
      <c r="N35" s="76"/>
      <c r="O35" s="76"/>
      <c r="P35" s="76"/>
      <c r="Q35" s="76"/>
      <c r="R35" s="76"/>
      <c r="S35" s="61"/>
      <c r="T35" s="78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88">
        <v>1</v>
      </c>
      <c r="AQ35" s="76"/>
      <c r="AR35" s="87"/>
      <c r="AS35" s="37"/>
      <c r="AT35" s="37"/>
      <c r="AU35" s="37"/>
      <c r="AV35" s="37"/>
      <c r="AW35" s="37"/>
    </row>
    <row r="36" spans="1:49" ht="15" customHeight="1" thickTop="1">
      <c r="A36" s="92"/>
      <c r="B36" s="93"/>
      <c r="C36" s="76" t="s">
        <v>98</v>
      </c>
      <c r="D36" s="76"/>
      <c r="E36" s="76"/>
      <c r="F36" s="76"/>
      <c r="G36" s="76"/>
      <c r="H36" s="76"/>
      <c r="I36" s="76"/>
      <c r="J36" s="76"/>
      <c r="K36" s="76"/>
      <c r="L36" s="74" t="s">
        <v>137</v>
      </c>
      <c r="M36" s="74"/>
      <c r="N36" s="76"/>
      <c r="O36" s="76"/>
      <c r="P36" s="76" t="s">
        <v>133</v>
      </c>
      <c r="Q36" s="76"/>
      <c r="R36" s="76"/>
      <c r="S36" s="61"/>
      <c r="T36" s="78"/>
      <c r="U36" s="79"/>
      <c r="V36" s="79"/>
      <c r="W36" s="79"/>
      <c r="X36" s="76" t="s">
        <v>99</v>
      </c>
      <c r="Y36" s="76"/>
      <c r="Z36" s="76"/>
      <c r="AA36" s="76"/>
      <c r="AB36" s="76"/>
      <c r="AC36" s="76" t="s">
        <v>138</v>
      </c>
      <c r="AD36" s="76"/>
      <c r="AE36" s="76"/>
      <c r="AF36" s="76"/>
      <c r="AG36" s="76" t="s">
        <v>100</v>
      </c>
      <c r="AH36" s="76"/>
      <c r="AI36" s="76"/>
      <c r="AJ36" s="76"/>
      <c r="AK36" s="76"/>
      <c r="AL36" s="76" t="s">
        <v>101</v>
      </c>
      <c r="AM36" s="76"/>
      <c r="AN36" s="76"/>
      <c r="AO36" s="76"/>
      <c r="AP36" s="76" t="s">
        <v>102</v>
      </c>
      <c r="AQ36" s="76"/>
      <c r="AR36" s="76"/>
      <c r="AS36" s="54" t="s">
        <v>103</v>
      </c>
      <c r="AT36" s="54"/>
      <c r="AU36" s="54" t="s">
        <v>92</v>
      </c>
      <c r="AV36" s="67"/>
      <c r="AW36" s="37"/>
    </row>
    <row r="37" spans="1:49" ht="21" customHeight="1" thickBot="1">
      <c r="A37" s="92"/>
      <c r="B37" s="93"/>
      <c r="C37" s="76"/>
      <c r="D37" s="76"/>
      <c r="E37" s="76"/>
      <c r="F37" s="76"/>
      <c r="G37" s="76"/>
      <c r="H37" s="76"/>
      <c r="I37" s="76"/>
      <c r="J37" s="76"/>
      <c r="K37" s="76"/>
      <c r="L37" s="74"/>
      <c r="M37" s="74"/>
      <c r="N37" s="76"/>
      <c r="O37" s="76"/>
      <c r="P37" s="76"/>
      <c r="Q37" s="76"/>
      <c r="R37" s="76"/>
      <c r="S37" s="61"/>
      <c r="T37" s="78"/>
      <c r="U37" s="79"/>
      <c r="V37" s="79"/>
      <c r="W37" s="79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1">
        <v>1</v>
      </c>
      <c r="AV37" s="53"/>
      <c r="AW37" s="37"/>
    </row>
    <row r="38" spans="1:49" ht="15" customHeight="1" thickTop="1">
      <c r="A38" s="92"/>
      <c r="B38" s="93"/>
      <c r="C38" s="76" t="s">
        <v>104</v>
      </c>
      <c r="D38" s="76"/>
      <c r="E38" s="76"/>
      <c r="F38" s="76"/>
      <c r="G38" s="76"/>
      <c r="H38" s="76"/>
      <c r="I38" s="76"/>
      <c r="J38" s="76"/>
      <c r="K38" s="76"/>
      <c r="L38" s="74" t="s">
        <v>139</v>
      </c>
      <c r="M38" s="74"/>
      <c r="N38" s="76"/>
      <c r="O38" s="76"/>
      <c r="P38" s="76" t="s">
        <v>133</v>
      </c>
      <c r="Q38" s="76"/>
      <c r="R38" s="76"/>
      <c r="S38" s="61"/>
      <c r="T38" s="78"/>
      <c r="U38" s="79"/>
      <c r="V38" s="79"/>
      <c r="W38" s="80"/>
      <c r="X38" s="35"/>
      <c r="Y38" s="35"/>
      <c r="Z38" s="35"/>
      <c r="AA38" s="35"/>
      <c r="AB38" s="35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</row>
    <row r="39" spans="1:49" ht="21" customHeight="1">
      <c r="A39" s="92"/>
      <c r="B39" s="93"/>
      <c r="C39" s="76"/>
      <c r="D39" s="76"/>
      <c r="E39" s="76"/>
      <c r="F39" s="76"/>
      <c r="G39" s="76"/>
      <c r="H39" s="76"/>
      <c r="I39" s="76"/>
      <c r="J39" s="76"/>
      <c r="K39" s="76"/>
      <c r="L39" s="74"/>
      <c r="M39" s="74"/>
      <c r="N39" s="76"/>
      <c r="O39" s="76"/>
      <c r="P39" s="76"/>
      <c r="Q39" s="76"/>
      <c r="R39" s="76"/>
      <c r="S39" s="61"/>
      <c r="T39" s="78"/>
      <c r="U39" s="79"/>
      <c r="V39" s="79"/>
      <c r="W39" s="80"/>
      <c r="X39" s="36"/>
      <c r="Y39" s="86" t="s">
        <v>119</v>
      </c>
      <c r="Z39" s="86"/>
      <c r="AA39" s="86"/>
      <c r="AB39" s="86"/>
      <c r="AC39" s="86"/>
      <c r="AD39" s="86"/>
      <c r="AE39" s="86"/>
      <c r="AF39" s="86"/>
      <c r="AG39" s="86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</row>
    <row r="40" spans="1:49" ht="15" customHeight="1">
      <c r="A40" s="92"/>
      <c r="B40" s="93"/>
      <c r="C40" s="76" t="s">
        <v>105</v>
      </c>
      <c r="D40" s="76"/>
      <c r="E40" s="76"/>
      <c r="F40" s="76"/>
      <c r="G40" s="76"/>
      <c r="H40" s="76"/>
      <c r="I40" s="76"/>
      <c r="J40" s="76"/>
      <c r="K40" s="76"/>
      <c r="L40" s="74" t="s">
        <v>140</v>
      </c>
      <c r="M40" s="74"/>
      <c r="N40" s="76"/>
      <c r="O40" s="76"/>
      <c r="P40" s="76" t="s">
        <v>133</v>
      </c>
      <c r="Q40" s="76"/>
      <c r="R40" s="76"/>
      <c r="S40" s="61"/>
      <c r="T40" s="78"/>
      <c r="U40" s="79"/>
      <c r="V40" s="79"/>
      <c r="W40" s="80"/>
      <c r="X40" s="36"/>
      <c r="Y40" s="55" t="s">
        <v>141</v>
      </c>
      <c r="Z40" s="57" t="s">
        <v>106</v>
      </c>
      <c r="AA40" s="57"/>
      <c r="AB40" s="57"/>
      <c r="AC40" s="57"/>
      <c r="AD40" s="57"/>
      <c r="AE40" s="57"/>
      <c r="AF40" s="57"/>
      <c r="AG40" s="57"/>
      <c r="AH40" s="46"/>
      <c r="AI40" s="84" t="s">
        <v>142</v>
      </c>
      <c r="AJ40" s="85"/>
      <c r="AK40" s="85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60"/>
    </row>
    <row r="41" spans="1:49" ht="21" customHeight="1">
      <c r="A41" s="92"/>
      <c r="B41" s="93"/>
      <c r="C41" s="76"/>
      <c r="D41" s="76"/>
      <c r="E41" s="76"/>
      <c r="F41" s="76"/>
      <c r="G41" s="76"/>
      <c r="H41" s="76"/>
      <c r="I41" s="76"/>
      <c r="J41" s="76"/>
      <c r="K41" s="76"/>
      <c r="L41" s="74"/>
      <c r="M41" s="74"/>
      <c r="N41" s="76"/>
      <c r="O41" s="76"/>
      <c r="P41" s="76"/>
      <c r="Q41" s="76"/>
      <c r="R41" s="76"/>
      <c r="S41" s="61"/>
      <c r="T41" s="78"/>
      <c r="U41" s="79"/>
      <c r="V41" s="79"/>
      <c r="W41" s="80"/>
      <c r="X41" s="37"/>
      <c r="Y41" s="56"/>
      <c r="Z41" s="58"/>
      <c r="AA41" s="58"/>
      <c r="AB41" s="58"/>
      <c r="AC41" s="58"/>
      <c r="AD41" s="58"/>
      <c r="AE41" s="58"/>
      <c r="AF41" s="58"/>
      <c r="AG41" s="58"/>
      <c r="AH41" s="47"/>
      <c r="AI41" s="61"/>
      <c r="AJ41" s="62"/>
      <c r="AK41" s="62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60"/>
    </row>
    <row r="42" spans="1:49" ht="15" customHeight="1">
      <c r="A42" s="92"/>
      <c r="B42" s="93"/>
      <c r="C42" s="76" t="s">
        <v>107</v>
      </c>
      <c r="D42" s="76"/>
      <c r="E42" s="76"/>
      <c r="F42" s="76"/>
      <c r="G42" s="76"/>
      <c r="H42" s="76"/>
      <c r="I42" s="76"/>
      <c r="J42" s="76"/>
      <c r="K42" s="76"/>
      <c r="L42" s="74" t="s">
        <v>143</v>
      </c>
      <c r="M42" s="74"/>
      <c r="N42" s="76"/>
      <c r="O42" s="76"/>
      <c r="P42" s="76" t="s">
        <v>133</v>
      </c>
      <c r="Q42" s="76"/>
      <c r="R42" s="76"/>
      <c r="S42" s="61"/>
      <c r="T42" s="78"/>
      <c r="U42" s="79"/>
      <c r="V42" s="79"/>
      <c r="W42" s="80"/>
      <c r="X42" s="37"/>
      <c r="Y42" s="55" t="s">
        <v>144</v>
      </c>
      <c r="Z42" s="57" t="s">
        <v>108</v>
      </c>
      <c r="AA42" s="57"/>
      <c r="AB42" s="57"/>
      <c r="AC42" s="57"/>
      <c r="AD42" s="57"/>
      <c r="AE42" s="57"/>
      <c r="AF42" s="57"/>
      <c r="AG42" s="57"/>
      <c r="AH42" s="46"/>
      <c r="AI42" s="41" t="s">
        <v>145</v>
      </c>
      <c r="AJ42" s="42"/>
      <c r="AK42" s="42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60"/>
    </row>
    <row r="43" spans="1:49" ht="21" customHeight="1">
      <c r="A43" s="92"/>
      <c r="B43" s="93"/>
      <c r="C43" s="76"/>
      <c r="D43" s="76"/>
      <c r="E43" s="76"/>
      <c r="F43" s="76"/>
      <c r="G43" s="76"/>
      <c r="H43" s="76"/>
      <c r="I43" s="76"/>
      <c r="J43" s="76"/>
      <c r="K43" s="76"/>
      <c r="L43" s="74"/>
      <c r="M43" s="74"/>
      <c r="N43" s="76"/>
      <c r="O43" s="76"/>
      <c r="P43" s="76"/>
      <c r="Q43" s="76"/>
      <c r="R43" s="76"/>
      <c r="S43" s="61"/>
      <c r="T43" s="78"/>
      <c r="U43" s="79"/>
      <c r="V43" s="79"/>
      <c r="W43" s="80"/>
      <c r="X43" s="37"/>
      <c r="Y43" s="56"/>
      <c r="Z43" s="58"/>
      <c r="AA43" s="58"/>
      <c r="AB43" s="58"/>
      <c r="AC43" s="58"/>
      <c r="AD43" s="58"/>
      <c r="AE43" s="58"/>
      <c r="AF43" s="58"/>
      <c r="AG43" s="58"/>
      <c r="AH43" s="47"/>
      <c r="AI43" s="61"/>
      <c r="AJ43" s="62"/>
      <c r="AK43" s="62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60"/>
    </row>
    <row r="44" spans="1:49" ht="15" customHeight="1">
      <c r="A44" s="92"/>
      <c r="B44" s="93"/>
      <c r="C44" s="68" t="s">
        <v>109</v>
      </c>
      <c r="D44" s="69"/>
      <c r="E44" s="69"/>
      <c r="F44" s="69"/>
      <c r="G44" s="69"/>
      <c r="H44" s="69"/>
      <c r="I44" s="69"/>
      <c r="J44" s="69"/>
      <c r="K44" s="70"/>
      <c r="L44" s="74" t="s">
        <v>146</v>
      </c>
      <c r="M44" s="74"/>
      <c r="N44" s="76"/>
      <c r="O44" s="76"/>
      <c r="P44" s="76" t="s">
        <v>133</v>
      </c>
      <c r="Q44" s="76"/>
      <c r="R44" s="76"/>
      <c r="S44" s="61"/>
      <c r="T44" s="78"/>
      <c r="U44" s="79"/>
      <c r="V44" s="79"/>
      <c r="W44" s="80"/>
      <c r="X44" s="37"/>
      <c r="Y44" s="55" t="s">
        <v>147</v>
      </c>
      <c r="Z44" s="57" t="s">
        <v>120</v>
      </c>
      <c r="AA44" s="57"/>
      <c r="AB44" s="57"/>
      <c r="AC44" s="57"/>
      <c r="AD44" s="57"/>
      <c r="AE44" s="57"/>
      <c r="AF44" s="57"/>
      <c r="AG44" s="57"/>
      <c r="AH44" s="46"/>
      <c r="AI44" s="41" t="s">
        <v>110</v>
      </c>
      <c r="AJ44" s="42"/>
      <c r="AK44" s="42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60"/>
    </row>
    <row r="45" spans="1:49" ht="21" customHeight="1" thickBot="1">
      <c r="A45" s="94"/>
      <c r="B45" s="95"/>
      <c r="C45" s="71"/>
      <c r="D45" s="72"/>
      <c r="E45" s="72"/>
      <c r="F45" s="72"/>
      <c r="G45" s="72"/>
      <c r="H45" s="72"/>
      <c r="I45" s="72"/>
      <c r="J45" s="72"/>
      <c r="K45" s="73"/>
      <c r="L45" s="75"/>
      <c r="M45" s="75"/>
      <c r="N45" s="77"/>
      <c r="O45" s="77"/>
      <c r="P45" s="76"/>
      <c r="Q45" s="76"/>
      <c r="R45" s="76"/>
      <c r="S45" s="61"/>
      <c r="T45" s="81"/>
      <c r="U45" s="50"/>
      <c r="V45" s="50"/>
      <c r="W45" s="82"/>
      <c r="X45" s="37"/>
      <c r="Y45" s="56"/>
      <c r="Z45" s="58"/>
      <c r="AA45" s="58"/>
      <c r="AB45" s="58"/>
      <c r="AC45" s="58"/>
      <c r="AD45" s="58"/>
      <c r="AE45" s="58"/>
      <c r="AF45" s="58"/>
      <c r="AG45" s="58"/>
      <c r="AH45" s="47"/>
      <c r="AI45" s="61"/>
      <c r="AJ45" s="62"/>
      <c r="AK45" s="62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60"/>
    </row>
    <row r="46" spans="1:49" ht="16.5" customHeight="1" thickTop="1">
      <c r="A46" s="63" t="s">
        <v>92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4">
        <v>1</v>
      </c>
      <c r="U46" s="65"/>
      <c r="V46" s="65"/>
      <c r="W46" s="65"/>
      <c r="X46" s="37"/>
      <c r="Y46" s="48" t="s">
        <v>148</v>
      </c>
      <c r="Z46" s="66" t="s">
        <v>111</v>
      </c>
      <c r="AA46" s="66"/>
      <c r="AB46" s="66"/>
      <c r="AC46" s="66"/>
      <c r="AD46" s="66"/>
      <c r="AE46" s="66"/>
      <c r="AF46" s="66"/>
      <c r="AG46" s="66"/>
      <c r="AH46" s="49"/>
      <c r="AI46" s="61"/>
      <c r="AJ46" s="62"/>
      <c r="AK46" s="62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60"/>
    </row>
    <row r="47" spans="1:49" ht="12" customHeight="1" thickBo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</row>
    <row r="48" spans="1:49" ht="14.25" customHeight="1" thickTop="1">
      <c r="A48" s="76" t="s">
        <v>112</v>
      </c>
      <c r="B48" s="76"/>
      <c r="C48" s="76"/>
      <c r="D48" s="76"/>
      <c r="E48" s="76"/>
      <c r="F48" s="76"/>
      <c r="G48" s="76"/>
      <c r="H48" s="61"/>
      <c r="I48" s="83" t="s">
        <v>113</v>
      </c>
      <c r="J48" s="54"/>
      <c r="K48" s="54"/>
      <c r="L48" s="54"/>
      <c r="M48" s="54" t="s">
        <v>114</v>
      </c>
      <c r="N48" s="54"/>
      <c r="O48" s="54"/>
      <c r="P48" s="54"/>
      <c r="Q48" s="54"/>
      <c r="R48" s="54" t="s">
        <v>115</v>
      </c>
      <c r="S48" s="54"/>
      <c r="T48" s="54"/>
      <c r="U48" s="54"/>
      <c r="V48" s="54"/>
      <c r="W48" s="54" t="s">
        <v>116</v>
      </c>
      <c r="X48" s="54"/>
      <c r="Y48" s="54"/>
      <c r="Z48" s="54"/>
      <c r="AA48" s="54"/>
      <c r="AB48" s="54" t="s">
        <v>117</v>
      </c>
      <c r="AC48" s="54"/>
      <c r="AD48" s="54"/>
      <c r="AE48" s="54" t="s">
        <v>118</v>
      </c>
      <c r="AF48" s="54"/>
      <c r="AG48" s="54"/>
      <c r="AH48" s="54"/>
      <c r="AI48" s="54"/>
      <c r="AJ48" s="54" t="s">
        <v>92</v>
      </c>
      <c r="AK48" s="54"/>
      <c r="AL48" s="54"/>
      <c r="AM48" s="67"/>
      <c r="AN48" s="37"/>
      <c r="AO48" s="37"/>
      <c r="AP48" s="37"/>
      <c r="AQ48" s="37"/>
      <c r="AR48" s="37"/>
      <c r="AS48" s="37"/>
      <c r="AT48" s="37"/>
      <c r="AU48" s="37"/>
      <c r="AV48" s="37"/>
      <c r="AW48" s="37"/>
    </row>
    <row r="49" spans="1:49" ht="21" customHeight="1" thickBot="1">
      <c r="A49" s="76"/>
      <c r="B49" s="76"/>
      <c r="C49" s="76"/>
      <c r="D49" s="76"/>
      <c r="E49" s="76"/>
      <c r="F49" s="76"/>
      <c r="G49" s="76"/>
      <c r="H49" s="61"/>
      <c r="I49" s="81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1">
        <v>1</v>
      </c>
      <c r="AK49" s="52"/>
      <c r="AL49" s="52"/>
      <c r="AM49" s="53"/>
      <c r="AN49" s="37"/>
      <c r="AO49" s="37"/>
      <c r="AP49" s="37"/>
      <c r="AQ49" s="37"/>
      <c r="AR49" s="37"/>
      <c r="AS49" s="37"/>
      <c r="AT49" s="37"/>
      <c r="AU49" s="37"/>
      <c r="AV49" s="37"/>
      <c r="AW49" s="37"/>
    </row>
    <row r="50" spans="1:49" ht="14.25" thickTop="1">
      <c r="A50" s="37" t="s">
        <v>149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</row>
  </sheetData>
  <mergeCells count="254">
    <mergeCell ref="A1:I1"/>
    <mergeCell ref="A2:AW2"/>
    <mergeCell ref="A4:F4"/>
    <mergeCell ref="AY4:AY5"/>
    <mergeCell ref="CN5:CP5"/>
    <mergeCell ref="A6:AF6"/>
    <mergeCell ref="BH6:BJ6"/>
    <mergeCell ref="BU6:BW6"/>
    <mergeCell ref="BX6:BZ6"/>
    <mergeCell ref="CJ6:CL6"/>
    <mergeCell ref="AZ4:CF4"/>
    <mergeCell ref="CG4:CP4"/>
    <mergeCell ref="AZ5:BE5"/>
    <mergeCell ref="BG5:BJ5"/>
    <mergeCell ref="BK5:BL5"/>
    <mergeCell ref="BM5:BN5"/>
    <mergeCell ref="BP5:BT5"/>
    <mergeCell ref="BU5:BZ5"/>
    <mergeCell ref="CA5:CF5"/>
    <mergeCell ref="CH5:CL5"/>
    <mergeCell ref="AG7:AH7"/>
    <mergeCell ref="AI7:AN9"/>
    <mergeCell ref="AO7:AW11"/>
    <mergeCell ref="A8:AF8"/>
    <mergeCell ref="AZ8:BE8"/>
    <mergeCell ref="BG8:BJ8"/>
    <mergeCell ref="B11:C11"/>
    <mergeCell ref="D11:G11"/>
    <mergeCell ref="H11:I11"/>
    <mergeCell ref="K11:M11"/>
    <mergeCell ref="N11:AF11"/>
    <mergeCell ref="CH8:CL8"/>
    <mergeCell ref="CN8:CP8"/>
    <mergeCell ref="A9:A10"/>
    <mergeCell ref="B9:C10"/>
    <mergeCell ref="D9:J9"/>
    <mergeCell ref="K9:AF9"/>
    <mergeCell ref="D10:G10"/>
    <mergeCell ref="H10:I10"/>
    <mergeCell ref="N10:AF10"/>
    <mergeCell ref="AD15:AD16"/>
    <mergeCell ref="AE15:AF16"/>
    <mergeCell ref="AI16:AN20"/>
    <mergeCell ref="AO12:AW13"/>
    <mergeCell ref="A13:B14"/>
    <mergeCell ref="C13:E14"/>
    <mergeCell ref="F13:F14"/>
    <mergeCell ref="G13:N14"/>
    <mergeCell ref="O13:V13"/>
    <mergeCell ref="W13:AF13"/>
    <mergeCell ref="O14:P14"/>
    <mergeCell ref="Q14:R14"/>
    <mergeCell ref="S14:T14"/>
    <mergeCell ref="U14:V14"/>
    <mergeCell ref="W14:AA14"/>
    <mergeCell ref="AB14:AF14"/>
    <mergeCell ref="AO16:AW20"/>
    <mergeCell ref="A18:AF18"/>
    <mergeCell ref="A19:C19"/>
    <mergeCell ref="D19:J19"/>
    <mergeCell ref="K19:S19"/>
    <mergeCell ref="T19:Y19"/>
    <mergeCell ref="Z19:AF19"/>
    <mergeCell ref="S15:T16"/>
    <mergeCell ref="U15:V16"/>
    <mergeCell ref="W15:X16"/>
    <mergeCell ref="Y15:Y16"/>
    <mergeCell ref="Z15:AA16"/>
    <mergeCell ref="AB15:AC16"/>
    <mergeCell ref="A20:C21"/>
    <mergeCell ref="D20:J21"/>
    <mergeCell ref="K20:S21"/>
    <mergeCell ref="T20:Y21"/>
    <mergeCell ref="Z20:AF21"/>
    <mergeCell ref="A15:B16"/>
    <mergeCell ref="C15:E16"/>
    <mergeCell ref="F15:F16"/>
    <mergeCell ref="G15:N16"/>
    <mergeCell ref="O15:P16"/>
    <mergeCell ref="Q15:R16"/>
    <mergeCell ref="A23:J23"/>
    <mergeCell ref="L23:M24"/>
    <mergeCell ref="N23:O24"/>
    <mergeCell ref="P23:S24"/>
    <mergeCell ref="T23:U24"/>
    <mergeCell ref="AM24:AP24"/>
    <mergeCell ref="AR24:AS24"/>
    <mergeCell ref="AV24:AW24"/>
    <mergeCell ref="A25:D25"/>
    <mergeCell ref="E25:J25"/>
    <mergeCell ref="L25:M25"/>
    <mergeCell ref="N25:O25"/>
    <mergeCell ref="P25:S25"/>
    <mergeCell ref="T25:U25"/>
    <mergeCell ref="V25:W25"/>
    <mergeCell ref="V23:W24"/>
    <mergeCell ref="X23:AW23"/>
    <mergeCell ref="A24:D24"/>
    <mergeCell ref="E24:J24"/>
    <mergeCell ref="X24:Z24"/>
    <mergeCell ref="AA24:AC24"/>
    <mergeCell ref="AD24:AE24"/>
    <mergeCell ref="AF24:AG24"/>
    <mergeCell ref="AH24:AJ24"/>
    <mergeCell ref="AK24:AL24"/>
    <mergeCell ref="AM25:AP25"/>
    <mergeCell ref="AR25:AS25"/>
    <mergeCell ref="AV25:AW25"/>
    <mergeCell ref="L27:M28"/>
    <mergeCell ref="N27:O28"/>
    <mergeCell ref="P27:S28"/>
    <mergeCell ref="T27:W28"/>
    <mergeCell ref="X27:AW27"/>
    <mergeCell ref="X28:Z28"/>
    <mergeCell ref="AA28:AC28"/>
    <mergeCell ref="X25:Z25"/>
    <mergeCell ref="AA25:AC25"/>
    <mergeCell ref="AD25:AE25"/>
    <mergeCell ref="AF25:AG25"/>
    <mergeCell ref="AH25:AJ25"/>
    <mergeCell ref="AK25:AL25"/>
    <mergeCell ref="AV28:AW28"/>
    <mergeCell ref="AD28:AE28"/>
    <mergeCell ref="AF28:AG28"/>
    <mergeCell ref="AH28:AJ28"/>
    <mergeCell ref="AK28:AL28"/>
    <mergeCell ref="AM28:AP28"/>
    <mergeCell ref="AR28:AS28"/>
    <mergeCell ref="L29:M29"/>
    <mergeCell ref="N29:O29"/>
    <mergeCell ref="P29:S29"/>
    <mergeCell ref="T29:W29"/>
    <mergeCell ref="X29:Z29"/>
    <mergeCell ref="AA29:AC29"/>
    <mergeCell ref="AD29:AE29"/>
    <mergeCell ref="AF29:AG29"/>
    <mergeCell ref="AH29:AJ29"/>
    <mergeCell ref="AK29:AL29"/>
    <mergeCell ref="AM29:AP29"/>
    <mergeCell ref="AR29:AS29"/>
    <mergeCell ref="AV29:AW29"/>
    <mergeCell ref="A31:B45"/>
    <mergeCell ref="C31:K31"/>
    <mergeCell ref="L31:M31"/>
    <mergeCell ref="N31:O31"/>
    <mergeCell ref="P31:S31"/>
    <mergeCell ref="T31:W31"/>
    <mergeCell ref="X31:AR31"/>
    <mergeCell ref="C32:K33"/>
    <mergeCell ref="L32:M33"/>
    <mergeCell ref="N32:O33"/>
    <mergeCell ref="P32:S33"/>
    <mergeCell ref="T32:W33"/>
    <mergeCell ref="X32:AB32"/>
    <mergeCell ref="AC32:AF32"/>
    <mergeCell ref="AG32:AK32"/>
    <mergeCell ref="AL32:AO32"/>
    <mergeCell ref="C34:K35"/>
    <mergeCell ref="L34:M35"/>
    <mergeCell ref="N34:O35"/>
    <mergeCell ref="P34:S35"/>
    <mergeCell ref="T34:W35"/>
    <mergeCell ref="X34:AB34"/>
    <mergeCell ref="AP32:AR32"/>
    <mergeCell ref="X33:AB33"/>
    <mergeCell ref="AC33:AF33"/>
    <mergeCell ref="AG33:AK33"/>
    <mergeCell ref="AL33:AO33"/>
    <mergeCell ref="AP33:AR33"/>
    <mergeCell ref="AC34:AF34"/>
    <mergeCell ref="AG34:AK34"/>
    <mergeCell ref="AL34:AO34"/>
    <mergeCell ref="AP34:AR34"/>
    <mergeCell ref="X35:AB35"/>
    <mergeCell ref="AC35:AF35"/>
    <mergeCell ref="AG35:AK35"/>
    <mergeCell ref="AL35:AO35"/>
    <mergeCell ref="AP35:AR35"/>
    <mergeCell ref="AP37:AR37"/>
    <mergeCell ref="AS37:AT37"/>
    <mergeCell ref="AU37:AV37"/>
    <mergeCell ref="AC36:AF36"/>
    <mergeCell ref="AG36:AK36"/>
    <mergeCell ref="AL36:AO36"/>
    <mergeCell ref="AP36:AR36"/>
    <mergeCell ref="AS36:AT36"/>
    <mergeCell ref="AU36:AV36"/>
    <mergeCell ref="C38:K39"/>
    <mergeCell ref="L38:M39"/>
    <mergeCell ref="N38:O39"/>
    <mergeCell ref="P38:S39"/>
    <mergeCell ref="T38:W39"/>
    <mergeCell ref="Y39:AG39"/>
    <mergeCell ref="AC37:AF37"/>
    <mergeCell ref="AG37:AK37"/>
    <mergeCell ref="AL37:AO37"/>
    <mergeCell ref="C36:K37"/>
    <mergeCell ref="L36:M37"/>
    <mergeCell ref="N36:O37"/>
    <mergeCell ref="P36:S37"/>
    <mergeCell ref="T36:W37"/>
    <mergeCell ref="X36:AB36"/>
    <mergeCell ref="X37:AB37"/>
    <mergeCell ref="Z40:AG41"/>
    <mergeCell ref="AI40:AK40"/>
    <mergeCell ref="AL40:AW40"/>
    <mergeCell ref="AI41:AK41"/>
    <mergeCell ref="AL41:AW41"/>
    <mergeCell ref="C42:K43"/>
    <mergeCell ref="L42:M43"/>
    <mergeCell ref="N42:O43"/>
    <mergeCell ref="P42:S43"/>
    <mergeCell ref="T42:W43"/>
    <mergeCell ref="C40:K41"/>
    <mergeCell ref="L40:M41"/>
    <mergeCell ref="N40:O41"/>
    <mergeCell ref="P40:S41"/>
    <mergeCell ref="T40:W41"/>
    <mergeCell ref="Y40:Y41"/>
    <mergeCell ref="Y42:Y43"/>
    <mergeCell ref="Z42:AG43"/>
    <mergeCell ref="AL42:AW42"/>
    <mergeCell ref="AI43:AK43"/>
    <mergeCell ref="AL43:AW43"/>
    <mergeCell ref="A46:S46"/>
    <mergeCell ref="T46:W46"/>
    <mergeCell ref="Z46:AG46"/>
    <mergeCell ref="AI46:AK46"/>
    <mergeCell ref="AL46:AW46"/>
    <mergeCell ref="AE48:AI48"/>
    <mergeCell ref="AJ48:AM48"/>
    <mergeCell ref="C44:K45"/>
    <mergeCell ref="L44:M45"/>
    <mergeCell ref="N44:O45"/>
    <mergeCell ref="P44:S45"/>
    <mergeCell ref="T44:W45"/>
    <mergeCell ref="A48:H49"/>
    <mergeCell ref="I48:L48"/>
    <mergeCell ref="M48:Q48"/>
    <mergeCell ref="R48:V48"/>
    <mergeCell ref="W48:AA48"/>
    <mergeCell ref="I49:L49"/>
    <mergeCell ref="M49:Q49"/>
    <mergeCell ref="R49:V49"/>
    <mergeCell ref="W49:AA49"/>
    <mergeCell ref="AB49:AD49"/>
    <mergeCell ref="AE49:AI49"/>
    <mergeCell ref="AJ49:AM49"/>
    <mergeCell ref="AB48:AD48"/>
    <mergeCell ref="Y44:Y45"/>
    <mergeCell ref="Z44:AG45"/>
    <mergeCell ref="AL44:AW44"/>
    <mergeCell ref="AI45:AK45"/>
    <mergeCell ref="AL45:AW45"/>
  </mergeCells>
  <phoneticPr fontId="2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2021-12-09T06:36:12Z</cp:lastPrinted>
  <dcterms:created xsi:type="dcterms:W3CDTF">2021-11-19T07:21:07Z</dcterms:created>
  <dcterms:modified xsi:type="dcterms:W3CDTF">2021-12-09T06:36:32Z</dcterms:modified>
</cp:coreProperties>
</file>